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defaultThemeVersion="166925"/>
  <mc:AlternateContent xmlns:mc="http://schemas.openxmlformats.org/markup-compatibility/2006">
    <mc:Choice Requires="x15">
      <x15ac:absPath xmlns:x15ac="http://schemas.microsoft.com/office/spreadsheetml/2010/11/ac" url="/Volumes/Backup Plus/Website/DOE Website/Files/To Do/"/>
    </mc:Choice>
  </mc:AlternateContent>
  <xr:revisionPtr revIDLastSave="0" documentId="13_ncr:1_{126D39D8-14F4-7540-B81A-8B9059B31119}" xr6:coauthVersionLast="47" xr6:coauthVersionMax="47" xr10:uidLastSave="{00000000-0000-0000-0000-000000000000}"/>
  <bookViews>
    <workbookView xWindow="0" yWindow="500" windowWidth="24400" windowHeight="15660" tabRatio="848" firstSheet="2" activeTab="15" xr2:uid="{00000000-000D-0000-FFFF-FFFF00000000}"/>
  </bookViews>
  <sheets>
    <sheet name="Functionality Notes" sheetId="3" state="hidden" r:id="rId1"/>
    <sheet name="Funcationality description" sheetId="25" state="hidden" r:id="rId2"/>
    <sheet name="Title" sheetId="34" r:id="rId3"/>
    <sheet name="Directions - Prog Needs Assess." sheetId="26" r:id="rId4"/>
    <sheet name="Program Needs Assessment" sheetId="5" r:id="rId5"/>
    <sheet name="Dropdown Lists" sheetId="7" state="hidden" r:id="rId6"/>
    <sheet name="Clock Hour &amp; College Progs" sheetId="8" state="hidden" r:id="rId7"/>
    <sheet name="College &amp; Clock Prog-SOC" sheetId="10" state="hidden" r:id="rId8"/>
    <sheet name="2122&amp;2021 SDOL" sheetId="18" state="hidden" r:id="rId9"/>
    <sheet name="Combined RDOLs" sheetId="17" state="hidden" r:id="rId10"/>
    <sheet name="SDOL and DOACS Progs" sheetId="22" state="hidden" r:id="rId11"/>
    <sheet name="ClockHour Prog-SOC Crosswalk" sheetId="27" r:id="rId12"/>
    <sheet name="College Prog-SOC Crosswalk" sheetId="28" r:id="rId13"/>
    <sheet name="DOE 101-Instructions" sheetId="29" r:id="rId14"/>
    <sheet name="Example DOE 101 Form" sheetId="30" r:id="rId15"/>
    <sheet name="DOE 101 " sheetId="31" r:id="rId16"/>
    <sheet name="Projected Equipment " sheetId="32" r:id="rId17"/>
    <sheet name="Excel Version History" sheetId="33" r:id="rId18"/>
  </sheets>
  <externalReferences>
    <externalReference r:id="rId19"/>
    <externalReference r:id="rId20"/>
    <externalReference r:id="rId21"/>
    <externalReference r:id="rId22"/>
  </externalReferences>
  <definedNames>
    <definedName name="aaaa">#REF!</definedName>
    <definedName name="ACCOUNT_TITLE">'Projected Equipment '!$E$10</definedName>
    <definedName name="ACCOUNT_TITLE_AND_NARRATIVE">'Example DOE 101 Form'!$E$6</definedName>
    <definedName name="Agency_Name">'Directions - Prog Needs Assess.'!$B$6</definedName>
    <definedName name="Agency_Number">'Directions - Prog Needs Assess.'!$B$7</definedName>
    <definedName name="AgencyNum">[1]SSQ!#REF!</definedName>
    <definedName name="AllOcc01">#REF!</definedName>
    <definedName name="AMOUNT">'Example DOE 101 Form'!$I$6</definedName>
    <definedName name="APP_LKP">'[2]Appendix A'!$A$3:$A$143</definedName>
    <definedName name="APP_LKP2">'[2]Appendix A'!$B$3:$B$143</definedName>
    <definedName name="Capstone">#REF!</definedName>
    <definedName name="Career_Source_Region">'Directions - Prog Needs Assess.'!$B$8</definedName>
    <definedName name="CIP_Number">#REF!</definedName>
    <definedName name="CIP_Number__2020">#REF!</definedName>
    <definedName name="CIPNum">#REF!</definedName>
    <definedName name="ColumnD">'[1]Clock Hour Progs'!#REF!</definedName>
    <definedName name="ColumnE">'[1]Clock Hour Progs'!#REF!</definedName>
    <definedName name="CompanionWBL">#REF!</definedName>
    <definedName name="CTSO">#REF!</definedName>
    <definedName name="_xlnm.Database">#REF!</definedName>
    <definedName name="DESCRIPTION">'Projected Equipment '!$F$10</definedName>
    <definedName name="DevelopedPoS">#REF!</definedName>
    <definedName name="DISTRICT">#REF!</definedName>
    <definedName name="DOE_1a">'DOE 101 '!$A$7</definedName>
    <definedName name="DOE_1b">'[3]DOE 101 '!#REF!</definedName>
    <definedName name="DOE_1c">'[3]DOE 101 '!#REF!</definedName>
    <definedName name="DOE_2a">'DOE 101 '!$B$7</definedName>
    <definedName name="DOE_2b">'[3]DOE 101 '!#REF!</definedName>
    <definedName name="DOE_2c">'[3]DOE 101 '!#REF!</definedName>
    <definedName name="DOE_3a">'DOE 101 '!$C$7</definedName>
    <definedName name="DOE_3b">'[3]DOE 101 '!#REF!</definedName>
    <definedName name="DOE_3c">'[3]DOE 101 '!#REF!</definedName>
    <definedName name="DOE_4a">'DOE 101 '!$D$7</definedName>
    <definedName name="DOE_4b">'[3]DOE 101 '!#REF!</definedName>
    <definedName name="DOE_4c">'[3]DOE 101 '!#REF!</definedName>
    <definedName name="DOE_5a">'DOE 101 '!$E$7</definedName>
    <definedName name="DOE_5b">'[3]DOE 101 '!#REF!</definedName>
    <definedName name="DOE_5c">'[3]DOE 101 '!#REF!</definedName>
    <definedName name="DOE_6a">'[3]DOE 101 '!#REF!</definedName>
    <definedName name="DOE_6b">'[3]DOE 101 '!#REF!</definedName>
    <definedName name="DOE_6c">'[3]DOE 101 '!#REF!</definedName>
    <definedName name="DOE_7a">'[3]DOE 101 '!#REF!</definedName>
    <definedName name="DOE_7b">'[3]DOE 101 '!#REF!</definedName>
    <definedName name="DOE_7c">'[3]DOE 101 '!#REF!</definedName>
    <definedName name="DOE_8a">'[3]DOE 101 '!#REF!</definedName>
    <definedName name="DOE_8b">'[3]DOE 101 '!#REF!</definedName>
    <definedName name="DOE_8c">'[3]DOE 101 '!#REF!</definedName>
    <definedName name="DOE_9a">'[3]DOE 101 '!#REF!</definedName>
    <definedName name="DOE_9b">'[3]DOE 101 '!#REF!</definedName>
    <definedName name="DOE_9c">'[3]DOE 101 '!#REF!</definedName>
    <definedName name="DOE_Totala">'[3]DOE 101 '!#REF!</definedName>
    <definedName name="DOE_Totalb">'[3]DOE 101 '!#REF!</definedName>
    <definedName name="FTE_POSITION">'Example DOE 101 Form'!$G$6</definedName>
    <definedName name="Function" localSheetId="15">[2]!Table2[#Data]</definedName>
    <definedName name="Function">[2]!Table2[#Data]</definedName>
    <definedName name="FUNCTION_CODE">'Projected Equipment '!$B$10</definedName>
    <definedName name="Fundable?___That_is__meets_is_exempt_from_LMA_and_SSQ_Requirements____Dropdown">'Directions - Prog Needs Assess.'!$B$13</definedName>
    <definedName name="HSNotOffer">#REF!</definedName>
    <definedName name="HSOffer">#REF!</definedName>
    <definedName name="ICopie">#REF!</definedName>
    <definedName name="ICopie2">#REF!</definedName>
    <definedName name="If_a_part_of_a_fully_compliant_Program_of_Study__list_the_primary_aligned_secondary_program.___Dropdown">'Directions - Prog Needs Assess.'!$O$13</definedName>
    <definedName name="IndustryCredentials">#REF!</definedName>
    <definedName name="InstructionalSites">#REF!</definedName>
    <definedName name="ITEM">'Projected Equipment '!$A$10</definedName>
    <definedName name="ITEM_COST">'Projected Equipment '!$I$10</definedName>
    <definedName name="kk">#REF!</definedName>
    <definedName name="LABOR_MARKET_ALIGNMENT__LMA__To_be_fundable__must_have_one__1__Primary_Source_OR_two__2__secondary_sources.">'Program Needs Assessment'!$D$9</definedName>
    <definedName name="List_one_or_more_experiential_learning_opportunities.___E.g.__work_based_learning_opportunity_or_capstone_experience__if_course__include_course_number___and_or_CTSO_students_will_have_access_to_for_this_program.____Text_Field">'Directions - Prog Needs Assess.'!$L$13</definedName>
    <definedName name="List_one_or_more_ways_business_and_industry_will_be_engaged_in_the_operations_of_the_program.___Text_Field">'Directions - Prog Needs Assess.'!$M$13</definedName>
    <definedName name="List_the_industry_recognized_credential_students_may_earn_in_the_program.__For_certifications__include_the_certification_name_number.___Text_Field">'Directions - Prog Needs Assess.'!$N$13</definedName>
    <definedName name="List_the_site_s__campus_es___including_virtual__involved_in_collectively_offering_enough_courses_to__allow_students_the_ability_to_complete_the_program.____Text___Field">'Directions - Prog Needs Assess.'!$K$13</definedName>
    <definedName name="List_the_site_s__campuse_s___including_virtual__involved_in_collectively_offering_enough_courses_to__allow_students_the_ability_to_complete_the_program.____Text___Field">Table3[[#Headers],[List the site(s)/campuse(s) (including virtual) involved in collectively offering enough courses to  allow students the ability to complete the program. 
(Text/'# Field)]]</definedName>
    <definedName name="ll">#REF!</definedName>
    <definedName name="LocalSchool">#REF!</definedName>
    <definedName name="No">'College &amp; Clock Prog-SOC'!#REF!</definedName>
    <definedName name="NUMBER_OF_ITEMS">'Projected Equipment '!$H$10</definedName>
    <definedName name="Object" localSheetId="15">[2]!Table1[#Data]</definedName>
    <definedName name="Object">[2]!Table1[#Data]</definedName>
    <definedName name="OBJECT_CODE">'Projected Equipment '!$D$10</definedName>
    <definedName name="OccTitls">#REF!</definedName>
    <definedName name="p">#REF!</definedName>
    <definedName name="PE_A" localSheetId="16">'Projected Equipment '!$B$10</definedName>
    <definedName name="PE_A">#REF!</definedName>
    <definedName name="PE_B" localSheetId="16">'Projected Equipment '!$D$10</definedName>
    <definedName name="PE_B">#REF!</definedName>
    <definedName name="PE_C" localSheetId="16">'Projected Equipment '!$E$10</definedName>
    <definedName name="PE_C">#REF!</definedName>
    <definedName name="PE_D" localSheetId="16">'Projected Equipment '!$G$10</definedName>
    <definedName name="PE_D">#REF!</definedName>
    <definedName name="PE_E" localSheetId="16">'Projected Equipment '!$H$10</definedName>
    <definedName name="PE_E">#REF!</definedName>
    <definedName name="PE_F" localSheetId="16">'Projected Equipment '!$I$10</definedName>
    <definedName name="PE_F">#REF!</definedName>
    <definedName name="PE_G" localSheetId="16">'Projected Equipment '!$J$10</definedName>
    <definedName name="PE_G">#REF!</definedName>
    <definedName name="PE_H" localSheetId="16">'Projected Equipment '!$K$10</definedName>
    <definedName name="PE_H">#REF!</definedName>
    <definedName name="PE_Item" localSheetId="16">'Projected Equipment '!$A$10</definedName>
    <definedName name="PE_Item">#REF!</definedName>
    <definedName name="PoS">#REF!</definedName>
    <definedName name="PRG_LKP">'[2]2021 Programs'!$A$2:$D$475</definedName>
    <definedName name="PRG_LKP2">'[2]2021 Programs'!$B$2:$D$475</definedName>
    <definedName name="Primary_Accelerated_Credit_Opportunity__Required_for_Compliant_Programs_of_Study____Dropdown">'Directions - Prog Needs Assess.'!$P$13</definedName>
    <definedName name="Primary_or_Alternative_SOC">#REF!</definedName>
    <definedName name="Primary_Source_Option__1___Your_Region_s_Demand_Occupation_List__DOL____References_20_21___21_22_RDOLs____Autopopulates">'Directions - Prog Needs Assess.'!$F$13</definedName>
    <definedName name="Primary_Source_Option__2___On_State_Demand_Occupation_List___FL_Dept._of_Ag._and_Consumer_Services___References_20_21___21_22_RDOLs____Autopopulates">'Directions - Prog Needs Assess.'!$G$13</definedName>
    <definedName name="Primary_Source_Option__3___Local_CareerSource_Targeted_Occupation_List__TOL__or_Local_WIOA_Plan___Dropdown">'Directions - Prog Needs Assess.'!$H$13</definedName>
    <definedName name="PRIMARY_SOURCES">'Program Needs Assessment'!$E$10</definedName>
    <definedName name="_xlnm.Print_Area" localSheetId="15">'DOE 101 '!$A:$E</definedName>
    <definedName name="_xlnm.Print_Area" localSheetId="16">'Projected Equipment '!$A$1:$L$29</definedName>
    <definedName name="Prog_Type">#REF!</definedName>
    <definedName name="ProgCompleter">#REF!</definedName>
    <definedName name="ProgName">#REF!</definedName>
    <definedName name="ProgNum">#REF!</definedName>
    <definedName name="Program">'College &amp; Clock Prog-SOC'!$C$5:$C$304</definedName>
    <definedName name="Program_Name">#REF!</definedName>
    <definedName name="Program_Name___Autopopulates">'Directions - Prog Needs Assess.'!$D$13</definedName>
    <definedName name="Program_Number">#REF!</definedName>
    <definedName name="Program_Number___Invalid_Entries_Struckthrough____Number_Field">'Directions - Prog Needs Assess.'!$C$13</definedName>
    <definedName name="PROGRAM_OF_STUDY">'Program Needs Assessment'!$N$9</definedName>
    <definedName name="PSCredential">#REF!</definedName>
    <definedName name="Quality">#REF!</definedName>
    <definedName name="RANGE1">'[4]Data I'!$A$3:$C$11</definedName>
    <definedName name="Region">#REF!</definedName>
    <definedName name="SCHOOL___PROGRAM">'Projected Equipment '!$G$10</definedName>
    <definedName name="ScopeBusiness">#REF!</definedName>
    <definedName name="ScopeExp">#REF!</definedName>
    <definedName name="Secondary_Source__1___Dropdown">'Directions - Prog Needs Assess.'!$I$13</definedName>
    <definedName name="Secondary_Source__2____Must_be_Different_from__1____Dropdown">'Directions - Prog Needs Assess.'!$J$13</definedName>
    <definedName name="SECONDARY_SOURCES">'Program Needs Assessment'!$H$10</definedName>
    <definedName name="Size">#REF!</definedName>
    <definedName name="SIZE__SCOPE__AND_QUALITY__SSQ__Program_is_not_fundable_if_K__M__N__or_O_are_blank.">'Program Needs Assessment'!$J$9</definedName>
    <definedName name="SOC">'College &amp; Clock Prog-SOC'!$F$4:$F$304</definedName>
    <definedName name="SOC_Code">#REF!</definedName>
    <definedName name="SOC_Code___Must_Use_Officially_Aligned_SOCs._All_Others_Rejected____Number_Field">'Directions - Prog Needs Assess.'!$E$13</definedName>
    <definedName name="SOC_Title">#REF!</definedName>
    <definedName name="stat1">#REF!</definedName>
    <definedName name="StudentCTSO">#REF!</definedName>
    <definedName name="StudentOpp">#REF!</definedName>
    <definedName name="stwwage">#REF!</definedName>
    <definedName name="TOLCrite">#REF!</definedName>
    <definedName name="TOLm">#REF!</definedName>
    <definedName name="TOLm68">#REF!</definedName>
    <definedName name="TOTAL_AMOUNT">'Projected Equipment '!$J$10</definedName>
    <definedName name="TrainingCodes">#REF!</definedName>
    <definedName name="WBL">#REF!</definedName>
    <definedName name="WBLframework">#REF!</definedName>
    <definedName name="WBLMethod">#REF!</definedName>
    <definedName name="WorkforceDemand">#REF!</definedName>
    <definedName name="Yes">'College &amp; Clock Prog-SOC'!#REF!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3" i="5" l="1"/>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A851" i="10"/>
  <c r="A852" i="10"/>
  <c r="A853" i="10"/>
  <c r="A854" i="10"/>
  <c r="A855" i="10"/>
  <c r="A856" i="10"/>
  <c r="I851" i="10"/>
  <c r="I852" i="10"/>
  <c r="I853" i="10"/>
  <c r="I854" i="10"/>
  <c r="I855" i="10"/>
  <c r="I856" i="10"/>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E52" i="31" l="1"/>
  <c r="I24" i="30"/>
  <c r="A5" i="10" l="1"/>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A119" i="10"/>
  <c r="A120" i="10"/>
  <c r="A121" i="10"/>
  <c r="A122" i="10"/>
  <c r="A123" i="10"/>
  <c r="A124" i="10"/>
  <c r="A125" i="10"/>
  <c r="A126" i="10"/>
  <c r="A127" i="10"/>
  <c r="A128" i="10"/>
  <c r="A129" i="10"/>
  <c r="A130" i="10"/>
  <c r="A131" i="10"/>
  <c r="A132" i="10"/>
  <c r="A133" i="10"/>
  <c r="A134" i="10"/>
  <c r="A135" i="10"/>
  <c r="A136" i="10"/>
  <c r="A137" i="10"/>
  <c r="A138" i="10"/>
  <c r="A139" i="10"/>
  <c r="A140" i="10"/>
  <c r="A141" i="10"/>
  <c r="A142" i="10"/>
  <c r="A143" i="10"/>
  <c r="A144" i="10"/>
  <c r="A145" i="10"/>
  <c r="A146" i="10"/>
  <c r="A147" i="10"/>
  <c r="A148" i="10"/>
  <c r="A149" i="10"/>
  <c r="A150" i="10"/>
  <c r="A151" i="10"/>
  <c r="A152" i="10"/>
  <c r="A153" i="10"/>
  <c r="A154" i="10"/>
  <c r="A155" i="10"/>
  <c r="A156" i="10"/>
  <c r="A157" i="10"/>
  <c r="A158" i="10"/>
  <c r="A159" i="10"/>
  <c r="A160" i="10"/>
  <c r="A161" i="10"/>
  <c r="A162" i="10"/>
  <c r="A163" i="10"/>
  <c r="A164" i="10"/>
  <c r="A165" i="10"/>
  <c r="A166" i="10"/>
  <c r="A167" i="10"/>
  <c r="A168" i="10"/>
  <c r="A169" i="10"/>
  <c r="A170" i="10"/>
  <c r="A171" i="10"/>
  <c r="A172" i="10"/>
  <c r="A173" i="10"/>
  <c r="A174" i="10"/>
  <c r="A175" i="10"/>
  <c r="A176" i="10"/>
  <c r="A177" i="10"/>
  <c r="A178" i="10"/>
  <c r="A179" i="10"/>
  <c r="A180" i="10"/>
  <c r="A181" i="10"/>
  <c r="A182" i="10"/>
  <c r="A183" i="10"/>
  <c r="A184" i="10"/>
  <c r="A185" i="10"/>
  <c r="A186" i="10"/>
  <c r="A187" i="10"/>
  <c r="A188" i="10"/>
  <c r="A189" i="10"/>
  <c r="A190" i="10"/>
  <c r="A191" i="10"/>
  <c r="A192" i="10"/>
  <c r="A193" i="10"/>
  <c r="A194" i="10"/>
  <c r="A195" i="10"/>
  <c r="A196" i="10"/>
  <c r="A197" i="10"/>
  <c r="A198" i="10"/>
  <c r="A199" i="10"/>
  <c r="A200" i="10"/>
  <c r="A201" i="10"/>
  <c r="A202" i="10"/>
  <c r="A203" i="10"/>
  <c r="A204" i="10"/>
  <c r="A205" i="10"/>
  <c r="A206" i="10"/>
  <c r="A207" i="10"/>
  <c r="A208" i="10"/>
  <c r="A209" i="10"/>
  <c r="A210" i="10"/>
  <c r="A211" i="10"/>
  <c r="A212" i="10"/>
  <c r="A213" i="10"/>
  <c r="A214" i="10"/>
  <c r="A215" i="10"/>
  <c r="A216" i="10"/>
  <c r="A217" i="10"/>
  <c r="A218" i="10"/>
  <c r="A219" i="10"/>
  <c r="A220" i="10"/>
  <c r="A221" i="10"/>
  <c r="A222" i="10"/>
  <c r="A223" i="10"/>
  <c r="A224" i="10"/>
  <c r="A225" i="10"/>
  <c r="A226" i="10"/>
  <c r="A227" i="10"/>
  <c r="A228" i="10"/>
  <c r="A229" i="10"/>
  <c r="A230" i="10"/>
  <c r="A231" i="10"/>
  <c r="A232" i="10"/>
  <c r="A233" i="10"/>
  <c r="A234" i="10"/>
  <c r="A235" i="10"/>
  <c r="A236" i="10"/>
  <c r="A237" i="10"/>
  <c r="A238" i="10"/>
  <c r="A239" i="10"/>
  <c r="A240" i="10"/>
  <c r="A241" i="10"/>
  <c r="A242" i="10"/>
  <c r="A243" i="10"/>
  <c r="A244" i="10"/>
  <c r="A245" i="10"/>
  <c r="A246" i="10"/>
  <c r="A247" i="10"/>
  <c r="A248" i="10"/>
  <c r="A249" i="10"/>
  <c r="A250" i="10"/>
  <c r="A251" i="10"/>
  <c r="A252" i="10"/>
  <c r="A253" i="10"/>
  <c r="A254" i="10"/>
  <c r="A255" i="10"/>
  <c r="A256" i="10"/>
  <c r="A257" i="10"/>
  <c r="A258" i="10"/>
  <c r="A259" i="10"/>
  <c r="A260" i="10"/>
  <c r="A261" i="10"/>
  <c r="A262" i="10"/>
  <c r="A263" i="10"/>
  <c r="A264" i="10"/>
  <c r="A265" i="10"/>
  <c r="A266" i="10"/>
  <c r="A267" i="10"/>
  <c r="A268" i="10"/>
  <c r="A269" i="10"/>
  <c r="A270" i="10"/>
  <c r="A271" i="10"/>
  <c r="A272" i="10"/>
  <c r="A273" i="10"/>
  <c r="A274" i="10"/>
  <c r="A275" i="10"/>
  <c r="A276" i="10"/>
  <c r="A277" i="10"/>
  <c r="A278" i="10"/>
  <c r="A279" i="10"/>
  <c r="A280" i="10"/>
  <c r="A281" i="10"/>
  <c r="A282" i="10"/>
  <c r="A283" i="10"/>
  <c r="A284" i="10"/>
  <c r="A285" i="10"/>
  <c r="A286" i="10"/>
  <c r="A287" i="10"/>
  <c r="A288" i="10"/>
  <c r="A289" i="10"/>
  <c r="A290" i="10"/>
  <c r="A291" i="10"/>
  <c r="A292" i="10"/>
  <c r="A293" i="10"/>
  <c r="A294" i="10"/>
  <c r="A295" i="10"/>
  <c r="A296" i="10"/>
  <c r="A297" i="10"/>
  <c r="A298" i="10"/>
  <c r="A299" i="10"/>
  <c r="A300" i="10"/>
  <c r="A301" i="10"/>
  <c r="A302" i="10"/>
  <c r="A303" i="10"/>
  <c r="A304" i="10"/>
  <c r="A305" i="10"/>
  <c r="A306" i="10"/>
  <c r="A307" i="10"/>
  <c r="A308" i="10"/>
  <c r="A309" i="10"/>
  <c r="A310" i="10"/>
  <c r="A311" i="10"/>
  <c r="A312" i="10"/>
  <c r="A313" i="10"/>
  <c r="A314" i="10"/>
  <c r="A315" i="10"/>
  <c r="A316" i="10"/>
  <c r="A317" i="10"/>
  <c r="A318" i="10"/>
  <c r="A319" i="10"/>
  <c r="A320" i="10"/>
  <c r="A321" i="10"/>
  <c r="A322" i="10"/>
  <c r="A323" i="10"/>
  <c r="A324" i="10"/>
  <c r="A325" i="10"/>
  <c r="A326" i="10"/>
  <c r="A327" i="10"/>
  <c r="A328" i="10"/>
  <c r="A329" i="10"/>
  <c r="A330" i="10"/>
  <c r="A331" i="10"/>
  <c r="A332" i="10"/>
  <c r="A333" i="10"/>
  <c r="A334" i="10"/>
  <c r="A335" i="10"/>
  <c r="A336" i="10"/>
  <c r="A337" i="10"/>
  <c r="A338" i="10"/>
  <c r="A339" i="10"/>
  <c r="A340" i="10"/>
  <c r="A341" i="10"/>
  <c r="A342" i="10"/>
  <c r="A343" i="10"/>
  <c r="A344" i="10"/>
  <c r="A345" i="10"/>
  <c r="A346" i="10"/>
  <c r="A347" i="10"/>
  <c r="A348" i="10"/>
  <c r="A349" i="10"/>
  <c r="A350" i="10"/>
  <c r="A351" i="10"/>
  <c r="A352" i="10"/>
  <c r="A353" i="10"/>
  <c r="A354" i="10"/>
  <c r="A355" i="10"/>
  <c r="A356" i="10"/>
  <c r="A357" i="10"/>
  <c r="A358" i="10"/>
  <c r="A359" i="10"/>
  <c r="A360" i="10"/>
  <c r="A361" i="10"/>
  <c r="A362" i="10"/>
  <c r="A363" i="10"/>
  <c r="A364" i="10"/>
  <c r="A365" i="10"/>
  <c r="A366" i="10"/>
  <c r="A367" i="10"/>
  <c r="A368" i="10"/>
  <c r="A369" i="10"/>
  <c r="A370" i="10"/>
  <c r="A371" i="10"/>
  <c r="A372" i="10"/>
  <c r="A373" i="10"/>
  <c r="A374" i="10"/>
  <c r="A375" i="10"/>
  <c r="A376" i="10"/>
  <c r="A377" i="10"/>
  <c r="A378" i="10"/>
  <c r="A379" i="10"/>
  <c r="A380" i="10"/>
  <c r="A381" i="10"/>
  <c r="A382" i="10"/>
  <c r="A383" i="10"/>
  <c r="A384" i="10"/>
  <c r="A385" i="10"/>
  <c r="A386" i="10"/>
  <c r="A387" i="10"/>
  <c r="A388" i="10"/>
  <c r="A389" i="10"/>
  <c r="A390" i="10"/>
  <c r="A391" i="10"/>
  <c r="A392" i="10"/>
  <c r="A393" i="10"/>
  <c r="A394" i="10"/>
  <c r="A395" i="10"/>
  <c r="A396" i="10"/>
  <c r="A397" i="10"/>
  <c r="A398" i="10"/>
  <c r="A399" i="10"/>
  <c r="A400" i="10"/>
  <c r="A401" i="10"/>
  <c r="A402" i="10"/>
  <c r="A403" i="10"/>
  <c r="A404" i="10"/>
  <c r="A405" i="10"/>
  <c r="A406" i="10"/>
  <c r="A407" i="10"/>
  <c r="A408" i="10"/>
  <c r="A409" i="10"/>
  <c r="A410" i="10"/>
  <c r="A411" i="10"/>
  <c r="A412" i="10"/>
  <c r="A413" i="10"/>
  <c r="A414" i="10"/>
  <c r="A415" i="10"/>
  <c r="A416" i="10"/>
  <c r="A417" i="10"/>
  <c r="A418" i="10"/>
  <c r="A419" i="10"/>
  <c r="A420" i="10"/>
  <c r="A421" i="10"/>
  <c r="A422" i="10"/>
  <c r="A423" i="10"/>
  <c r="A424" i="10"/>
  <c r="A425" i="10"/>
  <c r="A426" i="10"/>
  <c r="A427" i="10"/>
  <c r="A428" i="10"/>
  <c r="A429" i="10"/>
  <c r="A430" i="10"/>
  <c r="A431" i="10"/>
  <c r="A432" i="10"/>
  <c r="A433" i="10"/>
  <c r="A434" i="10"/>
  <c r="A435" i="10"/>
  <c r="A436" i="10"/>
  <c r="A437" i="10"/>
  <c r="A438" i="10"/>
  <c r="A439" i="10"/>
  <c r="A440" i="10"/>
  <c r="A441" i="10"/>
  <c r="A442" i="10"/>
  <c r="A443" i="10"/>
  <c r="A444" i="10"/>
  <c r="A445" i="10"/>
  <c r="A446" i="10"/>
  <c r="A447" i="10"/>
  <c r="A448" i="10"/>
  <c r="A449" i="10"/>
  <c r="A450" i="10"/>
  <c r="A451" i="10"/>
  <c r="A452" i="10"/>
  <c r="A453" i="10"/>
  <c r="A454" i="10"/>
  <c r="A455" i="10"/>
  <c r="A456" i="10"/>
  <c r="A457" i="10"/>
  <c r="A458" i="10"/>
  <c r="A459" i="10"/>
  <c r="A460" i="10"/>
  <c r="A461" i="10"/>
  <c r="A462" i="10"/>
  <c r="A463" i="10"/>
  <c r="A464" i="10"/>
  <c r="A465" i="10"/>
  <c r="A466" i="10"/>
  <c r="A467" i="10"/>
  <c r="A468" i="10"/>
  <c r="A469" i="10"/>
  <c r="A470" i="10"/>
  <c r="A471" i="10"/>
  <c r="A472" i="10"/>
  <c r="A473" i="10"/>
  <c r="A474" i="10"/>
  <c r="A475" i="10"/>
  <c r="A476" i="10"/>
  <c r="A477" i="10"/>
  <c r="A478" i="10"/>
  <c r="A479" i="10"/>
  <c r="A480" i="10"/>
  <c r="A481" i="10"/>
  <c r="A482" i="10"/>
  <c r="A483" i="10"/>
  <c r="A484" i="10"/>
  <c r="A485" i="10"/>
  <c r="A486" i="10"/>
  <c r="A487" i="10"/>
  <c r="A488" i="10"/>
  <c r="A489" i="10"/>
  <c r="A490" i="10"/>
  <c r="A491" i="10"/>
  <c r="A492" i="10"/>
  <c r="A493" i="10"/>
  <c r="A494" i="10"/>
  <c r="A495" i="10"/>
  <c r="A496" i="10"/>
  <c r="A497" i="10"/>
  <c r="A498" i="10"/>
  <c r="A499" i="10"/>
  <c r="A500" i="10"/>
  <c r="A501" i="10"/>
  <c r="A502" i="10"/>
  <c r="A503" i="10"/>
  <c r="A504" i="10"/>
  <c r="A505" i="10"/>
  <c r="A506" i="10"/>
  <c r="A507" i="10"/>
  <c r="A508" i="10"/>
  <c r="A509" i="10"/>
  <c r="A510" i="10"/>
  <c r="A511" i="10"/>
  <c r="A512" i="10"/>
  <c r="A513" i="10"/>
  <c r="A514" i="10"/>
  <c r="A515" i="10"/>
  <c r="A516" i="10"/>
  <c r="A517" i="10"/>
  <c r="A518" i="10"/>
  <c r="A519" i="10"/>
  <c r="A520" i="10"/>
  <c r="A521" i="10"/>
  <c r="A522" i="10"/>
  <c r="A523" i="10"/>
  <c r="A524" i="10"/>
  <c r="A525" i="10"/>
  <c r="A526" i="10"/>
  <c r="A527" i="10"/>
  <c r="A528" i="10"/>
  <c r="A529" i="10"/>
  <c r="A530" i="10"/>
  <c r="A531" i="10"/>
  <c r="A532" i="10"/>
  <c r="A533" i="10"/>
  <c r="A534" i="10"/>
  <c r="A535" i="10"/>
  <c r="A536" i="10"/>
  <c r="A537" i="10"/>
  <c r="A538" i="10"/>
  <c r="A539" i="10"/>
  <c r="A540" i="10"/>
  <c r="A541" i="10"/>
  <c r="A542" i="10"/>
  <c r="A543" i="10"/>
  <c r="A544" i="10"/>
  <c r="A545" i="10"/>
  <c r="A546" i="10"/>
  <c r="A547" i="10"/>
  <c r="A548" i="10"/>
  <c r="A549" i="10"/>
  <c r="A550" i="10"/>
  <c r="A551" i="10"/>
  <c r="A552" i="10"/>
  <c r="A553" i="10"/>
  <c r="A554" i="10"/>
  <c r="A555" i="10"/>
  <c r="A556" i="10"/>
  <c r="A557" i="10"/>
  <c r="A558" i="10"/>
  <c r="A559" i="10"/>
  <c r="A560" i="10"/>
  <c r="A561" i="10"/>
  <c r="A562" i="10"/>
  <c r="A563" i="10"/>
  <c r="A564" i="10"/>
  <c r="A565" i="10"/>
  <c r="A566" i="10"/>
  <c r="A567" i="10"/>
  <c r="A568" i="10"/>
  <c r="A569" i="10"/>
  <c r="A570" i="10"/>
  <c r="A571" i="10"/>
  <c r="A572" i="10"/>
  <c r="A573" i="10"/>
  <c r="A574" i="10"/>
  <c r="A575" i="10"/>
  <c r="A576" i="10"/>
  <c r="A577" i="10"/>
  <c r="A578" i="10"/>
  <c r="A579" i="10"/>
  <c r="A580" i="10"/>
  <c r="A581" i="10"/>
  <c r="A582" i="10"/>
  <c r="A583" i="10"/>
  <c r="A584" i="10"/>
  <c r="A585" i="10"/>
  <c r="A586" i="10"/>
  <c r="A587" i="10"/>
  <c r="A588" i="10"/>
  <c r="A589" i="10"/>
  <c r="A590" i="10"/>
  <c r="A591" i="10"/>
  <c r="A592" i="10"/>
  <c r="A593" i="10"/>
  <c r="A594" i="10"/>
  <c r="A595" i="10"/>
  <c r="A596" i="10"/>
  <c r="A597" i="10"/>
  <c r="A598" i="10"/>
  <c r="A599" i="10"/>
  <c r="A600" i="10"/>
  <c r="A601" i="10"/>
  <c r="A602" i="10"/>
  <c r="A603" i="10"/>
  <c r="A604" i="10"/>
  <c r="A605" i="10"/>
  <c r="A606" i="10"/>
  <c r="A607" i="10"/>
  <c r="A608" i="10"/>
  <c r="A609" i="10"/>
  <c r="A610" i="10"/>
  <c r="A611" i="10"/>
  <c r="A612" i="10"/>
  <c r="A613" i="10"/>
  <c r="A614" i="10"/>
  <c r="A615" i="10"/>
  <c r="A616" i="10"/>
  <c r="A617" i="10"/>
  <c r="A618" i="10"/>
  <c r="A619" i="10"/>
  <c r="A620" i="10"/>
  <c r="A621" i="10"/>
  <c r="A622" i="10"/>
  <c r="A623" i="10"/>
  <c r="A624" i="10"/>
  <c r="A625" i="10"/>
  <c r="A626" i="10"/>
  <c r="A627" i="10"/>
  <c r="A628" i="10"/>
  <c r="A629" i="10"/>
  <c r="A630" i="10"/>
  <c r="A631" i="10"/>
  <c r="A632" i="10"/>
  <c r="A633" i="10"/>
  <c r="A634" i="10"/>
  <c r="A635" i="10"/>
  <c r="A636" i="10"/>
  <c r="A637" i="10"/>
  <c r="A638" i="10"/>
  <c r="A639" i="10"/>
  <c r="A640" i="10"/>
  <c r="A641" i="10"/>
  <c r="A642" i="10"/>
  <c r="A643" i="10"/>
  <c r="A644" i="10"/>
  <c r="A645" i="10"/>
  <c r="A646" i="10"/>
  <c r="A647" i="10"/>
  <c r="A648" i="10"/>
  <c r="A649" i="10"/>
  <c r="A650" i="10"/>
  <c r="A651" i="10"/>
  <c r="A652" i="10"/>
  <c r="A653" i="10"/>
  <c r="A654" i="10"/>
  <c r="A655" i="10"/>
  <c r="A656" i="10"/>
  <c r="A657" i="10"/>
  <c r="A658" i="10"/>
  <c r="A659" i="10"/>
  <c r="A660" i="10"/>
  <c r="A661" i="10"/>
  <c r="A662" i="10"/>
  <c r="A663" i="10"/>
  <c r="A664" i="10"/>
  <c r="A665" i="10"/>
  <c r="A666" i="10"/>
  <c r="A667" i="10"/>
  <c r="A668" i="10"/>
  <c r="A669" i="10"/>
  <c r="A670" i="10"/>
  <c r="A671" i="10"/>
  <c r="A672" i="10"/>
  <c r="A673" i="10"/>
  <c r="A674" i="10"/>
  <c r="A675" i="10"/>
  <c r="A676" i="10"/>
  <c r="A677" i="10"/>
  <c r="A678" i="10"/>
  <c r="A679" i="10"/>
  <c r="A680" i="10"/>
  <c r="A681" i="10"/>
  <c r="A682" i="10"/>
  <c r="A683" i="10"/>
  <c r="A684" i="10"/>
  <c r="A685" i="10"/>
  <c r="A686" i="10"/>
  <c r="A687" i="10"/>
  <c r="A688" i="10"/>
  <c r="A689" i="10"/>
  <c r="A690" i="10"/>
  <c r="A691" i="10"/>
  <c r="A692" i="10"/>
  <c r="A693" i="10"/>
  <c r="A694" i="10"/>
  <c r="A695" i="10"/>
  <c r="A696" i="10"/>
  <c r="A697" i="10"/>
  <c r="A698" i="10"/>
  <c r="A699" i="10"/>
  <c r="A700" i="10"/>
  <c r="A701" i="10"/>
  <c r="A702" i="10"/>
  <c r="A703" i="10"/>
  <c r="A704" i="10"/>
  <c r="A705" i="10"/>
  <c r="A706" i="10"/>
  <c r="A707" i="10"/>
  <c r="A708" i="10"/>
  <c r="A709" i="10"/>
  <c r="A710" i="10"/>
  <c r="A711" i="10"/>
  <c r="A712" i="10"/>
  <c r="A713" i="10"/>
  <c r="A714" i="10"/>
  <c r="A715" i="10"/>
  <c r="A716" i="10"/>
  <c r="A717" i="10"/>
  <c r="A718" i="10"/>
  <c r="A719" i="10"/>
  <c r="A720" i="10"/>
  <c r="A721" i="10"/>
  <c r="A722" i="10"/>
  <c r="A723" i="10"/>
  <c r="A724" i="10"/>
  <c r="A725" i="10"/>
  <c r="A726" i="10"/>
  <c r="A727" i="10"/>
  <c r="A728" i="10"/>
  <c r="A729" i="10"/>
  <c r="A730" i="10"/>
  <c r="A731" i="10"/>
  <c r="A732" i="10"/>
  <c r="A733" i="10"/>
  <c r="A734" i="10"/>
  <c r="A735" i="10"/>
  <c r="A736" i="10"/>
  <c r="A737" i="10"/>
  <c r="A738" i="10"/>
  <c r="A739" i="10"/>
  <c r="A740" i="10"/>
  <c r="A741" i="10"/>
  <c r="A742" i="10"/>
  <c r="A743" i="10"/>
  <c r="A744" i="10"/>
  <c r="A745" i="10"/>
  <c r="A746" i="10"/>
  <c r="A747" i="10"/>
  <c r="A748" i="10"/>
  <c r="A749" i="10"/>
  <c r="A750" i="10"/>
  <c r="A751" i="10"/>
  <c r="A752" i="10"/>
  <c r="A753" i="10"/>
  <c r="A754" i="10"/>
  <c r="A755" i="10"/>
  <c r="A756" i="10"/>
  <c r="A757" i="10"/>
  <c r="A758" i="10"/>
  <c r="A759" i="10"/>
  <c r="A760" i="10"/>
  <c r="A761" i="10"/>
  <c r="A762" i="10"/>
  <c r="A763" i="10"/>
  <c r="A764" i="10"/>
  <c r="A765" i="10"/>
  <c r="A766" i="10"/>
  <c r="A767" i="10"/>
  <c r="A768" i="10"/>
  <c r="A769" i="10"/>
  <c r="A770" i="10"/>
  <c r="A771" i="10"/>
  <c r="A772" i="10"/>
  <c r="A773" i="10"/>
  <c r="A774" i="10"/>
  <c r="A775" i="10"/>
  <c r="A776" i="10"/>
  <c r="A777" i="10"/>
  <c r="A778" i="10"/>
  <c r="A779" i="10"/>
  <c r="A780" i="10"/>
  <c r="A781" i="10"/>
  <c r="A782" i="10"/>
  <c r="A783" i="10"/>
  <c r="A784" i="10"/>
  <c r="A785" i="10"/>
  <c r="A786" i="10"/>
  <c r="A787" i="10"/>
  <c r="A788" i="10"/>
  <c r="A789" i="10"/>
  <c r="A790" i="10"/>
  <c r="A791" i="10"/>
  <c r="A792" i="10"/>
  <c r="A793" i="10"/>
  <c r="A794" i="10"/>
  <c r="A795" i="10"/>
  <c r="A796" i="10"/>
  <c r="A797" i="10"/>
  <c r="A798" i="10"/>
  <c r="A799" i="10"/>
  <c r="A800" i="10"/>
  <c r="A801" i="10"/>
  <c r="A802" i="10"/>
  <c r="A803" i="10"/>
  <c r="A804" i="10"/>
  <c r="A805" i="10"/>
  <c r="A806" i="10"/>
  <c r="A807" i="10"/>
  <c r="A808" i="10"/>
  <c r="A809" i="10"/>
  <c r="A810" i="10"/>
  <c r="A811" i="10"/>
  <c r="A812" i="10"/>
  <c r="A813" i="10"/>
  <c r="A814" i="10"/>
  <c r="A815" i="10"/>
  <c r="A816" i="10"/>
  <c r="A817" i="10"/>
  <c r="A818" i="10"/>
  <c r="A819" i="10"/>
  <c r="A820" i="10"/>
  <c r="A821" i="10"/>
  <c r="A822" i="10"/>
  <c r="A823" i="10"/>
  <c r="A824" i="10"/>
  <c r="A825" i="10"/>
  <c r="A826" i="10"/>
  <c r="A827" i="10"/>
  <c r="A828" i="10"/>
  <c r="A829" i="10"/>
  <c r="A830" i="10"/>
  <c r="A831" i="10"/>
  <c r="A832" i="10"/>
  <c r="A833" i="10"/>
  <c r="A834" i="10"/>
  <c r="A835" i="10"/>
  <c r="A836" i="10"/>
  <c r="A837" i="10"/>
  <c r="A838" i="10"/>
  <c r="A839" i="10"/>
  <c r="A840" i="10"/>
  <c r="A841" i="10"/>
  <c r="A842" i="10"/>
  <c r="A843" i="10"/>
  <c r="A844" i="10"/>
  <c r="A845" i="10"/>
  <c r="A846" i="10"/>
  <c r="A847" i="10"/>
  <c r="A848" i="10"/>
  <c r="A849" i="10"/>
  <c r="A850" i="10"/>
  <c r="D14" i="26" l="1"/>
  <c r="F301" i="25"/>
  <c r="E301" i="25"/>
  <c r="C301" i="25"/>
  <c r="F300" i="25"/>
  <c r="E300" i="25"/>
  <c r="C300" i="25"/>
  <c r="F299" i="25"/>
  <c r="E299" i="25"/>
  <c r="C299" i="25"/>
  <c r="F298" i="25"/>
  <c r="E298" i="25"/>
  <c r="C298" i="25"/>
  <c r="F297" i="25"/>
  <c r="E297" i="25"/>
  <c r="C297" i="25"/>
  <c r="F296" i="25"/>
  <c r="E296" i="25"/>
  <c r="C296" i="25"/>
  <c r="F295" i="25"/>
  <c r="E295" i="25"/>
  <c r="C295" i="25"/>
  <c r="F294" i="25"/>
  <c r="E294" i="25"/>
  <c r="C294" i="25"/>
  <c r="F293" i="25"/>
  <c r="E293" i="25"/>
  <c r="C293" i="25"/>
  <c r="F292" i="25"/>
  <c r="E292" i="25"/>
  <c r="C292" i="25"/>
  <c r="F291" i="25"/>
  <c r="E291" i="25"/>
  <c r="C291" i="25"/>
  <c r="F290" i="25"/>
  <c r="E290" i="25"/>
  <c r="C290" i="25"/>
  <c r="F289" i="25"/>
  <c r="E289" i="25"/>
  <c r="C289" i="25"/>
  <c r="F288" i="25"/>
  <c r="E288" i="25"/>
  <c r="C288" i="25"/>
  <c r="F287" i="25"/>
  <c r="E287" i="25"/>
  <c r="C287" i="25"/>
  <c r="F286" i="25"/>
  <c r="E286" i="25"/>
  <c r="C286" i="25"/>
  <c r="F285" i="25"/>
  <c r="E285" i="25"/>
  <c r="C285" i="25"/>
  <c r="F284" i="25"/>
  <c r="E284" i="25"/>
  <c r="C284" i="25"/>
  <c r="F283" i="25"/>
  <c r="E283" i="25"/>
  <c r="C283" i="25"/>
  <c r="F282" i="25"/>
  <c r="E282" i="25"/>
  <c r="C282" i="25"/>
  <c r="F281" i="25"/>
  <c r="E281" i="25"/>
  <c r="C281" i="25"/>
  <c r="F280" i="25"/>
  <c r="E280" i="25"/>
  <c r="C280" i="25"/>
  <c r="F279" i="25"/>
  <c r="E279" i="25"/>
  <c r="C279" i="25"/>
  <c r="F278" i="25"/>
  <c r="E278" i="25"/>
  <c r="C278" i="25"/>
  <c r="F277" i="25"/>
  <c r="E277" i="25"/>
  <c r="C277" i="25"/>
  <c r="F276" i="25"/>
  <c r="E276" i="25"/>
  <c r="C276" i="25"/>
  <c r="F275" i="25"/>
  <c r="E275" i="25"/>
  <c r="C275" i="25"/>
  <c r="F274" i="25"/>
  <c r="E274" i="25"/>
  <c r="C274" i="25"/>
  <c r="F273" i="25"/>
  <c r="E273" i="25"/>
  <c r="C273" i="25"/>
  <c r="F272" i="25"/>
  <c r="E272" i="25"/>
  <c r="C272" i="25"/>
  <c r="F271" i="25"/>
  <c r="E271" i="25"/>
  <c r="C271" i="25"/>
  <c r="F270" i="25"/>
  <c r="E270" i="25"/>
  <c r="C270" i="25"/>
  <c r="F269" i="25"/>
  <c r="E269" i="25"/>
  <c r="C269" i="25"/>
  <c r="F268" i="25"/>
  <c r="E268" i="25"/>
  <c r="C268" i="25"/>
  <c r="F267" i="25"/>
  <c r="E267" i="25"/>
  <c r="C267" i="25"/>
  <c r="F266" i="25"/>
  <c r="E266" i="25"/>
  <c r="C266" i="25"/>
  <c r="F265" i="25"/>
  <c r="E265" i="25"/>
  <c r="C265" i="25"/>
  <c r="F264" i="25"/>
  <c r="E264" i="25"/>
  <c r="C264" i="25"/>
  <c r="F263" i="25"/>
  <c r="E263" i="25"/>
  <c r="C263" i="25"/>
  <c r="F262" i="25"/>
  <c r="E262" i="25"/>
  <c r="C262" i="25"/>
  <c r="F261" i="25"/>
  <c r="E261" i="25"/>
  <c r="C261" i="25"/>
  <c r="F260" i="25"/>
  <c r="E260" i="25"/>
  <c r="C260" i="25"/>
  <c r="F259" i="25"/>
  <c r="E259" i="25"/>
  <c r="C259" i="25"/>
  <c r="F258" i="25"/>
  <c r="E258" i="25"/>
  <c r="C258" i="25"/>
  <c r="F257" i="25"/>
  <c r="E257" i="25"/>
  <c r="C257" i="25"/>
  <c r="F256" i="25"/>
  <c r="E256" i="25"/>
  <c r="C256" i="25"/>
  <c r="F255" i="25"/>
  <c r="E255" i="25"/>
  <c r="C255" i="25"/>
  <c r="F254" i="25"/>
  <c r="E254" i="25"/>
  <c r="C254" i="25"/>
  <c r="F253" i="25"/>
  <c r="E253" i="25"/>
  <c r="C253" i="25"/>
  <c r="F252" i="25"/>
  <c r="E252" i="25"/>
  <c r="C252" i="25"/>
  <c r="F251" i="25"/>
  <c r="E251" i="25"/>
  <c r="C251" i="25"/>
  <c r="F250" i="25"/>
  <c r="E250" i="25"/>
  <c r="C250" i="25"/>
  <c r="F249" i="25"/>
  <c r="E249" i="25"/>
  <c r="C249" i="25"/>
  <c r="F248" i="25"/>
  <c r="E248" i="25"/>
  <c r="C248" i="25"/>
  <c r="F247" i="25"/>
  <c r="E247" i="25"/>
  <c r="C247" i="25"/>
  <c r="F246" i="25"/>
  <c r="E246" i="25"/>
  <c r="C246" i="25"/>
  <c r="F245" i="25"/>
  <c r="E245" i="25"/>
  <c r="C245" i="25"/>
  <c r="F244" i="25"/>
  <c r="E244" i="25"/>
  <c r="C244" i="25"/>
  <c r="F243" i="25"/>
  <c r="E243" i="25"/>
  <c r="C243" i="25"/>
  <c r="F242" i="25"/>
  <c r="E242" i="25"/>
  <c r="C242" i="25"/>
  <c r="F241" i="25"/>
  <c r="E241" i="25"/>
  <c r="C241" i="25"/>
  <c r="F240" i="25"/>
  <c r="E240" i="25"/>
  <c r="C240" i="25"/>
  <c r="F239" i="25"/>
  <c r="E239" i="25"/>
  <c r="C239" i="25"/>
  <c r="F238" i="25"/>
  <c r="E238" i="25"/>
  <c r="C238" i="25"/>
  <c r="F237" i="25"/>
  <c r="E237" i="25"/>
  <c r="C237" i="25"/>
  <c r="F236" i="25"/>
  <c r="E236" i="25"/>
  <c r="C236" i="25"/>
  <c r="F235" i="25"/>
  <c r="E235" i="25"/>
  <c r="C235" i="25"/>
  <c r="F234" i="25"/>
  <c r="E234" i="25"/>
  <c r="C234" i="25"/>
  <c r="F233" i="25"/>
  <c r="E233" i="25"/>
  <c r="C233" i="25"/>
  <c r="F232" i="25"/>
  <c r="E232" i="25"/>
  <c r="C232" i="25"/>
  <c r="F231" i="25"/>
  <c r="E231" i="25"/>
  <c r="C231" i="25"/>
  <c r="F230" i="25"/>
  <c r="E230" i="25"/>
  <c r="C230" i="25"/>
  <c r="F229" i="25"/>
  <c r="E229" i="25"/>
  <c r="C229" i="25"/>
  <c r="F228" i="25"/>
  <c r="E228" i="25"/>
  <c r="C228" i="25"/>
  <c r="F227" i="25"/>
  <c r="E227" i="25"/>
  <c r="C227" i="25"/>
  <c r="F226" i="25"/>
  <c r="E226" i="25"/>
  <c r="C226" i="25"/>
  <c r="F225" i="25"/>
  <c r="E225" i="25"/>
  <c r="C225" i="25"/>
  <c r="F224" i="25"/>
  <c r="E224" i="25"/>
  <c r="C224" i="25"/>
  <c r="F223" i="25"/>
  <c r="E223" i="25"/>
  <c r="C223" i="25"/>
  <c r="F222" i="25"/>
  <c r="E222" i="25"/>
  <c r="C222" i="25"/>
  <c r="F221" i="25"/>
  <c r="E221" i="25"/>
  <c r="C221" i="25"/>
  <c r="F220" i="25"/>
  <c r="E220" i="25"/>
  <c r="C220" i="25"/>
  <c r="F219" i="25"/>
  <c r="E219" i="25"/>
  <c r="C219" i="25"/>
  <c r="F218" i="25"/>
  <c r="E218" i="25"/>
  <c r="C218" i="25"/>
  <c r="F217" i="25"/>
  <c r="E217" i="25"/>
  <c r="C217" i="25"/>
  <c r="F216" i="25"/>
  <c r="E216" i="25"/>
  <c r="C216" i="25"/>
  <c r="F215" i="25"/>
  <c r="E215" i="25"/>
  <c r="C215" i="25"/>
  <c r="F214" i="25"/>
  <c r="E214" i="25"/>
  <c r="C214" i="25"/>
  <c r="F213" i="25"/>
  <c r="E213" i="25"/>
  <c r="C213" i="25"/>
  <c r="F212" i="25"/>
  <c r="E212" i="25"/>
  <c r="C212" i="25"/>
  <c r="F211" i="25"/>
  <c r="E211" i="25"/>
  <c r="C211" i="25"/>
  <c r="F210" i="25"/>
  <c r="E210" i="25"/>
  <c r="C210" i="25"/>
  <c r="F209" i="25"/>
  <c r="E209" i="25"/>
  <c r="C209" i="25"/>
  <c r="F208" i="25"/>
  <c r="E208" i="25"/>
  <c r="C208" i="25"/>
  <c r="F207" i="25"/>
  <c r="E207" i="25"/>
  <c r="C207" i="25"/>
  <c r="F206" i="25"/>
  <c r="E206" i="25"/>
  <c r="C206" i="25"/>
  <c r="F205" i="25"/>
  <c r="E205" i="25"/>
  <c r="C205" i="25"/>
  <c r="F204" i="25"/>
  <c r="E204" i="25"/>
  <c r="C204" i="25"/>
  <c r="F203" i="25"/>
  <c r="E203" i="25"/>
  <c r="C203" i="25"/>
  <c r="F202" i="25"/>
  <c r="E202" i="25"/>
  <c r="C202" i="25"/>
  <c r="F201" i="25"/>
  <c r="E201" i="25"/>
  <c r="C201" i="25"/>
  <c r="F200" i="25"/>
  <c r="E200" i="25"/>
  <c r="C200" i="25"/>
  <c r="F199" i="25"/>
  <c r="E199" i="25"/>
  <c r="C199" i="25"/>
  <c r="F198" i="25"/>
  <c r="E198" i="25"/>
  <c r="C198" i="25"/>
  <c r="F197" i="25"/>
  <c r="E197" i="25"/>
  <c r="C197" i="25"/>
  <c r="F196" i="25"/>
  <c r="E196" i="25"/>
  <c r="C196" i="25"/>
  <c r="F195" i="25"/>
  <c r="E195" i="25"/>
  <c r="C195" i="25"/>
  <c r="F194" i="25"/>
  <c r="E194" i="25"/>
  <c r="C194" i="25"/>
  <c r="F193" i="25"/>
  <c r="E193" i="25"/>
  <c r="C193" i="25"/>
  <c r="F192" i="25"/>
  <c r="E192" i="25"/>
  <c r="C192" i="25"/>
  <c r="F191" i="25"/>
  <c r="E191" i="25"/>
  <c r="C191" i="25"/>
  <c r="F190" i="25"/>
  <c r="E190" i="25"/>
  <c r="C190" i="25"/>
  <c r="F189" i="25"/>
  <c r="E189" i="25"/>
  <c r="C189" i="25"/>
  <c r="F188" i="25"/>
  <c r="E188" i="25"/>
  <c r="C188" i="25"/>
  <c r="F187" i="25"/>
  <c r="E187" i="25"/>
  <c r="C187" i="25"/>
  <c r="F186" i="25"/>
  <c r="E186" i="25"/>
  <c r="C186" i="25"/>
  <c r="F185" i="25"/>
  <c r="E185" i="25"/>
  <c r="C185" i="25"/>
  <c r="F184" i="25"/>
  <c r="E184" i="25"/>
  <c r="C184" i="25"/>
  <c r="F183" i="25"/>
  <c r="E183" i="25"/>
  <c r="C183" i="25"/>
  <c r="F182" i="25"/>
  <c r="E182" i="25"/>
  <c r="C182" i="25"/>
  <c r="F181" i="25"/>
  <c r="E181" i="25"/>
  <c r="C181" i="25"/>
  <c r="F180" i="25"/>
  <c r="E180" i="25"/>
  <c r="C180" i="25"/>
  <c r="F179" i="25"/>
  <c r="E179" i="25"/>
  <c r="C179" i="25"/>
  <c r="F178" i="25"/>
  <c r="E178" i="25"/>
  <c r="C178" i="25"/>
  <c r="F177" i="25"/>
  <c r="E177" i="25"/>
  <c r="C177" i="25"/>
  <c r="F176" i="25"/>
  <c r="E176" i="25"/>
  <c r="C176" i="25"/>
  <c r="F175" i="25"/>
  <c r="E175" i="25"/>
  <c r="C175" i="25"/>
  <c r="F174" i="25"/>
  <c r="E174" i="25"/>
  <c r="C174" i="25"/>
  <c r="F173" i="25"/>
  <c r="E173" i="25"/>
  <c r="C173" i="25"/>
  <c r="F172" i="25"/>
  <c r="E172" i="25"/>
  <c r="C172" i="25"/>
  <c r="F171" i="25"/>
  <c r="E171" i="25"/>
  <c r="C171" i="25"/>
  <c r="F170" i="25"/>
  <c r="E170" i="25"/>
  <c r="C170" i="25"/>
  <c r="F169" i="25"/>
  <c r="E169" i="25"/>
  <c r="C169" i="25"/>
  <c r="F168" i="25"/>
  <c r="E168" i="25"/>
  <c r="C168" i="25"/>
  <c r="F167" i="25"/>
  <c r="E167" i="25"/>
  <c r="C167" i="25"/>
  <c r="F166" i="25"/>
  <c r="E166" i="25"/>
  <c r="C166" i="25"/>
  <c r="F165" i="25"/>
  <c r="E165" i="25"/>
  <c r="C165" i="25"/>
  <c r="F164" i="25"/>
  <c r="E164" i="25"/>
  <c r="C164" i="25"/>
  <c r="F163" i="25"/>
  <c r="E163" i="25"/>
  <c r="C163" i="25"/>
  <c r="F162" i="25"/>
  <c r="E162" i="25"/>
  <c r="C162" i="25"/>
  <c r="F161" i="25"/>
  <c r="E161" i="25"/>
  <c r="C161" i="25"/>
  <c r="F160" i="25"/>
  <c r="E160" i="25"/>
  <c r="C160" i="25"/>
  <c r="F159" i="25"/>
  <c r="E159" i="25"/>
  <c r="C159" i="25"/>
  <c r="F158" i="25"/>
  <c r="E158" i="25"/>
  <c r="C158" i="25"/>
  <c r="F157" i="25"/>
  <c r="E157" i="25"/>
  <c r="C157" i="25"/>
  <c r="F156" i="25"/>
  <c r="E156" i="25"/>
  <c r="C156" i="25"/>
  <c r="F155" i="25"/>
  <c r="E155" i="25"/>
  <c r="C155" i="25"/>
  <c r="F154" i="25"/>
  <c r="E154" i="25"/>
  <c r="C154" i="25"/>
  <c r="F153" i="25"/>
  <c r="E153" i="25"/>
  <c r="C153" i="25"/>
  <c r="F152" i="25"/>
  <c r="E152" i="25"/>
  <c r="C152" i="25"/>
  <c r="F151" i="25"/>
  <c r="E151" i="25"/>
  <c r="C151" i="25"/>
  <c r="F150" i="25"/>
  <c r="E150" i="25"/>
  <c r="C150" i="25"/>
  <c r="F149" i="25"/>
  <c r="E149" i="25"/>
  <c r="C149" i="25"/>
  <c r="F148" i="25"/>
  <c r="E148" i="25"/>
  <c r="C148" i="25"/>
  <c r="F147" i="25"/>
  <c r="E147" i="25"/>
  <c r="C147" i="25"/>
  <c r="F146" i="25"/>
  <c r="E146" i="25"/>
  <c r="C146" i="25"/>
  <c r="F145" i="25"/>
  <c r="E145" i="25"/>
  <c r="C145" i="25"/>
  <c r="F144" i="25"/>
  <c r="E144" i="25"/>
  <c r="C144" i="25"/>
  <c r="F143" i="25"/>
  <c r="E143" i="25"/>
  <c r="C143" i="25"/>
  <c r="F142" i="25"/>
  <c r="E142" i="25"/>
  <c r="C142" i="25"/>
  <c r="F141" i="25"/>
  <c r="E141" i="25"/>
  <c r="C141" i="25"/>
  <c r="F140" i="25"/>
  <c r="E140" i="25"/>
  <c r="C140" i="25"/>
  <c r="F139" i="25"/>
  <c r="E139" i="25"/>
  <c r="C139" i="25"/>
  <c r="F138" i="25"/>
  <c r="E138" i="25"/>
  <c r="C138" i="25"/>
  <c r="F137" i="25"/>
  <c r="E137" i="25"/>
  <c r="C137" i="25"/>
  <c r="F136" i="25"/>
  <c r="E136" i="25"/>
  <c r="C136" i="25"/>
  <c r="F135" i="25"/>
  <c r="E135" i="25"/>
  <c r="C135" i="25"/>
  <c r="F134" i="25"/>
  <c r="E134" i="25"/>
  <c r="C134" i="25"/>
  <c r="F133" i="25"/>
  <c r="E133" i="25"/>
  <c r="C133" i="25"/>
  <c r="F132" i="25"/>
  <c r="E132" i="25"/>
  <c r="C132" i="25"/>
  <c r="F131" i="25"/>
  <c r="E131" i="25"/>
  <c r="C131" i="25"/>
  <c r="F130" i="25"/>
  <c r="E130" i="25"/>
  <c r="C130" i="25"/>
  <c r="F129" i="25"/>
  <c r="E129" i="25"/>
  <c r="C129" i="25"/>
  <c r="F128" i="25"/>
  <c r="E128" i="25"/>
  <c r="C128" i="25"/>
  <c r="F127" i="25"/>
  <c r="E127" i="25"/>
  <c r="C127" i="25"/>
  <c r="F126" i="25"/>
  <c r="E126" i="25"/>
  <c r="C126" i="25"/>
  <c r="F125" i="25"/>
  <c r="E125" i="25"/>
  <c r="C125" i="25"/>
  <c r="F124" i="25"/>
  <c r="E124" i="25"/>
  <c r="C124" i="25"/>
  <c r="F123" i="25"/>
  <c r="E123" i="25"/>
  <c r="C123" i="25"/>
  <c r="F122" i="25"/>
  <c r="E122" i="25"/>
  <c r="C122" i="25"/>
  <c r="F121" i="25"/>
  <c r="E121" i="25"/>
  <c r="C121" i="25"/>
  <c r="F120" i="25"/>
  <c r="E120" i="25"/>
  <c r="C120" i="25"/>
  <c r="F119" i="25"/>
  <c r="E119" i="25"/>
  <c r="C119" i="25"/>
  <c r="F118" i="25"/>
  <c r="E118" i="25"/>
  <c r="C118" i="25"/>
  <c r="F117" i="25"/>
  <c r="E117" i="25"/>
  <c r="C117" i="25"/>
  <c r="F116" i="25"/>
  <c r="E116" i="25"/>
  <c r="C116" i="25"/>
  <c r="F115" i="25"/>
  <c r="E115" i="25"/>
  <c r="C115" i="25"/>
  <c r="F114" i="25"/>
  <c r="E114" i="25"/>
  <c r="C114" i="25"/>
  <c r="F113" i="25"/>
  <c r="E113" i="25"/>
  <c r="C113" i="25"/>
  <c r="F112" i="25"/>
  <c r="E112" i="25"/>
  <c r="C112" i="25"/>
  <c r="F111" i="25"/>
  <c r="E111" i="25"/>
  <c r="C111" i="25"/>
  <c r="F110" i="25"/>
  <c r="E110" i="25"/>
  <c r="C110" i="25"/>
  <c r="F109" i="25"/>
  <c r="E109" i="25"/>
  <c r="C109" i="25"/>
  <c r="F108" i="25"/>
  <c r="E108" i="25"/>
  <c r="C108" i="25"/>
  <c r="F107" i="25"/>
  <c r="E107" i="25"/>
  <c r="C107" i="25"/>
  <c r="F106" i="25"/>
  <c r="E106" i="25"/>
  <c r="C106" i="25"/>
  <c r="F105" i="25"/>
  <c r="E105" i="25"/>
  <c r="C105" i="25"/>
  <c r="F104" i="25"/>
  <c r="E104" i="25"/>
  <c r="C104" i="25"/>
  <c r="F103" i="25"/>
  <c r="E103" i="25"/>
  <c r="C103" i="25"/>
  <c r="F102" i="25"/>
  <c r="E102" i="25"/>
  <c r="C102" i="25"/>
  <c r="F101" i="25"/>
  <c r="E101" i="25"/>
  <c r="C101" i="25"/>
  <c r="F100" i="25"/>
  <c r="E100" i="25"/>
  <c r="C100" i="25"/>
  <c r="F99" i="25"/>
  <c r="E99" i="25"/>
  <c r="C99" i="25"/>
  <c r="F98" i="25"/>
  <c r="E98" i="25"/>
  <c r="C98" i="25"/>
  <c r="F97" i="25"/>
  <c r="E97" i="25"/>
  <c r="C97" i="25"/>
  <c r="F96" i="25"/>
  <c r="E96" i="25"/>
  <c r="C96" i="25"/>
  <c r="F95" i="25"/>
  <c r="E95" i="25"/>
  <c r="C95" i="25"/>
  <c r="F94" i="25"/>
  <c r="E94" i="25"/>
  <c r="C94" i="25"/>
  <c r="F93" i="25"/>
  <c r="E93" i="25"/>
  <c r="C93" i="25"/>
  <c r="F92" i="25"/>
  <c r="E92" i="25"/>
  <c r="C92" i="25"/>
  <c r="F91" i="25"/>
  <c r="E91" i="25"/>
  <c r="C91" i="25"/>
  <c r="F90" i="25"/>
  <c r="E90" i="25"/>
  <c r="C90" i="25"/>
  <c r="F89" i="25"/>
  <c r="E89" i="25"/>
  <c r="C89" i="25"/>
  <c r="F88" i="25"/>
  <c r="E88" i="25"/>
  <c r="C88" i="25"/>
  <c r="F87" i="25"/>
  <c r="E87" i="25"/>
  <c r="C87" i="25"/>
  <c r="F86" i="25"/>
  <c r="E86" i="25"/>
  <c r="C86" i="25"/>
  <c r="F85" i="25"/>
  <c r="E85" i="25"/>
  <c r="C85" i="25"/>
  <c r="F84" i="25"/>
  <c r="E84" i="25"/>
  <c r="C84" i="25"/>
  <c r="F83" i="25"/>
  <c r="E83" i="25"/>
  <c r="C83" i="25"/>
  <c r="F82" i="25"/>
  <c r="E82" i="25"/>
  <c r="C82" i="25"/>
  <c r="F81" i="25"/>
  <c r="E81" i="25"/>
  <c r="C81" i="25"/>
  <c r="F80" i="25"/>
  <c r="E80" i="25"/>
  <c r="C80" i="25"/>
  <c r="F79" i="25"/>
  <c r="E79" i="25"/>
  <c r="C79" i="25"/>
  <c r="F78" i="25"/>
  <c r="E78" i="25"/>
  <c r="C78" i="25"/>
  <c r="F77" i="25"/>
  <c r="E77" i="25"/>
  <c r="C77" i="25"/>
  <c r="F76" i="25"/>
  <c r="E76" i="25"/>
  <c r="C76" i="25"/>
  <c r="F75" i="25"/>
  <c r="E75" i="25"/>
  <c r="C75" i="25"/>
  <c r="F74" i="25"/>
  <c r="E74" i="25"/>
  <c r="C74" i="25"/>
  <c r="F73" i="25"/>
  <c r="E73" i="25"/>
  <c r="C73" i="25"/>
  <c r="F72" i="25"/>
  <c r="E72" i="25"/>
  <c r="C72" i="25"/>
  <c r="F71" i="25"/>
  <c r="E71" i="25"/>
  <c r="C71" i="25"/>
  <c r="F70" i="25"/>
  <c r="E70" i="25"/>
  <c r="C70" i="25"/>
  <c r="F69" i="25"/>
  <c r="E69" i="25"/>
  <c r="C69" i="25"/>
  <c r="F68" i="25"/>
  <c r="E68" i="25"/>
  <c r="C68" i="25"/>
  <c r="F67" i="25"/>
  <c r="E67" i="25"/>
  <c r="C67" i="25"/>
  <c r="F66" i="25"/>
  <c r="E66" i="25"/>
  <c r="C66" i="25"/>
  <c r="F65" i="25"/>
  <c r="E65" i="25"/>
  <c r="C65" i="25"/>
  <c r="F64" i="25"/>
  <c r="E64" i="25"/>
  <c r="C64" i="25"/>
  <c r="F63" i="25"/>
  <c r="E63" i="25"/>
  <c r="C63" i="25"/>
  <c r="F62" i="25"/>
  <c r="E62" i="25"/>
  <c r="C62" i="25"/>
  <c r="F61" i="25"/>
  <c r="E61" i="25"/>
  <c r="C61" i="25"/>
  <c r="F60" i="25"/>
  <c r="E60" i="25"/>
  <c r="C60" i="25"/>
  <c r="F59" i="25"/>
  <c r="E59" i="25"/>
  <c r="C59" i="25"/>
  <c r="F58" i="25"/>
  <c r="E58" i="25"/>
  <c r="C58" i="25"/>
  <c r="F57" i="25"/>
  <c r="E57" i="25"/>
  <c r="C57" i="25"/>
  <c r="F56" i="25"/>
  <c r="E56" i="25"/>
  <c r="C56" i="25"/>
  <c r="F55" i="25"/>
  <c r="E55" i="25"/>
  <c r="C55" i="25"/>
  <c r="F54" i="25"/>
  <c r="E54" i="25"/>
  <c r="C54" i="25"/>
  <c r="F53" i="25"/>
  <c r="E53" i="25"/>
  <c r="C53" i="25"/>
  <c r="F52" i="25"/>
  <c r="E52" i="25"/>
  <c r="C52" i="25"/>
  <c r="F51" i="25"/>
  <c r="E51" i="25"/>
  <c r="C51" i="25"/>
  <c r="F50" i="25"/>
  <c r="E50" i="25"/>
  <c r="C50" i="25"/>
  <c r="F49" i="25"/>
  <c r="E49" i="25"/>
  <c r="C49" i="25"/>
  <c r="F48" i="25"/>
  <c r="E48" i="25"/>
  <c r="C48" i="25"/>
  <c r="F47" i="25"/>
  <c r="E47" i="25"/>
  <c r="C47" i="25"/>
  <c r="F46" i="25"/>
  <c r="E46" i="25"/>
  <c r="C46" i="25"/>
  <c r="F45" i="25"/>
  <c r="E45" i="25"/>
  <c r="C45" i="25"/>
  <c r="F44" i="25"/>
  <c r="E44" i="25"/>
  <c r="C44" i="25"/>
  <c r="F43" i="25"/>
  <c r="E43" i="25"/>
  <c r="C43" i="25"/>
  <c r="F42" i="25"/>
  <c r="E42" i="25"/>
  <c r="C42" i="25"/>
  <c r="F41" i="25"/>
  <c r="E41" i="25"/>
  <c r="C41" i="25"/>
  <c r="F40" i="25"/>
  <c r="E40" i="25"/>
  <c r="C40" i="25"/>
  <c r="F39" i="25"/>
  <c r="E39" i="25"/>
  <c r="C39" i="25"/>
  <c r="F38" i="25"/>
  <c r="E38" i="25"/>
  <c r="C38" i="25"/>
  <c r="F37" i="25"/>
  <c r="E37" i="25"/>
  <c r="C37" i="25"/>
  <c r="F36" i="25"/>
  <c r="E36" i="25"/>
  <c r="C36" i="25"/>
  <c r="F35" i="25"/>
  <c r="E35" i="25"/>
  <c r="C35" i="25"/>
  <c r="F34" i="25"/>
  <c r="E34" i="25"/>
  <c r="C34" i="25"/>
  <c r="F33" i="25"/>
  <c r="E33" i="25"/>
  <c r="C33" i="25"/>
  <c r="F32" i="25"/>
  <c r="E32" i="25"/>
  <c r="C32" i="25"/>
  <c r="F31" i="25"/>
  <c r="E31" i="25"/>
  <c r="C31" i="25"/>
  <c r="F30" i="25"/>
  <c r="E30" i="25"/>
  <c r="C30" i="25"/>
  <c r="F29" i="25"/>
  <c r="E29" i="25"/>
  <c r="C29" i="25"/>
  <c r="F28" i="25"/>
  <c r="E28" i="25"/>
  <c r="C28" i="25"/>
  <c r="F27" i="25"/>
  <c r="E27" i="25"/>
  <c r="C27" i="25"/>
  <c r="F26" i="25"/>
  <c r="E26" i="25"/>
  <c r="C26" i="25"/>
  <c r="F25" i="25"/>
  <c r="E25" i="25"/>
  <c r="C25" i="25"/>
  <c r="F24" i="25"/>
  <c r="E24" i="25"/>
  <c r="C24" i="25"/>
  <c r="F23" i="25"/>
  <c r="E23" i="25"/>
  <c r="C23" i="25"/>
  <c r="F22" i="25"/>
  <c r="E22" i="25"/>
  <c r="C22" i="25"/>
  <c r="F21" i="25"/>
  <c r="E21" i="25"/>
  <c r="C21" i="25"/>
  <c r="F20" i="25"/>
  <c r="E20" i="25"/>
  <c r="C20" i="25"/>
  <c r="F19" i="25"/>
  <c r="E19" i="25"/>
  <c r="C19" i="25"/>
  <c r="F18" i="25"/>
  <c r="E18" i="25"/>
  <c r="C18" i="25"/>
  <c r="F17" i="25"/>
  <c r="E17" i="25"/>
  <c r="C17" i="25"/>
  <c r="F15" i="25"/>
  <c r="C15" i="25"/>
  <c r="F14" i="25"/>
  <c r="E14" i="25"/>
  <c r="C14" i="25"/>
  <c r="F13" i="25"/>
  <c r="C13" i="25"/>
  <c r="C7" i="25"/>
  <c r="C6" i="25"/>
  <c r="I480" i="10"/>
  <c r="I481" i="10"/>
  <c r="I482" i="10"/>
  <c r="I483" i="10"/>
  <c r="I484" i="10"/>
  <c r="I485" i="10"/>
  <c r="I486" i="10"/>
  <c r="I487" i="10"/>
  <c r="I488" i="10"/>
  <c r="I489" i="10"/>
  <c r="I490" i="10"/>
  <c r="I491" i="10"/>
  <c r="I492" i="10"/>
  <c r="I493" i="10"/>
  <c r="I494" i="10"/>
  <c r="I495" i="10"/>
  <c r="I496" i="10"/>
  <c r="I497" i="10"/>
  <c r="I498" i="10"/>
  <c r="I499" i="10"/>
  <c r="I500" i="10"/>
  <c r="I501" i="10"/>
  <c r="I502" i="10"/>
  <c r="I503" i="10"/>
  <c r="I504" i="10"/>
  <c r="I505" i="10"/>
  <c r="I506" i="10"/>
  <c r="I507" i="10"/>
  <c r="I508" i="10"/>
  <c r="I509" i="10"/>
  <c r="I510" i="10"/>
  <c r="I511" i="10"/>
  <c r="I512" i="10"/>
  <c r="I513" i="10"/>
  <c r="I514" i="10"/>
  <c r="I515" i="10"/>
  <c r="I516" i="10"/>
  <c r="I517" i="10"/>
  <c r="I518" i="10"/>
  <c r="I519" i="10"/>
  <c r="I520" i="10"/>
  <c r="I521" i="10"/>
  <c r="I522" i="10"/>
  <c r="I523" i="10"/>
  <c r="I524" i="10"/>
  <c r="I525" i="10"/>
  <c r="I526" i="10"/>
  <c r="I527" i="10"/>
  <c r="I528" i="10"/>
  <c r="I529" i="10"/>
  <c r="I530" i="10"/>
  <c r="I531" i="10"/>
  <c r="I532" i="10"/>
  <c r="I533" i="10"/>
  <c r="I534" i="10"/>
  <c r="I535" i="10"/>
  <c r="I536" i="10"/>
  <c r="I537" i="10"/>
  <c r="I538" i="10"/>
  <c r="I539" i="10"/>
  <c r="I540" i="10"/>
  <c r="I541" i="10"/>
  <c r="I542" i="10"/>
  <c r="I543" i="10"/>
  <c r="I544" i="10"/>
  <c r="I545" i="10"/>
  <c r="I546" i="10"/>
  <c r="I547" i="10"/>
  <c r="I548" i="10"/>
  <c r="I549" i="10"/>
  <c r="I550" i="10"/>
  <c r="I551" i="10"/>
  <c r="I552" i="10"/>
  <c r="I553" i="10"/>
  <c r="I554" i="10"/>
  <c r="I555" i="10"/>
  <c r="I556" i="10"/>
  <c r="I557" i="10"/>
  <c r="I558" i="10"/>
  <c r="I559" i="10"/>
  <c r="I560" i="10"/>
  <c r="I561" i="10"/>
  <c r="I562" i="10"/>
  <c r="I563" i="10"/>
  <c r="I564" i="10"/>
  <c r="I565" i="10"/>
  <c r="I566" i="10"/>
  <c r="I567" i="10"/>
  <c r="I568" i="10"/>
  <c r="I569" i="10"/>
  <c r="I570" i="10"/>
  <c r="I571" i="10"/>
  <c r="I572" i="10"/>
  <c r="I573" i="10"/>
  <c r="I574" i="10"/>
  <c r="I575" i="10"/>
  <c r="I576" i="10"/>
  <c r="I577" i="10"/>
  <c r="I578" i="10"/>
  <c r="I579" i="10"/>
  <c r="I580" i="10"/>
  <c r="I581" i="10"/>
  <c r="I582" i="10"/>
  <c r="I583" i="10"/>
  <c r="I584" i="10"/>
  <c r="I585" i="10"/>
  <c r="I586" i="10"/>
  <c r="I587" i="10"/>
  <c r="I588" i="10"/>
  <c r="I589" i="10"/>
  <c r="I590" i="10"/>
  <c r="I591" i="10"/>
  <c r="I592" i="10"/>
  <c r="I593" i="10"/>
  <c r="I594" i="10"/>
  <c r="I595" i="10"/>
  <c r="I596" i="10"/>
  <c r="I597" i="10"/>
  <c r="I598" i="10"/>
  <c r="I599" i="10"/>
  <c r="I600" i="10"/>
  <c r="I601" i="10"/>
  <c r="I602" i="10"/>
  <c r="I603" i="10"/>
  <c r="I604" i="10"/>
  <c r="I605" i="10"/>
  <c r="I606" i="10"/>
  <c r="I607" i="10"/>
  <c r="I608" i="10"/>
  <c r="I609" i="10"/>
  <c r="I610" i="10"/>
  <c r="I611" i="10"/>
  <c r="I612" i="10"/>
  <c r="I613" i="10"/>
  <c r="I614" i="10"/>
  <c r="I615" i="10"/>
  <c r="I616" i="10"/>
  <c r="I617" i="10"/>
  <c r="I618" i="10"/>
  <c r="I619" i="10"/>
  <c r="I620" i="10"/>
  <c r="I621" i="10"/>
  <c r="I622" i="10"/>
  <c r="I623" i="10"/>
  <c r="I624" i="10"/>
  <c r="I625" i="10"/>
  <c r="I626" i="10"/>
  <c r="I627" i="10"/>
  <c r="I628" i="10"/>
  <c r="I629" i="10"/>
  <c r="I630" i="10"/>
  <c r="I631" i="10"/>
  <c r="I632" i="10"/>
  <c r="I633" i="10"/>
  <c r="I634" i="10"/>
  <c r="I635" i="10"/>
  <c r="I636" i="10"/>
  <c r="I637" i="10"/>
  <c r="I638" i="10"/>
  <c r="I639" i="10"/>
  <c r="I640" i="10"/>
  <c r="I641" i="10"/>
  <c r="I642" i="10"/>
  <c r="I643" i="10"/>
  <c r="I644" i="10"/>
  <c r="I645" i="10"/>
  <c r="I646" i="10"/>
  <c r="I647" i="10"/>
  <c r="I648" i="10"/>
  <c r="I649" i="10"/>
  <c r="I650" i="10"/>
  <c r="I651" i="10"/>
  <c r="I652" i="10"/>
  <c r="I653" i="10"/>
  <c r="I654" i="10"/>
  <c r="I655" i="10"/>
  <c r="I656" i="10"/>
  <c r="I657" i="10"/>
  <c r="I658" i="10"/>
  <c r="I659" i="10"/>
  <c r="I660" i="10"/>
  <c r="I661" i="10"/>
  <c r="I662" i="10"/>
  <c r="I663" i="10"/>
  <c r="I664" i="10"/>
  <c r="I665" i="10"/>
  <c r="I666" i="10"/>
  <c r="I667" i="10"/>
  <c r="I668" i="10"/>
  <c r="I669" i="10"/>
  <c r="I670" i="10"/>
  <c r="I671" i="10"/>
  <c r="I672" i="10"/>
  <c r="I673" i="10"/>
  <c r="I674" i="10"/>
  <c r="I675" i="10"/>
  <c r="I676" i="10"/>
  <c r="I677" i="10"/>
  <c r="I678" i="10"/>
  <c r="I679" i="10"/>
  <c r="I680" i="10"/>
  <c r="I681" i="10"/>
  <c r="I682" i="10"/>
  <c r="I683" i="10"/>
  <c r="I684" i="10"/>
  <c r="I685" i="10"/>
  <c r="I686" i="10"/>
  <c r="I687" i="10"/>
  <c r="I688" i="10"/>
  <c r="I689" i="10"/>
  <c r="I690" i="10"/>
  <c r="I691" i="10"/>
  <c r="I692" i="10"/>
  <c r="I693" i="10"/>
  <c r="I694" i="10"/>
  <c r="I695" i="10"/>
  <c r="I696" i="10"/>
  <c r="I697" i="10"/>
  <c r="I698" i="10"/>
  <c r="I699" i="10"/>
  <c r="I700" i="10"/>
  <c r="I701" i="10"/>
  <c r="I702" i="10"/>
  <c r="I703" i="10"/>
  <c r="I704" i="10"/>
  <c r="I705" i="10"/>
  <c r="I706" i="10"/>
  <c r="I707" i="10"/>
  <c r="I708" i="10"/>
  <c r="I709" i="10"/>
  <c r="I710" i="10"/>
  <c r="I711" i="10"/>
  <c r="I712" i="10"/>
  <c r="I713" i="10"/>
  <c r="I714" i="10"/>
  <c r="I715" i="10"/>
  <c r="I716" i="10"/>
  <c r="I717" i="10"/>
  <c r="I718" i="10"/>
  <c r="I719" i="10"/>
  <c r="I720" i="10"/>
  <c r="I721" i="10"/>
  <c r="I722" i="10"/>
  <c r="I723" i="10"/>
  <c r="I724" i="10"/>
  <c r="I725" i="10"/>
  <c r="I726" i="10"/>
  <c r="I727" i="10"/>
  <c r="I728" i="10"/>
  <c r="I729" i="10"/>
  <c r="I730" i="10"/>
  <c r="I731" i="10"/>
  <c r="I732" i="10"/>
  <c r="I733" i="10"/>
  <c r="I734" i="10"/>
  <c r="I735" i="10"/>
  <c r="I736" i="10"/>
  <c r="I737" i="10"/>
  <c r="I738" i="10"/>
  <c r="I739" i="10"/>
  <c r="I740" i="10"/>
  <c r="I741" i="10"/>
  <c r="I742" i="10"/>
  <c r="I743" i="10"/>
  <c r="I744" i="10"/>
  <c r="I745" i="10"/>
  <c r="I746" i="10"/>
  <c r="I747" i="10"/>
  <c r="I748" i="10"/>
  <c r="I749" i="10"/>
  <c r="I750" i="10"/>
  <c r="I751" i="10"/>
  <c r="I752" i="10"/>
  <c r="I753" i="10"/>
  <c r="I754" i="10"/>
  <c r="I755" i="10"/>
  <c r="I756" i="10"/>
  <c r="I757" i="10"/>
  <c r="I758" i="10"/>
  <c r="I759" i="10"/>
  <c r="I760" i="10"/>
  <c r="I761" i="10"/>
  <c r="I762" i="10"/>
  <c r="I763" i="10"/>
  <c r="I764" i="10"/>
  <c r="I765" i="10"/>
  <c r="I766" i="10"/>
  <c r="I767" i="10"/>
  <c r="I768" i="10"/>
  <c r="I769" i="10"/>
  <c r="I770" i="10"/>
  <c r="I771" i="10"/>
  <c r="I772" i="10"/>
  <c r="I773" i="10"/>
  <c r="I774" i="10"/>
  <c r="I775" i="10"/>
  <c r="I776" i="10"/>
  <c r="I777" i="10"/>
  <c r="I778" i="10"/>
  <c r="I779" i="10"/>
  <c r="I780" i="10"/>
  <c r="I781" i="10"/>
  <c r="I782" i="10"/>
  <c r="I783" i="10"/>
  <c r="I784" i="10"/>
  <c r="I785" i="10"/>
  <c r="I786" i="10"/>
  <c r="I787" i="10"/>
  <c r="I788" i="10"/>
  <c r="I789" i="10"/>
  <c r="I790" i="10"/>
  <c r="I791" i="10"/>
  <c r="I792" i="10"/>
  <c r="I793" i="10"/>
  <c r="I794" i="10"/>
  <c r="I795" i="10"/>
  <c r="I796" i="10"/>
  <c r="I797" i="10"/>
  <c r="I798" i="10"/>
  <c r="I799" i="10"/>
  <c r="I800" i="10"/>
  <c r="I801" i="10"/>
  <c r="I802" i="10"/>
  <c r="I803" i="10"/>
  <c r="I804" i="10"/>
  <c r="I805" i="10"/>
  <c r="I806" i="10"/>
  <c r="I807" i="10"/>
  <c r="I808" i="10"/>
  <c r="I809" i="10"/>
  <c r="I810" i="10"/>
  <c r="I811" i="10"/>
  <c r="I812" i="10"/>
  <c r="I813" i="10"/>
  <c r="I814" i="10"/>
  <c r="I815" i="10"/>
  <c r="I816" i="10"/>
  <c r="I817" i="10"/>
  <c r="I818" i="10"/>
  <c r="I819" i="10"/>
  <c r="I820" i="10"/>
  <c r="I821" i="10"/>
  <c r="I822" i="10"/>
  <c r="I823" i="10"/>
  <c r="I824" i="10"/>
  <c r="I825" i="10"/>
  <c r="I826" i="10"/>
  <c r="I827" i="10"/>
  <c r="I828" i="10"/>
  <c r="I829" i="10"/>
  <c r="I830" i="10"/>
  <c r="I831" i="10"/>
  <c r="I832" i="10"/>
  <c r="I833" i="10"/>
  <c r="I834" i="10"/>
  <c r="I835" i="10"/>
  <c r="I836" i="10"/>
  <c r="I837" i="10"/>
  <c r="I838" i="10"/>
  <c r="I839" i="10"/>
  <c r="I840" i="10"/>
  <c r="I841" i="10"/>
  <c r="I842" i="10"/>
  <c r="I843" i="10"/>
  <c r="I844" i="10"/>
  <c r="I845" i="10"/>
  <c r="I846" i="10"/>
  <c r="I847" i="10"/>
  <c r="I848" i="10"/>
  <c r="I849" i="10"/>
  <c r="I850" i="10"/>
  <c r="I469" i="10"/>
  <c r="I470" i="10"/>
  <c r="I471" i="10"/>
  <c r="I472" i="10"/>
  <c r="I473" i="10"/>
  <c r="I474" i="10"/>
  <c r="I475" i="10"/>
  <c r="I476" i="10"/>
  <c r="I477" i="10"/>
  <c r="I478" i="10"/>
  <c r="I479" i="10"/>
  <c r="G14" i="26"/>
  <c r="C301" i="5"/>
  <c r="C7" i="5"/>
  <c r="C6" i="5"/>
  <c r="F301" i="5" l="1"/>
  <c r="I6" i="10" l="1"/>
  <c r="I7" i="10"/>
  <c r="I8" i="10"/>
  <c r="I9" i="10"/>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103" i="10"/>
  <c r="I104" i="10"/>
  <c r="I105" i="10"/>
  <c r="I106" i="10"/>
  <c r="I107" i="10"/>
  <c r="I108" i="10"/>
  <c r="I109" i="10"/>
  <c r="I110" i="10"/>
  <c r="I111" i="10"/>
  <c r="I112" i="10"/>
  <c r="I113" i="10"/>
  <c r="I114" i="10"/>
  <c r="I115" i="10"/>
  <c r="I116" i="10"/>
  <c r="I117" i="10"/>
  <c r="I118" i="10"/>
  <c r="I119" i="10"/>
  <c r="I120" i="10"/>
  <c r="I121" i="10"/>
  <c r="I122" i="10"/>
  <c r="I123" i="10"/>
  <c r="I124" i="10"/>
  <c r="I125" i="10"/>
  <c r="I126" i="10"/>
  <c r="I127" i="10"/>
  <c r="I128" i="10"/>
  <c r="I129" i="10"/>
  <c r="I130" i="10"/>
  <c r="I131" i="10"/>
  <c r="I132" i="10"/>
  <c r="I133" i="10"/>
  <c r="I134" i="10"/>
  <c r="I135" i="10"/>
  <c r="I136" i="10"/>
  <c r="I137" i="10"/>
  <c r="I138" i="10"/>
  <c r="I139" i="10"/>
  <c r="I140" i="10"/>
  <c r="I141" i="10"/>
  <c r="I142" i="10"/>
  <c r="I143" i="10"/>
  <c r="I144" i="10"/>
  <c r="I145" i="10"/>
  <c r="I146" i="10"/>
  <c r="I147" i="10"/>
  <c r="I148" i="10"/>
  <c r="I149" i="10"/>
  <c r="I150" i="10"/>
  <c r="I151" i="10"/>
  <c r="I152" i="10"/>
  <c r="I153" i="10"/>
  <c r="I154" i="10"/>
  <c r="I155" i="10"/>
  <c r="I156" i="10"/>
  <c r="I157" i="10"/>
  <c r="I158" i="10"/>
  <c r="I159" i="10"/>
  <c r="I160" i="10"/>
  <c r="I161" i="10"/>
  <c r="I162" i="10"/>
  <c r="I163" i="10"/>
  <c r="I164" i="10"/>
  <c r="I165" i="10"/>
  <c r="I166" i="10"/>
  <c r="I167" i="10"/>
  <c r="I168" i="10"/>
  <c r="I169" i="10"/>
  <c r="I170" i="10"/>
  <c r="I171" i="10"/>
  <c r="I172" i="10"/>
  <c r="I173" i="10"/>
  <c r="I174" i="10"/>
  <c r="I175" i="10"/>
  <c r="I176" i="10"/>
  <c r="I177" i="10"/>
  <c r="I178" i="10"/>
  <c r="I179" i="10"/>
  <c r="I180" i="10"/>
  <c r="I181" i="10"/>
  <c r="I182" i="10"/>
  <c r="I183" i="10"/>
  <c r="I184" i="10"/>
  <c r="I185" i="10"/>
  <c r="I186" i="10"/>
  <c r="I187" i="10"/>
  <c r="I188" i="10"/>
  <c r="I189" i="10"/>
  <c r="I190" i="10"/>
  <c r="I191" i="10"/>
  <c r="I192" i="10"/>
  <c r="I193" i="10"/>
  <c r="I194" i="10"/>
  <c r="I195" i="10"/>
  <c r="I196" i="10"/>
  <c r="I197" i="10"/>
  <c r="I198" i="10"/>
  <c r="I199" i="10"/>
  <c r="I200" i="10"/>
  <c r="I201" i="10"/>
  <c r="I202" i="10"/>
  <c r="I203" i="10"/>
  <c r="I204" i="10"/>
  <c r="I205" i="10"/>
  <c r="I206" i="10"/>
  <c r="I207" i="10"/>
  <c r="I208" i="10"/>
  <c r="I209" i="10"/>
  <c r="I210" i="10"/>
  <c r="I211" i="10"/>
  <c r="I212" i="10"/>
  <c r="I213" i="10"/>
  <c r="I214" i="10"/>
  <c r="I215" i="10"/>
  <c r="I216" i="10"/>
  <c r="I217" i="10"/>
  <c r="I218" i="10"/>
  <c r="I219" i="10"/>
  <c r="I220" i="10"/>
  <c r="I221" i="10"/>
  <c r="I222" i="10"/>
  <c r="I223" i="10"/>
  <c r="I224" i="10"/>
  <c r="I225" i="10"/>
  <c r="I226" i="10"/>
  <c r="I227" i="10"/>
  <c r="I228" i="10"/>
  <c r="I229" i="10"/>
  <c r="I230" i="10"/>
  <c r="I231" i="10"/>
  <c r="I232" i="10"/>
  <c r="I233" i="10"/>
  <c r="I234" i="10"/>
  <c r="I235" i="10"/>
  <c r="I236" i="10"/>
  <c r="I237" i="10"/>
  <c r="I238" i="10"/>
  <c r="I239" i="10"/>
  <c r="I240" i="10"/>
  <c r="I241" i="10"/>
  <c r="I242" i="10"/>
  <c r="I243" i="10"/>
  <c r="I244" i="10"/>
  <c r="I245" i="10"/>
  <c r="I246" i="10"/>
  <c r="I247" i="10"/>
  <c r="I248" i="10"/>
  <c r="I249" i="10"/>
  <c r="I250" i="10"/>
  <c r="I251" i="10"/>
  <c r="I252" i="10"/>
  <c r="I253" i="10"/>
  <c r="I254" i="10"/>
  <c r="I255" i="10"/>
  <c r="I256" i="10"/>
  <c r="I257" i="10"/>
  <c r="I258" i="10"/>
  <c r="I259" i="10"/>
  <c r="I260" i="10"/>
  <c r="I261" i="10"/>
  <c r="I262" i="10"/>
  <c r="I263" i="10"/>
  <c r="I264" i="10"/>
  <c r="I265" i="10"/>
  <c r="I266" i="10"/>
  <c r="I267" i="10"/>
  <c r="I268" i="10"/>
  <c r="I269" i="10"/>
  <c r="I270" i="10"/>
  <c r="I271" i="10"/>
  <c r="I272" i="10"/>
  <c r="I273" i="10"/>
  <c r="I274" i="10"/>
  <c r="I275" i="10"/>
  <c r="I276" i="10"/>
  <c r="I277" i="10"/>
  <c r="I278" i="10"/>
  <c r="I279" i="10"/>
  <c r="I280" i="10"/>
  <c r="I281" i="10"/>
  <c r="I282" i="10"/>
  <c r="I283" i="10"/>
  <c r="I284" i="10"/>
  <c r="I285" i="10"/>
  <c r="I286" i="10"/>
  <c r="I287" i="10"/>
  <c r="I288" i="10"/>
  <c r="I289" i="10"/>
  <c r="I290" i="10"/>
  <c r="I291" i="10"/>
  <c r="I292" i="10"/>
  <c r="I293" i="10"/>
  <c r="I294" i="10"/>
  <c r="I295" i="10"/>
  <c r="I296" i="10"/>
  <c r="I297" i="10"/>
  <c r="I298" i="10"/>
  <c r="I299" i="10"/>
  <c r="I300" i="10"/>
  <c r="I301" i="10"/>
  <c r="I302" i="10"/>
  <c r="I303" i="10"/>
  <c r="I304" i="10"/>
  <c r="I305" i="10"/>
  <c r="I306" i="10"/>
  <c r="I307" i="10"/>
  <c r="I308" i="10"/>
  <c r="I309" i="10"/>
  <c r="I310" i="10"/>
  <c r="I311" i="10"/>
  <c r="I312" i="10"/>
  <c r="I313" i="10"/>
  <c r="I314" i="10"/>
  <c r="I315" i="10"/>
  <c r="I316" i="10"/>
  <c r="I317" i="10"/>
  <c r="I318" i="10"/>
  <c r="I319" i="10"/>
  <c r="I320" i="10"/>
  <c r="I321" i="10"/>
  <c r="I322" i="10"/>
  <c r="I323" i="10"/>
  <c r="I324" i="10"/>
  <c r="I325" i="10"/>
  <c r="I326" i="10"/>
  <c r="I327" i="10"/>
  <c r="I328" i="10"/>
  <c r="I329" i="10"/>
  <c r="I330" i="10"/>
  <c r="I331" i="10"/>
  <c r="I332" i="10"/>
  <c r="I333" i="10"/>
  <c r="I334" i="10"/>
  <c r="I335" i="10"/>
  <c r="I336" i="10"/>
  <c r="I337" i="10"/>
  <c r="I338" i="10"/>
  <c r="I339" i="10"/>
  <c r="I340" i="10"/>
  <c r="I341" i="10"/>
  <c r="I342" i="10"/>
  <c r="I343" i="10"/>
  <c r="I344" i="10"/>
  <c r="I345" i="10"/>
  <c r="I346" i="10"/>
  <c r="I347" i="10"/>
  <c r="I348" i="10"/>
  <c r="I349" i="10"/>
  <c r="I350" i="10"/>
  <c r="I351" i="10"/>
  <c r="I352" i="10"/>
  <c r="I353" i="10"/>
  <c r="I354" i="10"/>
  <c r="I355" i="10"/>
  <c r="I356" i="10"/>
  <c r="I357" i="10"/>
  <c r="I358" i="10"/>
  <c r="I359" i="10"/>
  <c r="I360" i="10"/>
  <c r="I361" i="10"/>
  <c r="I362" i="10"/>
  <c r="I363" i="10"/>
  <c r="I364" i="10"/>
  <c r="I365" i="10"/>
  <c r="I366" i="10"/>
  <c r="I367" i="10"/>
  <c r="I368" i="10"/>
  <c r="I369" i="10"/>
  <c r="I370" i="10"/>
  <c r="I371" i="10"/>
  <c r="I372" i="10"/>
  <c r="I373" i="10"/>
  <c r="I374" i="10"/>
  <c r="I375" i="10"/>
  <c r="I376" i="10"/>
  <c r="I377" i="10"/>
  <c r="I378" i="10"/>
  <c r="I379" i="10"/>
  <c r="I380" i="10"/>
  <c r="I381" i="10"/>
  <c r="I382" i="10"/>
  <c r="I383" i="10"/>
  <c r="I384" i="10"/>
  <c r="I385" i="10"/>
  <c r="I386" i="10"/>
  <c r="I387" i="10"/>
  <c r="I388" i="10"/>
  <c r="I389" i="10"/>
  <c r="I390" i="10"/>
  <c r="I391" i="10"/>
  <c r="I392" i="10"/>
  <c r="I393" i="10"/>
  <c r="I394" i="10"/>
  <c r="I395" i="10"/>
  <c r="I396" i="10"/>
  <c r="I397" i="10"/>
  <c r="I398" i="10"/>
  <c r="I399" i="10"/>
  <c r="I400" i="10"/>
  <c r="I401" i="10"/>
  <c r="I402" i="10"/>
  <c r="I403" i="10"/>
  <c r="I404" i="10"/>
  <c r="I405" i="10"/>
  <c r="I406" i="10"/>
  <c r="I407" i="10"/>
  <c r="I408" i="10"/>
  <c r="I409" i="10"/>
  <c r="I410" i="10"/>
  <c r="I411" i="10"/>
  <c r="I412" i="10"/>
  <c r="I413" i="10"/>
  <c r="I414" i="10"/>
  <c r="I415" i="10"/>
  <c r="I416" i="10"/>
  <c r="I417" i="10"/>
  <c r="I418" i="10"/>
  <c r="I419" i="10"/>
  <c r="I420" i="10"/>
  <c r="I421" i="10"/>
  <c r="I422" i="10"/>
  <c r="I423" i="10"/>
  <c r="I424" i="10"/>
  <c r="I425" i="10"/>
  <c r="I426" i="10"/>
  <c r="I427" i="10"/>
  <c r="I428" i="10"/>
  <c r="I429" i="10"/>
  <c r="I430" i="10"/>
  <c r="I431" i="10"/>
  <c r="I432" i="10"/>
  <c r="I433" i="10"/>
  <c r="I434" i="10"/>
  <c r="I435" i="10"/>
  <c r="I436" i="10"/>
  <c r="I437" i="10"/>
  <c r="I438" i="10"/>
  <c r="I439" i="10"/>
  <c r="I440" i="10"/>
  <c r="I441" i="10"/>
  <c r="I442" i="10"/>
  <c r="I443" i="10"/>
  <c r="I444" i="10"/>
  <c r="I445" i="10"/>
  <c r="I446" i="10"/>
  <c r="I447" i="10"/>
  <c r="I448" i="10"/>
  <c r="I449" i="10"/>
  <c r="I450" i="10"/>
  <c r="I451" i="10"/>
  <c r="I452" i="10"/>
  <c r="I453" i="10"/>
  <c r="I454" i="10"/>
  <c r="I455" i="10"/>
  <c r="I456" i="10"/>
  <c r="I457" i="10"/>
  <c r="I458" i="10"/>
  <c r="I459" i="10"/>
  <c r="I460" i="10"/>
  <c r="I461" i="10"/>
  <c r="I462" i="10"/>
  <c r="I463" i="10"/>
  <c r="I464" i="10"/>
  <c r="I465" i="10"/>
  <c r="I466" i="10"/>
  <c r="I467" i="10"/>
  <c r="I468" i="10"/>
  <c r="E14" i="5" l="1"/>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B2945" i="17"/>
  <c r="B2946" i="17"/>
  <c r="B2947" i="17"/>
  <c r="B2948" i="17"/>
  <c r="B2949" i="17"/>
  <c r="B2950" i="17"/>
  <c r="B2951" i="17"/>
  <c r="B2952" i="17"/>
  <c r="B2953" i="17"/>
  <c r="B2954" i="17"/>
  <c r="B2955" i="17"/>
  <c r="B2956" i="17"/>
  <c r="B2957" i="17"/>
  <c r="B2958" i="17"/>
  <c r="B2959" i="17"/>
  <c r="B2960" i="17"/>
  <c r="B2961" i="17"/>
  <c r="B2962" i="17"/>
  <c r="B2963" i="17"/>
  <c r="B2964" i="17"/>
  <c r="B2965" i="17"/>
  <c r="B2966" i="17"/>
  <c r="B2967" i="17"/>
  <c r="B2968" i="17"/>
  <c r="B2969" i="17"/>
  <c r="B2970" i="17"/>
  <c r="B2971" i="17"/>
  <c r="B2972" i="17"/>
  <c r="B2973" i="17"/>
  <c r="B2974" i="17"/>
  <c r="B2975" i="17"/>
  <c r="B2976" i="17"/>
  <c r="B2977" i="17"/>
  <c r="B2978" i="17"/>
  <c r="B2979" i="17"/>
  <c r="B2980" i="17"/>
  <c r="B2981" i="17"/>
  <c r="B2982" i="17"/>
  <c r="B2983" i="17"/>
  <c r="B2984" i="17"/>
  <c r="B2985" i="17"/>
  <c r="B2986" i="17"/>
  <c r="B2987" i="17"/>
  <c r="B2988" i="17"/>
  <c r="B2989" i="17"/>
  <c r="B2990" i="17"/>
  <c r="B2991" i="17"/>
  <c r="B2992" i="17"/>
  <c r="B2993" i="17"/>
  <c r="B2994" i="17"/>
  <c r="B2995" i="17"/>
  <c r="B2996" i="17"/>
  <c r="B2997" i="17"/>
  <c r="B2998" i="17"/>
  <c r="B2999" i="17"/>
  <c r="B3000" i="17"/>
  <c r="B3001" i="17"/>
  <c r="B3002" i="17"/>
  <c r="B3003" i="17"/>
  <c r="B3004" i="17"/>
  <c r="B3005" i="17"/>
  <c r="B3006" i="17"/>
  <c r="B3007" i="17"/>
  <c r="B3008" i="17"/>
  <c r="B3009" i="17"/>
  <c r="B3010" i="17"/>
  <c r="B3011" i="17"/>
  <c r="B3012" i="17"/>
  <c r="B3013" i="17"/>
  <c r="B3014" i="17"/>
  <c r="B3015" i="17"/>
  <c r="B3016" i="17"/>
  <c r="B3017" i="17"/>
  <c r="B3018" i="17"/>
  <c r="B3019" i="17"/>
  <c r="B3020" i="17"/>
  <c r="B3021" i="17"/>
  <c r="B3022" i="17"/>
  <c r="B3023" i="17"/>
  <c r="B3024" i="17"/>
  <c r="B3025" i="17"/>
  <c r="B3026" i="17"/>
  <c r="B3027" i="17"/>
  <c r="B3028" i="17"/>
  <c r="B3029" i="17"/>
  <c r="B3030" i="17"/>
  <c r="B3031" i="17"/>
  <c r="B3032" i="17"/>
  <c r="B3033" i="17"/>
  <c r="B3034" i="17"/>
  <c r="B3035" i="17"/>
  <c r="B3036" i="17"/>
  <c r="B3037" i="17"/>
  <c r="B3038" i="17"/>
  <c r="B3039" i="17"/>
  <c r="B3040" i="17"/>
  <c r="B3041" i="17"/>
  <c r="B3042" i="17"/>
  <c r="B3043" i="17"/>
  <c r="B3044" i="17"/>
  <c r="B3045" i="17"/>
  <c r="B3046" i="17"/>
  <c r="B3047" i="17"/>
  <c r="B3048" i="17"/>
  <c r="B3049" i="17"/>
  <c r="B3050" i="17"/>
  <c r="B3051" i="17"/>
  <c r="B3052" i="17"/>
  <c r="B3053" i="17"/>
  <c r="B3054" i="17"/>
  <c r="B3055" i="17"/>
  <c r="B3056" i="17"/>
  <c r="B3057" i="17"/>
  <c r="B3058" i="17"/>
  <c r="B3059" i="17"/>
  <c r="B3060" i="17"/>
  <c r="B3061" i="17"/>
  <c r="B3062" i="17"/>
  <c r="B3063" i="17"/>
  <c r="B3064" i="17"/>
  <c r="B3065" i="17"/>
  <c r="B3066" i="17"/>
  <c r="B3067" i="17"/>
  <c r="B3068" i="17"/>
  <c r="B3069" i="17"/>
  <c r="B3070" i="17"/>
  <c r="B3071" i="17"/>
  <c r="B3072" i="17"/>
  <c r="B3073" i="17"/>
  <c r="B3074" i="17"/>
  <c r="B3075" i="17"/>
  <c r="B3076" i="17"/>
  <c r="B3077" i="17"/>
  <c r="B3078" i="17"/>
  <c r="B3079" i="17"/>
  <c r="B3080" i="17"/>
  <c r="B3081" i="17"/>
  <c r="B3082" i="17"/>
  <c r="B3083" i="17"/>
  <c r="B3084" i="17"/>
  <c r="B3085" i="17"/>
  <c r="B3086" i="17"/>
  <c r="B3087" i="17"/>
  <c r="B3088" i="17"/>
  <c r="B3089" i="17"/>
  <c r="B3090" i="17"/>
  <c r="B3091" i="17"/>
  <c r="B3092" i="17"/>
  <c r="B3093" i="17"/>
  <c r="B3094" i="17"/>
  <c r="B3095" i="17"/>
  <c r="B3096" i="17"/>
  <c r="B3097" i="17"/>
  <c r="B3098" i="17"/>
  <c r="B3099" i="17"/>
  <c r="B3100" i="17"/>
  <c r="B3101" i="17"/>
  <c r="B3102" i="17"/>
  <c r="B3103" i="17"/>
  <c r="B3104" i="17"/>
  <c r="B3105" i="17"/>
  <c r="B3106" i="17"/>
  <c r="B3107" i="17"/>
  <c r="B3108" i="17"/>
  <c r="B3109" i="17"/>
  <c r="B3110" i="17"/>
  <c r="B3111" i="17"/>
  <c r="B3112" i="17"/>
  <c r="B3113" i="17"/>
  <c r="B3114" i="17"/>
  <c r="B3115" i="17"/>
  <c r="B3116" i="17"/>
  <c r="B3117" i="17"/>
  <c r="B3118" i="17"/>
  <c r="B3119" i="17"/>
  <c r="B3120" i="17"/>
  <c r="B3121" i="17"/>
  <c r="B3122" i="17"/>
  <c r="B3123" i="17"/>
  <c r="B3124" i="17"/>
  <c r="B3125" i="17"/>
  <c r="B3126" i="17"/>
  <c r="B3127" i="17"/>
  <c r="B3128" i="17"/>
  <c r="B3129" i="17"/>
  <c r="B3130" i="17"/>
  <c r="B3131" i="17"/>
  <c r="B3132" i="17"/>
  <c r="B3133" i="17"/>
  <c r="B3134" i="17"/>
  <c r="B3135" i="17"/>
  <c r="B3136" i="17"/>
  <c r="B3137" i="17"/>
  <c r="B3138" i="17"/>
  <c r="B3139" i="17"/>
  <c r="B3140" i="17"/>
  <c r="B3141" i="17"/>
  <c r="B3142" i="17"/>
  <c r="B3143" i="17"/>
  <c r="B3144" i="17"/>
  <c r="B3145" i="17"/>
  <c r="B3146" i="17"/>
  <c r="B3147" i="17"/>
  <c r="B3148" i="17"/>
  <c r="B3149" i="17"/>
  <c r="B3150" i="17"/>
  <c r="B3151" i="17"/>
  <c r="B3152" i="17"/>
  <c r="B3153" i="17"/>
  <c r="B3154" i="17"/>
  <c r="B3155" i="17"/>
  <c r="B3156" i="17"/>
  <c r="B3157" i="17"/>
  <c r="B3158" i="17"/>
  <c r="B3159" i="17"/>
  <c r="B3160" i="17"/>
  <c r="B3161" i="17"/>
  <c r="B3162" i="17"/>
  <c r="B3163" i="17"/>
  <c r="B3164" i="17"/>
  <c r="B3165" i="17"/>
  <c r="B3166" i="17"/>
  <c r="B3167" i="17"/>
  <c r="B3168" i="17"/>
  <c r="B3169" i="17"/>
  <c r="B3170" i="17"/>
  <c r="B3171" i="17"/>
  <c r="B3172" i="17"/>
  <c r="B3173" i="17"/>
  <c r="B3174" i="17"/>
  <c r="B3175" i="17"/>
  <c r="B3176" i="17"/>
  <c r="B3177" i="17"/>
  <c r="B3178" i="17"/>
  <c r="B3179" i="17"/>
  <c r="B3180" i="17"/>
  <c r="B3181" i="17"/>
  <c r="B3182" i="17"/>
  <c r="B3183" i="17"/>
  <c r="B3184" i="17"/>
  <c r="B3185" i="17"/>
  <c r="B3186" i="17"/>
  <c r="B3187" i="17"/>
  <c r="B3188" i="17"/>
  <c r="B3189" i="17"/>
  <c r="B3190" i="17"/>
  <c r="B3191" i="17"/>
  <c r="B3192" i="17"/>
  <c r="B3193" i="17"/>
  <c r="B3194" i="17"/>
  <c r="B3195" i="17"/>
  <c r="B3196" i="17"/>
  <c r="B3197" i="17"/>
  <c r="B3198" i="17"/>
  <c r="B3199" i="17"/>
  <c r="B3200" i="17"/>
  <c r="B3201" i="17"/>
  <c r="B3202" i="17"/>
  <c r="B3203" i="17"/>
  <c r="B3204" i="17"/>
  <c r="B3205" i="17"/>
  <c r="B3206" i="17"/>
  <c r="B3207" i="17"/>
  <c r="B3208" i="17"/>
  <c r="B3209" i="17"/>
  <c r="B3210" i="17"/>
  <c r="B3211" i="17"/>
  <c r="B3212" i="17"/>
  <c r="B3213" i="17"/>
  <c r="B3214" i="17"/>
  <c r="B3215" i="17"/>
  <c r="B3216" i="17"/>
  <c r="B3217" i="17"/>
  <c r="B3218" i="17"/>
  <c r="B3219" i="17"/>
  <c r="B3220" i="17"/>
  <c r="B3221" i="17"/>
  <c r="B3222" i="17"/>
  <c r="B3223" i="17"/>
  <c r="B3224" i="17"/>
  <c r="B3225" i="17"/>
  <c r="B3226" i="17"/>
  <c r="B3227" i="17"/>
  <c r="B3228" i="17"/>
  <c r="B3229" i="17"/>
  <c r="B3230" i="17"/>
  <c r="B3231" i="17"/>
  <c r="B3232" i="17"/>
  <c r="B3233" i="17"/>
  <c r="B3234" i="17"/>
  <c r="B3235" i="17"/>
  <c r="B3236" i="17"/>
  <c r="B3237" i="17"/>
  <c r="B3238" i="17"/>
  <c r="B3239" i="17"/>
  <c r="B3240" i="17"/>
  <c r="B3241" i="17"/>
  <c r="B3242" i="17"/>
  <c r="B3243" i="17"/>
  <c r="B3244" i="17"/>
  <c r="B3245" i="17"/>
  <c r="B3246" i="17"/>
  <c r="B3247" i="17"/>
  <c r="B3248" i="17"/>
  <c r="B3249" i="17"/>
  <c r="B3250" i="17"/>
  <c r="B3251" i="17"/>
  <c r="B3252" i="17"/>
  <c r="B3253" i="17"/>
  <c r="B3254" i="17"/>
  <c r="B3255" i="17"/>
  <c r="B3256" i="17"/>
  <c r="B3257" i="17"/>
  <c r="B3258" i="17"/>
  <c r="B3259" i="17"/>
  <c r="B3260" i="17"/>
  <c r="B3261" i="17"/>
  <c r="B3262" i="17"/>
  <c r="B3263" i="17"/>
  <c r="B3264" i="17"/>
  <c r="B3265" i="17"/>
  <c r="B3266" i="17"/>
  <c r="B3267" i="17"/>
  <c r="B3268" i="17"/>
  <c r="B3269" i="17"/>
  <c r="B3270" i="17"/>
  <c r="B3271" i="17"/>
  <c r="B3272" i="17"/>
  <c r="B3273" i="17"/>
  <c r="B3274" i="17"/>
  <c r="B3275" i="17"/>
  <c r="B3276" i="17"/>
  <c r="B3277" i="17"/>
  <c r="B3278" i="17"/>
  <c r="B3279" i="17"/>
  <c r="B3280" i="17"/>
  <c r="B3281" i="17"/>
  <c r="B3282" i="17"/>
  <c r="B3283" i="17"/>
  <c r="B3284" i="17"/>
  <c r="B3285" i="17"/>
  <c r="B3286" i="17"/>
  <c r="B3287" i="17"/>
  <c r="B3288" i="17"/>
  <c r="B3289" i="17"/>
  <c r="B3290" i="17"/>
  <c r="B3291" i="17"/>
  <c r="B3292" i="17"/>
  <c r="B3293" i="17"/>
  <c r="B3294" i="17"/>
  <c r="B3295" i="17"/>
  <c r="B3296" i="17"/>
  <c r="B3297" i="17"/>
  <c r="B3298" i="17"/>
  <c r="B3299" i="17"/>
  <c r="B3300" i="17"/>
  <c r="B3301" i="17"/>
  <c r="B3302" i="17"/>
  <c r="B3303" i="17"/>
  <c r="B3304" i="17"/>
  <c r="B3305" i="17"/>
  <c r="B3306" i="17"/>
  <c r="B3307" i="17"/>
  <c r="B3308" i="17"/>
  <c r="B3309" i="17"/>
  <c r="B3310" i="17"/>
  <c r="B3311" i="17"/>
  <c r="B3312" i="17"/>
  <c r="B3313" i="17"/>
  <c r="B3314" i="17"/>
  <c r="B3315" i="17"/>
  <c r="B3316" i="17"/>
  <c r="B3317" i="17"/>
  <c r="B3318" i="17"/>
  <c r="B3319" i="17"/>
  <c r="B3320" i="17"/>
  <c r="B3321" i="17"/>
  <c r="B3322" i="17"/>
  <c r="B3323" i="17"/>
  <c r="B3324" i="17"/>
  <c r="B3325" i="17"/>
  <c r="B3326" i="17"/>
  <c r="B3327" i="17"/>
  <c r="B3328" i="17"/>
  <c r="B3329" i="17"/>
  <c r="B3330" i="17"/>
  <c r="B3331" i="17"/>
  <c r="B3332" i="17"/>
  <c r="B3333" i="17"/>
  <c r="B3334" i="17"/>
  <c r="B3335" i="17"/>
  <c r="B3336" i="17"/>
  <c r="B3337" i="17"/>
  <c r="B3338" i="17"/>
  <c r="B3339" i="17"/>
  <c r="B3340" i="17"/>
  <c r="B3341" i="17"/>
  <c r="B3342" i="17"/>
  <c r="B3343" i="17"/>
  <c r="B3344" i="17"/>
  <c r="B3345" i="17"/>
  <c r="B3346" i="17"/>
  <c r="B3347" i="17"/>
  <c r="B3348" i="17"/>
  <c r="B3349" i="17"/>
  <c r="B3350" i="17"/>
  <c r="B3351" i="17"/>
  <c r="B3352" i="17"/>
  <c r="B3353" i="17"/>
  <c r="B3354" i="17"/>
  <c r="B3355" i="17"/>
  <c r="B3356" i="17"/>
  <c r="B3357" i="17"/>
  <c r="B3358" i="17"/>
  <c r="B3359" i="17"/>
  <c r="B3360" i="17"/>
  <c r="B3361" i="17"/>
  <c r="B3362" i="17"/>
  <c r="B3363" i="17"/>
  <c r="B3364" i="17"/>
  <c r="B3365" i="17"/>
  <c r="B3366" i="17"/>
  <c r="B3367" i="17"/>
  <c r="B3368" i="17"/>
  <c r="B3369" i="17"/>
  <c r="B3370" i="17"/>
  <c r="B3371" i="17"/>
  <c r="B3372" i="17"/>
  <c r="B3373" i="17"/>
  <c r="B3374" i="17"/>
  <c r="B3375" i="17"/>
  <c r="B3376" i="17"/>
  <c r="B3377" i="17"/>
  <c r="B3378" i="17"/>
  <c r="B3379" i="17"/>
  <c r="B3380" i="17"/>
  <c r="B3381" i="17"/>
  <c r="B3382" i="17"/>
  <c r="B3383" i="17"/>
  <c r="B3384" i="17"/>
  <c r="B3385" i="17"/>
  <c r="B3386" i="17"/>
  <c r="B3387" i="17"/>
  <c r="B3388" i="17"/>
  <c r="B3389" i="17"/>
  <c r="B3390" i="17"/>
  <c r="B3391" i="17"/>
  <c r="B3392" i="17"/>
  <c r="B3393" i="17"/>
  <c r="B3394" i="17"/>
  <c r="B3395" i="17"/>
  <c r="B3396" i="17"/>
  <c r="B3397" i="17"/>
  <c r="B3398" i="17"/>
  <c r="B3399" i="17"/>
  <c r="B3400" i="17"/>
  <c r="B3401" i="17"/>
  <c r="B3402" i="17"/>
  <c r="B3403" i="17"/>
  <c r="B3404" i="17"/>
  <c r="B3405" i="17"/>
  <c r="B3406" i="17"/>
  <c r="B3407" i="17"/>
  <c r="B3408" i="17"/>
  <c r="B3409" i="17"/>
  <c r="B3410" i="17"/>
  <c r="B3411" i="17"/>
  <c r="B3412" i="17"/>
  <c r="B3413" i="17"/>
  <c r="B3414" i="17"/>
  <c r="B3415" i="17"/>
  <c r="B3416" i="17"/>
  <c r="B3417" i="17"/>
  <c r="B3418" i="17"/>
  <c r="B3419" i="17"/>
  <c r="B3420" i="17"/>
  <c r="B3421" i="17"/>
  <c r="B3422" i="17"/>
  <c r="B3423" i="17"/>
  <c r="B3424" i="17"/>
  <c r="B3425" i="17"/>
  <c r="B3426" i="17"/>
  <c r="B3427" i="17"/>
  <c r="B3428" i="17"/>
  <c r="B3429" i="17"/>
  <c r="B3430" i="17"/>
  <c r="B3431" i="17"/>
  <c r="B3432" i="17"/>
  <c r="B3433" i="17"/>
  <c r="B3434" i="17"/>
  <c r="B3435" i="17"/>
  <c r="B3436" i="17"/>
  <c r="B3437" i="17"/>
  <c r="B3438" i="17"/>
  <c r="B3439" i="17"/>
  <c r="B3440" i="17"/>
  <c r="B3441" i="17"/>
  <c r="B3442" i="17"/>
  <c r="B3443" i="17"/>
  <c r="B3444" i="17"/>
  <c r="B3445" i="17"/>
  <c r="B3446" i="17"/>
  <c r="B3447" i="17"/>
  <c r="B3448" i="17"/>
  <c r="B3449" i="17"/>
  <c r="B3450" i="17"/>
  <c r="B3451" i="17"/>
  <c r="B3452" i="17"/>
  <c r="B3453" i="17"/>
  <c r="B3454" i="17"/>
  <c r="B3455" i="17"/>
  <c r="B3456" i="17"/>
  <c r="B3457" i="17"/>
  <c r="B3458" i="17"/>
  <c r="B3459" i="17"/>
  <c r="B3460" i="17"/>
  <c r="B3461" i="17"/>
  <c r="B3462" i="17"/>
  <c r="B3463" i="17"/>
  <c r="B3464" i="17"/>
  <c r="B3465" i="17"/>
  <c r="B3466" i="17"/>
  <c r="B3467" i="17"/>
  <c r="B3468" i="17"/>
  <c r="B3469" i="17"/>
  <c r="B3470" i="17"/>
  <c r="B3471" i="17"/>
  <c r="B3472" i="17"/>
  <c r="B3473" i="17"/>
  <c r="B3474" i="17"/>
  <c r="B3475" i="17"/>
  <c r="B3476" i="17"/>
  <c r="B3477" i="17"/>
  <c r="B3478" i="17"/>
  <c r="B3479" i="17"/>
  <c r="B3480" i="17"/>
  <c r="B3481" i="17"/>
  <c r="B3482" i="17"/>
  <c r="B3483" i="17"/>
  <c r="B3484" i="17"/>
  <c r="B3485" i="17"/>
  <c r="B3486" i="17"/>
  <c r="B3487" i="17"/>
  <c r="B3488" i="17"/>
  <c r="B3489" i="17"/>
  <c r="B3490" i="17"/>
  <c r="B3491" i="17"/>
  <c r="B3492" i="17"/>
  <c r="B3493" i="17"/>
  <c r="B3494" i="17"/>
  <c r="B3495" i="17"/>
  <c r="B3496" i="17"/>
  <c r="B3497" i="17"/>
  <c r="B3498" i="17"/>
  <c r="B3499" i="17"/>
  <c r="B3500" i="17"/>
  <c r="B3501" i="17"/>
  <c r="B3502" i="17"/>
  <c r="B3503" i="17"/>
  <c r="B3504" i="17"/>
  <c r="B3505" i="17"/>
  <c r="B3506" i="17"/>
  <c r="B3507" i="17"/>
  <c r="B3508" i="17"/>
  <c r="B3509" i="17"/>
  <c r="B3510" i="17"/>
  <c r="B3511" i="17"/>
  <c r="B3512" i="17"/>
  <c r="B3513" i="17"/>
  <c r="B3514" i="17"/>
  <c r="B3515" i="17"/>
  <c r="B3516" i="17"/>
  <c r="B3517" i="17"/>
  <c r="B3518" i="17"/>
  <c r="B3519" i="17"/>
  <c r="B3520" i="17"/>
  <c r="B3521" i="17"/>
  <c r="B3522" i="17"/>
  <c r="B3523" i="17"/>
  <c r="B3524" i="17"/>
  <c r="B3525" i="17"/>
  <c r="B3526" i="17"/>
  <c r="B3527" i="17"/>
  <c r="B3528" i="17"/>
  <c r="B3529" i="17"/>
  <c r="B3530" i="17"/>
  <c r="B3531" i="17"/>
  <c r="B3532" i="17"/>
  <c r="B3533" i="17"/>
  <c r="B3534" i="17"/>
  <c r="B3535" i="17"/>
  <c r="B3536" i="17"/>
  <c r="B3537" i="17"/>
  <c r="B3538" i="17"/>
  <c r="B3539" i="17"/>
  <c r="B3540" i="17"/>
  <c r="B3541" i="17"/>
  <c r="B3542" i="17"/>
  <c r="B3543" i="17"/>
  <c r="B3544" i="17"/>
  <c r="B3545" i="17"/>
  <c r="B3546" i="17"/>
  <c r="B3547" i="17"/>
  <c r="B3548" i="17"/>
  <c r="B3549" i="17"/>
  <c r="B3550" i="17"/>
  <c r="B3551" i="17"/>
  <c r="B3552" i="17"/>
  <c r="B3553" i="17"/>
  <c r="B3554" i="17"/>
  <c r="B3555" i="17"/>
  <c r="B3556" i="17"/>
  <c r="B3557" i="17"/>
  <c r="B3558" i="17"/>
  <c r="B3559" i="17"/>
  <c r="B3560" i="17"/>
  <c r="B3561" i="17"/>
  <c r="B3562" i="17"/>
  <c r="B3563" i="17"/>
  <c r="B3564" i="17"/>
  <c r="B3565" i="17"/>
  <c r="B3566" i="17"/>
  <c r="B3567" i="17"/>
  <c r="B3568" i="17"/>
  <c r="B3569" i="17"/>
  <c r="B3570" i="17"/>
  <c r="B3571" i="17"/>
  <c r="B3572" i="17"/>
  <c r="B3573" i="17"/>
  <c r="B3574" i="17"/>
  <c r="B3575" i="17"/>
  <c r="B3576" i="17"/>
  <c r="B3577" i="17"/>
  <c r="B3578" i="17"/>
  <c r="B3579" i="17"/>
  <c r="B3580" i="17"/>
  <c r="B3581" i="17"/>
  <c r="B3582" i="17"/>
  <c r="B3583" i="17"/>
  <c r="B3584" i="17"/>
  <c r="B3585" i="17"/>
  <c r="B3586" i="17"/>
  <c r="B3587" i="17"/>
  <c r="B3588" i="17"/>
  <c r="B3589" i="17"/>
  <c r="B3590" i="17"/>
  <c r="B3591" i="17"/>
  <c r="B3592" i="17"/>
  <c r="B3593" i="17"/>
  <c r="B3594" i="17"/>
  <c r="B3595" i="17"/>
  <c r="B3596" i="17"/>
  <c r="B3597" i="17"/>
  <c r="B3598" i="17"/>
  <c r="B3599" i="17"/>
  <c r="B3600" i="17"/>
  <c r="B3601" i="17"/>
  <c r="B3602" i="17"/>
  <c r="B3603" i="17"/>
  <c r="B3604" i="17"/>
  <c r="B3605" i="17"/>
  <c r="B3606" i="17"/>
  <c r="B3607" i="17"/>
  <c r="B3608" i="17"/>
  <c r="B3609" i="17"/>
  <c r="B3610" i="17"/>
  <c r="B3611" i="17"/>
  <c r="B3612" i="17"/>
  <c r="B3613" i="17"/>
  <c r="B3614" i="17"/>
  <c r="B3615" i="17"/>
  <c r="B3616" i="17"/>
  <c r="B3617" i="17"/>
  <c r="B3618" i="17"/>
  <c r="B3619" i="17"/>
  <c r="B3620" i="17"/>
  <c r="B3621" i="17"/>
  <c r="B3622" i="17"/>
  <c r="B3623" i="17"/>
  <c r="B3624" i="17"/>
  <c r="B3625" i="17"/>
  <c r="B3626" i="17"/>
  <c r="B3627" i="17"/>
  <c r="B3628" i="17"/>
  <c r="B3629" i="17"/>
  <c r="B3630" i="17"/>
  <c r="B3631" i="17"/>
  <c r="B3632" i="17"/>
  <c r="B3633" i="17"/>
  <c r="B3634" i="17"/>
  <c r="B3635" i="17"/>
  <c r="B3636" i="17"/>
  <c r="B3637" i="17"/>
  <c r="B3638" i="17"/>
  <c r="B3639" i="17"/>
  <c r="B3640" i="17"/>
  <c r="B3641" i="17"/>
  <c r="B3642" i="17"/>
  <c r="B3643" i="17"/>
  <c r="B3644" i="17"/>
  <c r="B3645" i="17"/>
  <c r="B3646" i="17"/>
  <c r="B3647" i="17"/>
  <c r="B3648" i="17"/>
  <c r="B3649" i="17"/>
  <c r="B3650" i="17"/>
  <c r="B3651" i="17"/>
  <c r="B3652" i="17"/>
  <c r="B3653" i="17"/>
  <c r="B3654" i="17"/>
  <c r="B3655" i="17"/>
  <c r="B3656" i="17"/>
  <c r="B3657" i="17"/>
  <c r="B3658" i="17"/>
  <c r="B3659" i="17"/>
  <c r="B3660" i="17"/>
  <c r="B3661" i="17"/>
  <c r="B3662" i="17"/>
  <c r="B3663" i="17"/>
  <c r="B3664" i="17"/>
  <c r="B3665" i="17"/>
  <c r="B3666" i="17"/>
  <c r="B3667" i="17"/>
  <c r="B3668" i="17"/>
  <c r="B3669" i="17"/>
  <c r="B3670" i="17"/>
  <c r="B3671" i="17"/>
  <c r="B3672" i="17"/>
  <c r="B3673" i="17"/>
  <c r="B3674" i="17"/>
  <c r="B3675" i="17"/>
  <c r="B3676" i="17"/>
  <c r="B3677" i="17"/>
  <c r="B3678" i="17"/>
  <c r="B3679" i="17"/>
  <c r="B3680" i="17"/>
  <c r="B3681" i="17"/>
  <c r="B3682" i="17"/>
  <c r="B3683" i="17"/>
  <c r="B3684" i="17"/>
  <c r="B3685" i="17"/>
  <c r="B3686" i="17"/>
  <c r="B3687" i="17"/>
  <c r="B3688" i="17"/>
  <c r="B3689" i="17"/>
  <c r="B3690" i="17"/>
  <c r="B3691" i="17"/>
  <c r="B3692" i="17"/>
  <c r="B3693" i="17"/>
  <c r="B3694" i="17"/>
  <c r="B3695" i="17"/>
  <c r="B3696" i="17"/>
  <c r="B3697" i="17"/>
  <c r="B3698" i="17"/>
  <c r="B3699" i="17"/>
  <c r="B3700" i="17"/>
  <c r="B3701" i="17"/>
  <c r="B3702" i="17"/>
  <c r="B3703" i="17"/>
  <c r="B3704" i="17"/>
  <c r="B3705" i="17"/>
  <c r="B3706" i="17"/>
  <c r="B3707" i="17"/>
  <c r="B3708" i="17"/>
  <c r="B3709" i="17"/>
  <c r="B3710" i="17"/>
  <c r="B3711" i="17"/>
  <c r="B3712" i="17"/>
  <c r="B3713" i="17"/>
  <c r="B3714" i="17"/>
  <c r="B3715" i="17"/>
  <c r="B3716" i="17"/>
  <c r="B3717" i="17"/>
  <c r="B3718" i="17"/>
  <c r="B3719" i="17"/>
  <c r="B3720" i="17"/>
  <c r="B3721" i="17"/>
  <c r="B3722" i="17"/>
  <c r="B3723" i="17"/>
  <c r="B3724" i="17"/>
  <c r="B3725" i="17"/>
  <c r="B3726" i="17"/>
  <c r="B3727" i="17"/>
  <c r="B3728" i="17"/>
  <c r="B3729" i="17"/>
  <c r="B3730" i="17"/>
  <c r="B3731" i="17"/>
  <c r="B3732" i="17"/>
  <c r="B3733" i="17"/>
  <c r="B3734" i="17"/>
  <c r="B3735" i="17"/>
  <c r="B3736" i="17"/>
  <c r="B3737" i="17"/>
  <c r="B3738" i="17"/>
  <c r="B3739" i="17"/>
  <c r="B3740" i="17"/>
  <c r="B3741" i="17"/>
  <c r="B3742" i="17"/>
  <c r="B3743" i="17"/>
  <c r="B3744" i="17"/>
  <c r="B3745" i="17"/>
  <c r="B3746" i="17"/>
  <c r="B3747" i="17"/>
  <c r="B3748" i="17"/>
  <c r="B3749" i="17"/>
  <c r="B3750" i="17"/>
  <c r="B3751" i="17"/>
  <c r="B3752" i="17"/>
  <c r="B3753" i="17"/>
  <c r="B3754" i="17"/>
  <c r="B3755" i="17"/>
  <c r="B3756" i="17"/>
  <c r="B3757" i="17"/>
  <c r="B3758" i="17"/>
  <c r="B3759" i="17"/>
  <c r="B3760" i="17"/>
  <c r="B3761" i="17"/>
  <c r="B3762" i="17"/>
  <c r="B3763" i="17"/>
  <c r="B3764" i="17"/>
  <c r="B3765" i="17"/>
  <c r="B3766" i="17"/>
  <c r="B3767" i="17"/>
  <c r="B3768" i="17"/>
  <c r="B3769" i="17"/>
  <c r="B3770" i="17"/>
  <c r="B3771" i="17"/>
  <c r="B3772" i="17"/>
  <c r="B3773" i="17"/>
  <c r="B3774" i="17"/>
  <c r="B3775" i="17"/>
  <c r="B3776" i="17"/>
  <c r="B3777" i="17"/>
  <c r="B3778" i="17"/>
  <c r="B3779" i="17"/>
  <c r="B3780" i="17"/>
  <c r="B3781" i="17"/>
  <c r="B3782" i="17"/>
  <c r="B3783" i="17"/>
  <c r="B3784" i="17"/>
  <c r="B3785" i="17"/>
  <c r="B3786" i="17"/>
  <c r="B3787" i="17"/>
  <c r="B3788" i="17"/>
  <c r="B3789" i="17"/>
  <c r="B3790" i="17"/>
  <c r="B3791" i="17"/>
  <c r="B3792" i="17"/>
  <c r="B3793" i="17"/>
  <c r="B3794" i="17"/>
  <c r="B3795" i="17"/>
  <c r="B3796" i="17"/>
  <c r="B3797" i="17"/>
  <c r="B3798" i="17"/>
  <c r="B3799" i="17"/>
  <c r="B3800" i="17"/>
  <c r="B3801" i="17"/>
  <c r="B3802" i="17"/>
  <c r="B3803" i="17"/>
  <c r="B3804" i="17"/>
  <c r="B3805" i="17"/>
  <c r="B3806" i="17"/>
  <c r="B3807" i="17"/>
  <c r="B3808" i="17"/>
  <c r="B3809" i="17"/>
  <c r="B3810" i="17"/>
  <c r="B3811" i="17"/>
  <c r="B3812" i="17"/>
  <c r="B3813" i="17"/>
  <c r="B3814" i="17"/>
  <c r="B3815" i="17"/>
  <c r="B3816" i="17"/>
  <c r="B3817" i="17"/>
  <c r="B3818" i="17"/>
  <c r="B3819" i="17"/>
  <c r="B3820" i="17"/>
  <c r="B3821" i="17"/>
  <c r="B3822" i="17"/>
  <c r="B3823" i="17"/>
  <c r="B3824" i="17"/>
  <c r="B3825" i="17"/>
  <c r="B3826" i="17"/>
  <c r="B3827" i="17"/>
  <c r="B3828" i="17"/>
  <c r="B3829" i="17"/>
  <c r="B3830" i="17"/>
  <c r="B3831" i="17"/>
  <c r="B3832" i="17"/>
  <c r="B3833" i="17"/>
  <c r="B3834" i="17"/>
  <c r="B3835" i="17"/>
  <c r="B3836" i="17"/>
  <c r="B3837" i="17"/>
  <c r="B3838" i="17"/>
  <c r="B3839" i="17"/>
  <c r="B3840" i="17"/>
  <c r="B3841" i="17"/>
  <c r="B3842" i="17"/>
  <c r="B3843" i="17"/>
  <c r="B3844" i="17"/>
  <c r="B3845" i="17"/>
  <c r="B3846" i="17"/>
  <c r="B3847" i="17"/>
  <c r="B3848" i="17"/>
  <c r="B3849" i="17"/>
  <c r="B3850" i="17"/>
  <c r="B3851" i="17"/>
  <c r="B3852" i="17"/>
  <c r="B3853" i="17"/>
  <c r="B3854" i="17"/>
  <c r="B3855" i="17"/>
  <c r="B3856" i="17"/>
  <c r="B3857" i="17"/>
  <c r="B3858" i="17"/>
  <c r="B3859" i="17"/>
  <c r="B3860" i="17"/>
  <c r="B3861" i="17"/>
  <c r="B3862" i="17"/>
  <c r="B3863" i="17"/>
  <c r="B3864" i="17"/>
  <c r="B3865" i="17"/>
  <c r="B3866" i="17"/>
  <c r="B3867" i="17"/>
  <c r="B3868" i="17"/>
  <c r="B3869" i="17"/>
  <c r="B3870" i="17"/>
  <c r="B3871" i="17"/>
  <c r="B3872" i="17"/>
  <c r="B3873" i="17"/>
  <c r="B3874" i="17"/>
  <c r="B3875" i="17"/>
  <c r="B3876" i="17"/>
  <c r="B3877" i="17"/>
  <c r="B3878" i="17"/>
  <c r="B3879" i="17"/>
  <c r="B3880" i="17"/>
  <c r="B3881" i="17"/>
  <c r="B3882" i="17"/>
  <c r="B3883" i="17"/>
  <c r="B3884" i="17"/>
  <c r="B3885" i="17"/>
  <c r="B3886" i="17"/>
  <c r="B3887" i="17"/>
  <c r="B3888" i="17"/>
  <c r="B3889" i="17"/>
  <c r="B3890" i="17"/>
  <c r="B3891" i="17"/>
  <c r="B3892" i="17"/>
  <c r="B3893" i="17"/>
  <c r="B3894" i="17"/>
  <c r="B3895" i="17"/>
  <c r="B3896" i="17"/>
  <c r="B3897" i="17"/>
  <c r="B3898" i="17"/>
  <c r="B3899" i="17"/>
  <c r="B3900" i="17"/>
  <c r="B3901" i="17"/>
  <c r="B3902" i="17"/>
  <c r="B3903" i="17"/>
  <c r="B3904" i="17"/>
  <c r="B3905" i="17"/>
  <c r="B3906" i="17"/>
  <c r="B3907" i="17"/>
  <c r="B3908" i="17"/>
  <c r="B3909" i="17"/>
  <c r="B3910" i="17"/>
  <c r="B3911" i="17"/>
  <c r="B3912" i="17"/>
  <c r="B3913" i="17"/>
  <c r="B3914" i="17"/>
  <c r="B3915" i="17"/>
  <c r="B3916" i="17"/>
  <c r="B3917" i="17"/>
  <c r="B3918" i="17"/>
  <c r="B3919" i="17"/>
  <c r="B3920" i="17"/>
  <c r="B3921" i="17"/>
  <c r="B3922" i="17"/>
  <c r="B3923" i="17"/>
  <c r="B3924" i="17"/>
  <c r="B3925" i="17"/>
  <c r="B3926" i="17"/>
  <c r="B3927" i="17"/>
  <c r="B3928" i="17"/>
  <c r="B3929" i="17"/>
  <c r="B3930" i="17"/>
  <c r="B3931" i="17"/>
  <c r="B3932" i="17"/>
  <c r="B3933" i="17"/>
  <c r="B3934" i="17"/>
  <c r="B3935" i="17"/>
  <c r="B3936" i="17"/>
  <c r="B3937" i="17"/>
  <c r="B3938" i="17"/>
  <c r="B3939" i="17"/>
  <c r="B3940" i="17"/>
  <c r="B3941" i="17"/>
  <c r="B3942" i="17"/>
  <c r="B3943" i="17"/>
  <c r="B3944" i="17"/>
  <c r="B3945" i="17"/>
  <c r="B3946" i="17"/>
  <c r="B3947" i="17"/>
  <c r="B3948" i="17"/>
  <c r="B3949" i="17"/>
  <c r="B3950" i="17"/>
  <c r="B3951" i="17"/>
  <c r="B3952" i="17"/>
  <c r="B3953" i="17"/>
  <c r="B3954" i="17"/>
  <c r="B3955" i="17"/>
  <c r="B3956" i="17"/>
  <c r="B3957" i="17"/>
  <c r="B3958" i="17"/>
  <c r="B3959" i="17"/>
  <c r="B3960" i="17"/>
  <c r="B3961" i="17"/>
  <c r="B3962" i="17"/>
  <c r="B3963" i="17"/>
  <c r="B3964" i="17"/>
  <c r="B3965" i="17"/>
  <c r="B3966" i="17"/>
  <c r="B3967" i="17"/>
  <c r="B3968" i="17"/>
  <c r="B3969" i="17"/>
  <c r="B3970" i="17"/>
  <c r="B3971" i="17"/>
  <c r="B3972" i="17"/>
  <c r="B3973" i="17"/>
  <c r="B3974" i="17"/>
  <c r="B3975" i="17"/>
  <c r="B3976" i="17"/>
  <c r="B3977" i="17"/>
  <c r="B3978" i="17"/>
  <c r="B3979" i="17"/>
  <c r="B3980" i="17"/>
  <c r="B3981" i="17"/>
  <c r="B3982" i="17"/>
  <c r="B3983" i="17"/>
  <c r="B3984" i="17"/>
  <c r="B3985" i="17"/>
  <c r="B3986" i="17"/>
  <c r="B3987" i="17"/>
  <c r="B3988" i="17"/>
  <c r="B3989" i="17"/>
  <c r="B3990" i="17"/>
  <c r="B3991" i="17"/>
  <c r="B3992" i="17"/>
  <c r="B3993" i="17"/>
  <c r="B3994" i="17"/>
  <c r="B3995" i="17"/>
  <c r="B3996" i="17"/>
  <c r="B3997" i="17"/>
  <c r="B3998" i="17"/>
  <c r="B3999" i="17"/>
  <c r="B4000" i="17"/>
  <c r="B4001" i="17"/>
  <c r="B4002" i="17"/>
  <c r="B4003" i="17"/>
  <c r="B4004" i="17"/>
  <c r="B4005" i="17"/>
  <c r="B4006" i="17"/>
  <c r="B4007" i="17"/>
  <c r="B4008" i="17"/>
  <c r="B4009" i="17"/>
  <c r="B4010" i="17"/>
  <c r="B4011" i="17"/>
  <c r="B4012" i="17"/>
  <c r="B4013" i="17"/>
  <c r="B4014" i="17"/>
  <c r="B4015" i="17"/>
  <c r="B4016" i="17"/>
  <c r="B4017" i="17"/>
  <c r="B4018" i="17"/>
  <c r="B4019" i="17"/>
  <c r="B4020" i="17"/>
  <c r="B4021" i="17"/>
  <c r="B4022" i="17"/>
  <c r="B4023" i="17"/>
  <c r="B4024" i="17"/>
  <c r="B4025" i="17"/>
  <c r="B4026" i="17"/>
  <c r="B4027" i="17"/>
  <c r="B4028" i="17"/>
  <c r="B4029" i="17"/>
  <c r="B4030" i="17"/>
  <c r="B4031" i="17"/>
  <c r="B4032" i="17"/>
  <c r="B4033" i="17"/>
  <c r="B4034" i="17"/>
  <c r="B4035" i="17"/>
  <c r="B4036" i="17"/>
  <c r="B4037" i="17"/>
  <c r="B4038" i="17"/>
  <c r="B4039" i="17"/>
  <c r="B4040" i="17"/>
  <c r="B4041" i="17"/>
  <c r="B4042" i="17"/>
  <c r="B4043" i="17"/>
  <c r="B4044" i="17"/>
  <c r="B4045" i="17"/>
  <c r="B4046" i="17"/>
  <c r="B4047" i="17"/>
  <c r="B4048" i="17"/>
  <c r="B4049" i="17"/>
  <c r="B4050" i="17"/>
  <c r="B4051" i="17"/>
  <c r="B4052" i="17"/>
  <c r="B4053" i="17"/>
  <c r="B4054" i="17"/>
  <c r="B4055" i="17"/>
  <c r="B4056" i="17"/>
  <c r="B4057" i="17"/>
  <c r="B4058" i="17"/>
  <c r="B4059" i="17"/>
  <c r="B4060" i="17"/>
  <c r="B4061" i="17"/>
  <c r="B4062" i="17"/>
  <c r="B4063" i="17"/>
  <c r="B4064" i="17"/>
  <c r="B4065" i="17"/>
  <c r="B4066" i="17"/>
  <c r="B4067" i="17"/>
  <c r="B4068" i="17"/>
  <c r="B4069" i="17"/>
  <c r="B4070" i="17"/>
  <c r="B4071" i="17"/>
  <c r="B4072" i="17"/>
  <c r="B4073" i="17"/>
  <c r="B4074" i="17"/>
  <c r="B4075" i="17"/>
  <c r="B4076" i="17"/>
  <c r="B4077" i="17"/>
  <c r="B4078" i="17"/>
  <c r="B4079" i="17"/>
  <c r="B4080" i="17"/>
  <c r="B4081" i="17"/>
  <c r="B4082" i="17"/>
  <c r="B4083" i="17"/>
  <c r="B4084" i="17"/>
  <c r="B4085" i="17"/>
  <c r="B4086" i="17"/>
  <c r="B4087" i="17"/>
  <c r="B4088" i="17"/>
  <c r="B4089" i="17"/>
  <c r="B4090" i="17"/>
  <c r="B4091" i="17"/>
  <c r="B4092" i="17"/>
  <c r="B4093" i="17"/>
  <c r="B4094" i="17"/>
  <c r="B4095" i="17"/>
  <c r="B4096" i="17"/>
  <c r="B4097" i="17"/>
  <c r="B4098" i="17"/>
  <c r="B4099" i="17"/>
  <c r="B4100" i="17"/>
  <c r="B4101" i="17"/>
  <c r="B4102" i="17"/>
  <c r="B4103" i="17"/>
  <c r="B4104" i="17"/>
  <c r="B4105" i="17"/>
  <c r="B4106" i="17"/>
  <c r="B4107" i="17"/>
  <c r="B4108" i="17"/>
  <c r="B4109" i="17"/>
  <c r="B4110" i="17"/>
  <c r="B4111" i="17"/>
  <c r="B4112" i="17"/>
  <c r="B4113" i="17"/>
  <c r="B4114" i="17"/>
  <c r="B4115" i="17"/>
  <c r="B4116" i="17"/>
  <c r="B4117" i="17"/>
  <c r="B4118" i="17"/>
  <c r="B4119" i="17"/>
  <c r="B4120" i="17"/>
  <c r="B4121" i="17"/>
  <c r="B4122" i="17"/>
  <c r="B4123" i="17"/>
  <c r="B4124" i="17"/>
  <c r="B4125" i="17"/>
  <c r="B4126" i="17"/>
  <c r="B4127" i="17"/>
  <c r="B4128" i="17"/>
  <c r="B4129" i="17"/>
  <c r="B4130" i="17"/>
  <c r="B4131" i="17"/>
  <c r="B4132" i="17"/>
  <c r="B4133" i="17"/>
  <c r="B4134" i="17"/>
  <c r="B4135" i="17"/>
  <c r="B4136" i="17"/>
  <c r="B4137" i="17"/>
  <c r="B4138" i="17"/>
  <c r="B4139" i="17"/>
  <c r="B4140" i="17"/>
  <c r="B4141" i="17"/>
  <c r="B4142" i="17"/>
  <c r="B4143" i="17"/>
  <c r="B4144" i="17"/>
  <c r="B4145" i="17"/>
  <c r="B4146" i="17"/>
  <c r="B4147" i="17"/>
  <c r="B4148" i="17"/>
  <c r="B4149" i="17"/>
  <c r="B4150" i="17"/>
  <c r="B4151" i="17"/>
  <c r="B4152" i="17"/>
  <c r="B4153" i="17"/>
  <c r="B4154" i="17"/>
  <c r="B4155" i="17"/>
  <c r="B4156" i="17"/>
  <c r="B4157" i="17"/>
  <c r="B4158" i="17"/>
  <c r="B4159" i="17"/>
  <c r="B4160" i="17"/>
  <c r="B4161" i="17"/>
  <c r="B4162" i="17"/>
  <c r="B4163" i="17"/>
  <c r="B4164" i="17"/>
  <c r="B4165" i="17"/>
  <c r="B4166" i="17"/>
  <c r="B4167" i="17"/>
  <c r="B4168" i="17"/>
  <c r="B4169" i="17"/>
  <c r="B4170" i="17"/>
  <c r="B4171" i="17"/>
  <c r="B4172" i="17"/>
  <c r="B4173" i="17"/>
  <c r="B4174" i="17"/>
  <c r="B4175" i="17"/>
  <c r="B4176" i="17"/>
  <c r="B4177" i="17"/>
  <c r="B4178" i="17"/>
  <c r="B4179" i="17"/>
  <c r="B4180" i="17"/>
  <c r="B4181" i="17"/>
  <c r="B4182" i="17"/>
  <c r="B4183" i="17"/>
  <c r="B4184" i="17"/>
  <c r="B4185" i="17"/>
  <c r="B4186" i="17"/>
  <c r="B4187" i="17"/>
  <c r="B4188" i="17"/>
  <c r="B4189" i="17"/>
  <c r="B4190" i="17"/>
  <c r="B4191" i="17"/>
  <c r="B4192" i="17"/>
  <c r="B4193" i="17"/>
  <c r="B4194" i="17"/>
  <c r="B4195" i="17"/>
  <c r="B4196" i="17"/>
  <c r="B4197" i="17"/>
  <c r="B4198" i="17"/>
  <c r="B4199" i="17"/>
  <c r="B4200" i="17"/>
  <c r="B4201" i="17"/>
  <c r="B4202" i="17"/>
  <c r="B4203" i="17"/>
  <c r="B4204" i="17"/>
  <c r="B4205" i="17"/>
  <c r="B4206" i="17"/>
  <c r="B4207" i="17"/>
  <c r="B4208" i="17"/>
  <c r="B4209" i="17"/>
  <c r="B4210" i="17"/>
  <c r="B4211" i="17"/>
  <c r="B4212" i="17"/>
  <c r="B4213" i="17"/>
  <c r="B4214" i="17"/>
  <c r="B4215" i="17"/>
  <c r="B4216" i="17"/>
  <c r="B4217" i="17"/>
  <c r="B4218" i="17"/>
  <c r="B4219" i="17"/>
  <c r="B4220" i="17"/>
  <c r="B4221" i="17"/>
  <c r="B4222" i="17"/>
  <c r="B4223" i="17"/>
  <c r="B4224" i="17"/>
  <c r="B4225" i="17"/>
  <c r="B4226" i="17"/>
  <c r="B4227" i="17"/>
  <c r="B4228" i="17"/>
  <c r="B4229" i="17"/>
  <c r="B4230" i="17"/>
  <c r="B4231" i="17"/>
  <c r="B4232" i="17"/>
  <c r="B4233" i="17"/>
  <c r="B4234" i="17"/>
  <c r="B4235" i="17"/>
  <c r="B4236" i="17"/>
  <c r="B4237" i="17"/>
  <c r="B4238" i="17"/>
  <c r="B4239" i="17"/>
  <c r="B4240" i="17"/>
  <c r="B4241" i="17"/>
  <c r="B4242" i="17"/>
  <c r="B4243" i="17"/>
  <c r="B4244" i="17"/>
  <c r="B4245" i="17"/>
  <c r="B4246" i="17"/>
  <c r="B4247" i="17"/>
  <c r="B4248" i="17"/>
  <c r="B4249" i="17"/>
  <c r="B4250" i="17"/>
  <c r="B4251" i="17"/>
  <c r="B4252" i="17"/>
  <c r="B4253" i="17"/>
  <c r="B4254" i="17"/>
  <c r="B4255" i="17"/>
  <c r="B4256" i="17"/>
  <c r="B4257" i="17"/>
  <c r="B4258" i="17"/>
  <c r="B4259" i="17"/>
  <c r="B4260" i="17"/>
  <c r="B4261" i="17"/>
  <c r="B4262" i="17"/>
  <c r="B4263" i="17"/>
  <c r="B4264" i="17"/>
  <c r="B4265" i="17"/>
  <c r="B4266" i="17"/>
  <c r="B4267" i="17"/>
  <c r="B4268" i="17"/>
  <c r="B4269" i="17"/>
  <c r="B4270" i="17"/>
  <c r="B4271" i="17"/>
  <c r="B4272" i="17"/>
  <c r="B4273" i="17"/>
  <c r="B4274" i="17"/>
  <c r="B4275" i="17"/>
  <c r="B4276" i="17"/>
  <c r="B4277" i="17"/>
  <c r="B4278" i="17"/>
  <c r="B4279" i="17"/>
  <c r="B4280" i="17"/>
  <c r="B4281" i="17"/>
  <c r="B4282" i="17"/>
  <c r="B4283" i="17"/>
  <c r="B4284" i="17"/>
  <c r="B4285" i="17"/>
  <c r="B4286" i="17"/>
  <c r="B4287" i="17"/>
  <c r="B4288" i="17"/>
  <c r="B4289" i="17"/>
  <c r="B4290" i="17"/>
  <c r="B4291" i="17"/>
  <c r="B4292" i="17"/>
  <c r="B4293" i="17"/>
  <c r="B4294" i="17"/>
  <c r="B4295" i="17"/>
  <c r="B4296" i="17"/>
  <c r="B4297" i="17"/>
  <c r="B4298" i="17"/>
  <c r="B4299" i="17"/>
  <c r="B4300" i="17"/>
  <c r="B4301" i="17"/>
  <c r="B4302" i="17"/>
  <c r="B4303" i="17"/>
  <c r="B4304" i="17"/>
  <c r="B4305" i="17"/>
  <c r="B4306" i="17"/>
  <c r="B4307" i="17"/>
  <c r="B4308" i="17"/>
  <c r="B4309" i="17"/>
  <c r="B4310" i="17"/>
  <c r="B4311" i="17"/>
  <c r="B4312" i="17"/>
  <c r="B4313" i="17"/>
  <c r="B4314" i="17"/>
  <c r="B4315" i="17"/>
  <c r="B4316" i="17"/>
  <c r="B4317" i="17"/>
  <c r="B4318" i="17"/>
  <c r="B4319" i="17"/>
  <c r="B4320" i="17"/>
  <c r="B4321" i="17"/>
  <c r="B4322" i="17"/>
  <c r="B4323" i="17"/>
  <c r="B4324" i="17"/>
  <c r="B4325" i="17"/>
  <c r="B4326" i="17"/>
  <c r="B4327" i="17"/>
  <c r="B4328" i="17"/>
  <c r="B4329" i="17"/>
  <c r="B4330" i="17"/>
  <c r="B4331" i="17"/>
  <c r="B4332" i="17"/>
  <c r="B4333" i="17"/>
  <c r="B4334" i="17"/>
  <c r="B4335" i="17"/>
  <c r="B4336" i="17"/>
  <c r="B4337" i="17"/>
  <c r="B4338" i="17"/>
  <c r="B4339" i="17"/>
  <c r="B4340" i="17"/>
  <c r="B4341" i="17"/>
  <c r="B4342" i="17"/>
  <c r="B4343" i="17"/>
  <c r="B4344" i="17"/>
  <c r="B4345" i="17"/>
  <c r="B4346" i="17"/>
  <c r="B4347" i="17"/>
  <c r="B4348" i="17"/>
  <c r="B4349" i="17"/>
  <c r="B4350" i="17"/>
  <c r="B4351" i="17"/>
  <c r="B4352" i="17"/>
  <c r="B4353" i="17"/>
  <c r="B4354" i="17"/>
  <c r="B4355" i="17"/>
  <c r="B4356" i="17"/>
  <c r="B4357" i="17"/>
  <c r="B4358" i="17"/>
  <c r="B4359" i="17"/>
  <c r="B4360" i="17"/>
  <c r="B4361" i="17"/>
  <c r="B4362" i="17"/>
  <c r="B4363" i="17"/>
  <c r="B4364" i="17"/>
  <c r="B4365" i="17"/>
  <c r="B4366" i="17"/>
  <c r="B4367" i="17"/>
  <c r="B4368" i="17"/>
  <c r="B4369" i="17"/>
  <c r="B4370" i="17"/>
  <c r="B4371" i="17"/>
  <c r="B4372" i="17"/>
  <c r="B4373" i="17"/>
  <c r="B4374" i="17"/>
  <c r="B4375" i="17"/>
  <c r="B4376" i="17"/>
  <c r="B4377" i="17"/>
  <c r="B4378" i="17"/>
  <c r="B4379" i="17"/>
  <c r="B4380" i="17"/>
  <c r="B4381" i="17"/>
  <c r="B4382" i="17"/>
  <c r="B4383" i="17"/>
  <c r="B4384" i="17"/>
  <c r="B4385" i="17"/>
  <c r="B4386" i="17"/>
  <c r="B4387" i="17"/>
  <c r="B4388" i="17"/>
  <c r="B4389" i="17"/>
  <c r="B4390" i="17"/>
  <c r="B4391" i="17"/>
  <c r="B4392" i="17"/>
  <c r="B4393" i="17"/>
  <c r="B4394" i="17"/>
  <c r="B4395" i="17"/>
  <c r="B4396" i="17"/>
  <c r="B4397" i="17"/>
  <c r="B4398" i="17"/>
  <c r="B4399" i="17"/>
  <c r="B4400" i="17"/>
  <c r="B4401" i="17"/>
  <c r="B4402" i="17"/>
  <c r="B4403" i="17"/>
  <c r="B4404" i="17"/>
  <c r="B4405" i="17"/>
  <c r="B4406" i="17"/>
  <c r="B4407" i="17"/>
  <c r="B4408" i="17"/>
  <c r="B4409" i="17"/>
  <c r="B4410" i="17"/>
  <c r="B4411" i="17"/>
  <c r="B4412" i="17"/>
  <c r="B4413" i="17"/>
  <c r="B4414" i="17"/>
  <c r="B4415" i="17"/>
  <c r="B4416" i="17"/>
  <c r="B4417" i="17"/>
  <c r="B4418" i="17"/>
  <c r="B4419" i="17"/>
  <c r="B4420" i="17"/>
  <c r="B4421" i="17"/>
  <c r="B4422" i="17"/>
  <c r="B4423" i="17"/>
  <c r="B4424" i="17"/>
  <c r="B4425" i="17"/>
  <c r="B4426" i="17"/>
  <c r="B4427" i="17"/>
  <c r="B4428" i="17"/>
  <c r="B4429" i="17"/>
  <c r="B4430" i="17"/>
  <c r="B4431" i="17"/>
  <c r="B4432" i="17"/>
  <c r="B4433" i="17"/>
  <c r="B4434" i="17"/>
  <c r="B4435" i="17"/>
  <c r="B4436" i="17"/>
  <c r="B4437" i="17"/>
  <c r="B4438" i="17"/>
  <c r="B4439" i="17"/>
  <c r="B4440" i="17"/>
  <c r="B4441" i="17"/>
  <c r="B4442" i="17"/>
  <c r="B4443" i="17"/>
  <c r="B4444" i="17"/>
  <c r="B4445" i="17"/>
  <c r="B4446" i="17"/>
  <c r="B4447" i="17"/>
  <c r="B4448" i="17"/>
  <c r="B4449" i="17"/>
  <c r="B4450" i="17"/>
  <c r="B4451" i="17"/>
  <c r="B4452" i="17"/>
  <c r="B4453" i="17"/>
  <c r="B4454" i="17"/>
  <c r="B4455" i="17"/>
  <c r="B4456" i="17"/>
  <c r="B4457" i="17"/>
  <c r="B4458" i="17"/>
  <c r="B4459" i="17"/>
  <c r="B4460" i="17"/>
  <c r="B4461" i="17"/>
  <c r="B4462" i="17"/>
  <c r="B4463" i="17"/>
  <c r="B4464" i="17"/>
  <c r="B4465" i="17"/>
  <c r="B4466" i="17"/>
  <c r="B4467" i="17"/>
  <c r="B4468" i="17"/>
  <c r="B4469" i="17"/>
  <c r="B4470" i="17"/>
  <c r="B4471" i="17"/>
  <c r="B4472" i="17"/>
  <c r="B4473" i="17"/>
  <c r="B4474" i="17"/>
  <c r="B4475" i="17"/>
  <c r="B4476" i="17"/>
  <c r="B4477" i="17"/>
  <c r="B4478" i="17"/>
  <c r="B4479" i="17"/>
  <c r="B4480" i="17"/>
  <c r="B4481" i="17"/>
  <c r="B4482" i="17"/>
  <c r="B4483" i="17"/>
  <c r="B4484" i="17"/>
  <c r="B4485" i="17"/>
  <c r="B4486" i="17"/>
  <c r="B4487" i="17"/>
  <c r="B4488" i="17"/>
  <c r="B4489" i="17"/>
  <c r="B4490" i="17"/>
  <c r="B4491" i="17"/>
  <c r="B4492" i="17"/>
  <c r="B4493" i="17"/>
  <c r="B4494" i="17"/>
  <c r="B4495" i="17"/>
  <c r="B4496" i="17"/>
  <c r="B4497" i="17"/>
  <c r="B4498" i="17"/>
  <c r="B4499" i="17"/>
  <c r="B4500" i="17"/>
  <c r="B4501" i="17"/>
  <c r="B4502" i="17"/>
  <c r="B4503" i="17"/>
  <c r="B4504" i="17"/>
  <c r="B4505" i="17"/>
  <c r="B4506" i="17"/>
  <c r="B4507" i="17"/>
  <c r="B4508" i="17"/>
  <c r="B4509" i="17"/>
  <c r="B4510" i="17"/>
  <c r="B4511" i="17"/>
  <c r="B4512" i="17"/>
  <c r="B4513" i="17"/>
  <c r="B4514" i="17"/>
  <c r="B4515" i="17"/>
  <c r="B4516" i="17"/>
  <c r="B4517" i="17"/>
  <c r="B4518" i="17"/>
  <c r="B4519" i="17"/>
  <c r="B4520" i="17"/>
  <c r="B4521" i="17"/>
  <c r="B4522" i="17"/>
  <c r="B4523" i="17"/>
  <c r="B4524" i="17"/>
  <c r="B4525" i="17"/>
  <c r="B4526" i="17"/>
  <c r="B4527" i="17"/>
  <c r="B4528" i="17"/>
  <c r="B4529" i="17"/>
  <c r="B4530" i="17"/>
  <c r="B4531" i="17"/>
  <c r="B4532" i="17"/>
  <c r="B4533" i="17"/>
  <c r="B4534" i="17"/>
  <c r="B4535" i="17"/>
  <c r="B4536" i="17"/>
  <c r="B4537" i="17"/>
  <c r="B4538" i="17"/>
  <c r="B4539" i="17"/>
  <c r="B4540" i="17"/>
  <c r="B4541" i="17"/>
  <c r="B4542" i="17"/>
  <c r="B4543" i="17"/>
  <c r="B4544" i="17"/>
  <c r="B4545" i="17"/>
  <c r="B4546" i="17"/>
  <c r="B4547" i="17"/>
  <c r="B4548" i="17"/>
  <c r="B4549" i="17"/>
  <c r="B4550" i="17"/>
  <c r="B4551" i="17"/>
  <c r="B4552" i="17"/>
  <c r="B4553" i="17"/>
  <c r="B4554" i="17"/>
  <c r="B4555" i="17"/>
  <c r="B4556" i="17"/>
  <c r="B4557" i="17"/>
  <c r="B4558" i="17"/>
  <c r="B4559" i="17"/>
  <c r="B4560" i="17"/>
  <c r="B4561" i="17"/>
  <c r="B4562" i="17"/>
  <c r="B4563" i="17"/>
  <c r="B4564" i="17"/>
  <c r="B4565" i="17"/>
  <c r="B4566" i="17"/>
  <c r="B4567" i="17"/>
  <c r="B4568" i="17"/>
  <c r="B4569" i="17"/>
  <c r="B4570" i="17"/>
  <c r="B4571" i="17"/>
  <c r="B4572" i="17"/>
  <c r="B4573" i="17"/>
  <c r="B4574" i="17"/>
  <c r="B4575" i="17"/>
  <c r="B4576" i="17"/>
  <c r="B4577" i="17"/>
  <c r="B4578" i="17"/>
  <c r="B4579" i="17"/>
  <c r="B4580" i="17"/>
  <c r="B4581" i="17"/>
  <c r="B4582" i="17"/>
  <c r="B4583" i="17"/>
  <c r="B4584" i="17"/>
  <c r="B4585" i="17"/>
  <c r="B4586" i="17"/>
  <c r="B4587" i="17"/>
  <c r="B4588" i="17"/>
  <c r="B4589" i="17"/>
  <c r="B4590" i="17"/>
  <c r="B4591" i="17"/>
  <c r="B4592" i="17"/>
  <c r="B4593" i="17"/>
  <c r="B4594" i="17"/>
  <c r="B4595" i="17"/>
  <c r="B4596" i="17"/>
  <c r="B4597" i="17"/>
  <c r="B4598" i="17"/>
  <c r="B4599" i="17"/>
  <c r="B4600" i="17"/>
  <c r="B4601" i="17"/>
  <c r="B4602" i="17"/>
  <c r="B4603" i="17"/>
  <c r="B4604" i="17"/>
  <c r="B4605" i="17"/>
  <c r="B4606" i="17"/>
  <c r="B4607" i="17"/>
  <c r="B4608" i="17"/>
  <c r="B4609" i="17"/>
  <c r="B4610" i="17"/>
  <c r="B4611" i="17"/>
  <c r="B4612" i="17"/>
  <c r="B4613" i="17"/>
  <c r="B4614" i="17"/>
  <c r="B4615" i="17"/>
  <c r="B4616" i="17"/>
  <c r="B4617" i="17"/>
  <c r="B4618" i="17"/>
  <c r="B4619" i="17"/>
  <c r="B4620" i="17"/>
  <c r="B4621" i="17"/>
  <c r="B4622" i="17"/>
  <c r="B4623" i="17"/>
  <c r="B4624" i="17"/>
  <c r="B4625" i="17"/>
  <c r="B4626" i="17"/>
  <c r="B4627" i="17"/>
  <c r="B4628" i="17"/>
  <c r="B4629" i="17"/>
  <c r="B4630" i="17"/>
  <c r="B4631" i="17"/>
  <c r="B4632" i="17"/>
  <c r="B4633" i="17"/>
  <c r="B4634" i="17"/>
  <c r="B4635" i="17"/>
  <c r="B4636" i="17"/>
  <c r="B4637" i="17"/>
  <c r="B4638" i="17"/>
  <c r="B4639" i="17"/>
  <c r="B4640" i="17"/>
  <c r="B4641" i="17"/>
  <c r="B4642" i="17"/>
  <c r="B4643" i="17"/>
  <c r="B4644" i="17"/>
  <c r="B4645" i="17"/>
  <c r="B4646" i="17"/>
  <c r="B4647" i="17"/>
  <c r="B4648" i="17"/>
  <c r="B4649" i="17"/>
  <c r="B4650" i="17"/>
  <c r="B4651" i="17"/>
  <c r="B4652" i="17"/>
  <c r="B4653" i="17"/>
  <c r="B4654" i="17"/>
  <c r="B4655" i="17"/>
  <c r="B4656" i="17"/>
  <c r="B4657" i="17"/>
  <c r="B4658" i="17"/>
  <c r="B4659" i="17"/>
  <c r="B4660" i="17"/>
  <c r="B4661" i="17"/>
  <c r="B4662" i="17"/>
  <c r="B4663" i="17"/>
  <c r="B4664" i="17"/>
  <c r="B4665" i="17"/>
  <c r="B4666" i="17"/>
  <c r="B4667" i="17"/>
  <c r="B4668" i="17"/>
  <c r="B4669" i="17"/>
  <c r="B4670" i="17"/>
  <c r="B4671" i="17"/>
  <c r="B4672" i="17"/>
  <c r="B4673" i="17"/>
  <c r="B4674" i="17"/>
  <c r="B4675" i="17"/>
  <c r="B4676" i="17"/>
  <c r="B4677" i="17"/>
  <c r="B4678" i="17"/>
  <c r="B4679" i="17"/>
  <c r="B4680" i="17"/>
  <c r="B4681" i="17"/>
  <c r="B4682" i="17"/>
  <c r="B4683" i="17"/>
  <c r="B4684" i="17"/>
  <c r="B4685" i="17"/>
  <c r="B4686" i="17"/>
  <c r="B4687" i="17"/>
  <c r="B4688" i="17"/>
  <c r="B4689" i="17"/>
  <c r="B4690" i="17"/>
  <c r="B4691" i="17"/>
  <c r="B4692" i="17"/>
  <c r="B4693" i="17"/>
  <c r="B4694" i="17"/>
  <c r="B4695" i="17"/>
  <c r="B4696" i="17"/>
  <c r="B4697" i="17"/>
  <c r="B4698" i="17"/>
  <c r="B4699" i="17"/>
  <c r="B4700" i="17"/>
  <c r="B4701" i="17"/>
  <c r="B4702" i="17"/>
  <c r="B4703" i="17"/>
  <c r="B4704" i="17"/>
  <c r="B4705" i="17"/>
  <c r="B4706" i="17"/>
  <c r="B4707" i="17"/>
  <c r="B4708" i="17"/>
  <c r="B4709" i="17"/>
  <c r="B4710" i="17"/>
  <c r="B4711" i="17"/>
  <c r="B4712" i="17"/>
  <c r="B4713" i="17"/>
  <c r="B4714" i="17"/>
  <c r="B4715" i="17"/>
  <c r="B4716" i="17"/>
  <c r="B4717" i="17"/>
  <c r="B4718" i="17"/>
  <c r="B4719" i="17"/>
  <c r="B4720" i="17"/>
  <c r="B4721" i="17"/>
  <c r="B4722" i="17"/>
  <c r="B4723" i="17"/>
  <c r="B4724" i="17"/>
  <c r="B4725" i="17"/>
  <c r="B4726" i="17"/>
  <c r="B4727" i="17"/>
  <c r="B4728" i="17"/>
  <c r="B4729" i="17"/>
  <c r="B4730" i="17"/>
  <c r="B4731" i="17"/>
  <c r="B4732" i="17"/>
  <c r="B4733" i="17"/>
  <c r="B4734" i="17"/>
  <c r="B4735" i="17"/>
  <c r="B4736" i="17"/>
  <c r="B4737" i="17"/>
  <c r="B4738" i="17"/>
  <c r="B4739" i="17"/>
  <c r="B4740" i="17"/>
  <c r="B4741" i="17"/>
  <c r="B4742" i="17"/>
  <c r="B4743" i="17"/>
  <c r="B4744" i="17"/>
  <c r="B4745" i="17"/>
  <c r="B4746" i="17"/>
  <c r="B4747" i="17"/>
  <c r="B4748" i="17"/>
  <c r="B4749" i="17"/>
  <c r="B4750" i="17"/>
  <c r="B4751" i="17"/>
  <c r="B4752" i="17"/>
  <c r="B4753" i="17"/>
  <c r="B4754" i="17"/>
  <c r="B4755" i="17"/>
  <c r="B4756" i="17"/>
  <c r="B4757" i="17"/>
  <c r="B4758" i="17"/>
  <c r="B4759" i="17"/>
  <c r="B4760" i="17"/>
  <c r="B4761" i="17"/>
  <c r="B4762" i="17"/>
  <c r="B4763" i="17"/>
  <c r="B4764" i="17"/>
  <c r="B4765" i="17"/>
  <c r="B4766" i="17"/>
  <c r="B4767" i="17"/>
  <c r="B4768" i="17"/>
  <c r="B4769" i="17"/>
  <c r="B4770" i="17"/>
  <c r="B4771" i="17"/>
  <c r="B4772" i="17"/>
  <c r="B4773" i="17"/>
  <c r="B4774" i="17"/>
  <c r="B4775" i="17"/>
  <c r="B4776" i="17"/>
  <c r="B4777" i="17"/>
  <c r="B4778" i="17"/>
  <c r="B4779" i="17"/>
  <c r="B4780" i="17"/>
  <c r="B4781" i="17"/>
  <c r="B4782" i="17"/>
  <c r="B4783" i="17"/>
  <c r="B4784" i="17"/>
  <c r="B4785" i="17"/>
  <c r="B4786" i="17"/>
  <c r="B4787" i="17"/>
  <c r="B4788" i="17"/>
  <c r="B4789" i="17"/>
  <c r="B4790" i="17"/>
  <c r="B4791" i="17"/>
  <c r="B4792" i="17"/>
  <c r="B4793" i="17"/>
  <c r="B4794" i="17"/>
  <c r="B4795" i="17"/>
  <c r="B4796" i="17"/>
  <c r="B4797" i="17"/>
  <c r="B4798" i="17"/>
  <c r="B4799" i="17"/>
  <c r="B4800" i="17"/>
  <c r="B4801" i="17"/>
  <c r="B4802" i="17"/>
  <c r="B4803" i="17"/>
  <c r="B4804" i="17"/>
  <c r="B4805" i="17"/>
  <c r="B4806" i="17"/>
  <c r="B4807" i="17"/>
  <c r="B4808" i="17"/>
  <c r="B4809" i="17"/>
  <c r="B4810" i="17"/>
  <c r="B4811" i="17"/>
  <c r="B4812" i="17"/>
  <c r="B4813" i="17"/>
  <c r="B4814" i="17"/>
  <c r="B4815" i="17"/>
  <c r="B4816" i="17"/>
  <c r="B4817" i="17"/>
  <c r="B4818" i="17"/>
  <c r="B4819" i="17"/>
  <c r="B4820" i="17"/>
  <c r="B4821" i="17"/>
  <c r="B4822" i="17"/>
  <c r="B4823" i="17"/>
  <c r="B4824" i="17"/>
  <c r="B4825" i="17"/>
  <c r="B4826" i="17"/>
  <c r="B4827" i="17"/>
  <c r="B4828" i="17"/>
  <c r="B4829" i="17"/>
  <c r="B4830" i="17"/>
  <c r="B4831" i="17"/>
  <c r="B4832" i="17"/>
  <c r="B4833" i="17"/>
  <c r="B4834" i="17"/>
  <c r="B4835" i="17"/>
  <c r="B4836" i="17"/>
  <c r="B4837" i="17"/>
  <c r="B4838" i="17"/>
  <c r="B4839" i="17"/>
  <c r="B4840" i="17"/>
  <c r="B4841" i="17"/>
  <c r="B4842" i="17"/>
  <c r="B4843" i="17"/>
  <c r="B4844" i="17"/>
  <c r="B4845" i="17"/>
  <c r="B4846" i="17"/>
  <c r="B4847" i="17"/>
  <c r="B4848" i="17"/>
  <c r="B4849" i="17"/>
  <c r="B4850" i="17"/>
  <c r="B4851" i="17"/>
  <c r="B4852" i="17"/>
  <c r="B4853" i="17"/>
  <c r="B4854" i="17"/>
  <c r="B4855" i="17"/>
  <c r="B4856" i="17"/>
  <c r="B4857" i="17"/>
  <c r="B4858" i="17"/>
  <c r="B4859" i="17"/>
  <c r="B4860" i="17"/>
  <c r="B4861" i="17"/>
  <c r="B4862" i="17"/>
  <c r="B4863" i="17"/>
  <c r="B4864" i="17"/>
  <c r="B4865" i="17"/>
  <c r="B4866" i="17"/>
  <c r="B4867" i="17"/>
  <c r="B4868" i="17"/>
  <c r="B4869" i="17"/>
  <c r="B4870" i="17"/>
  <c r="B4871" i="17"/>
  <c r="B4872" i="17"/>
  <c r="B4873" i="17"/>
  <c r="B4874" i="17"/>
  <c r="B4875" i="17"/>
  <c r="B4876" i="17"/>
  <c r="B4877" i="17"/>
  <c r="B4878" i="17"/>
  <c r="B4879" i="17"/>
  <c r="B4880" i="17"/>
  <c r="B4881" i="17"/>
  <c r="B4882" i="17"/>
  <c r="B4883" i="17"/>
  <c r="B4884" i="17"/>
  <c r="B4885" i="17"/>
  <c r="B4886" i="17"/>
  <c r="B4887" i="17"/>
  <c r="B4888" i="17"/>
  <c r="B4889" i="17"/>
  <c r="B4890" i="17"/>
  <c r="B4891" i="17"/>
  <c r="B4892" i="17"/>
  <c r="B4893" i="17"/>
  <c r="B4894" i="17"/>
  <c r="B4895" i="17"/>
  <c r="B4896" i="17"/>
  <c r="B4897" i="17"/>
  <c r="B4898" i="17"/>
  <c r="B4899" i="17"/>
  <c r="B4900" i="17"/>
  <c r="B4901" i="17"/>
  <c r="B4902" i="17"/>
  <c r="B4903" i="17"/>
  <c r="B4904" i="17"/>
  <c r="B4905" i="17"/>
  <c r="B4906" i="17"/>
  <c r="B4907" i="17"/>
  <c r="B4908" i="17"/>
  <c r="B4909" i="17"/>
  <c r="B4910" i="17"/>
  <c r="B4911" i="17"/>
  <c r="B4912" i="17"/>
  <c r="B4913" i="17"/>
  <c r="B4914" i="17"/>
  <c r="B4915" i="17"/>
  <c r="B4916" i="17"/>
  <c r="B4917" i="17"/>
  <c r="B4918" i="17"/>
  <c r="B4919" i="17"/>
  <c r="B4920" i="17"/>
  <c r="B4921" i="17"/>
  <c r="B4922" i="17"/>
  <c r="B4923" i="17"/>
  <c r="B4924" i="17"/>
  <c r="B4925" i="17"/>
  <c r="B4926" i="17"/>
  <c r="B4927" i="17"/>
  <c r="B4928" i="17"/>
  <c r="B4929" i="17"/>
  <c r="B4930" i="17"/>
  <c r="B4931" i="17"/>
  <c r="B4932" i="17"/>
  <c r="B4933" i="17"/>
  <c r="B4934" i="17"/>
  <c r="B4935" i="17"/>
  <c r="B4936" i="17"/>
  <c r="B4937" i="17"/>
  <c r="B4938" i="17"/>
  <c r="B4939" i="17"/>
  <c r="B4940" i="17"/>
  <c r="B4941" i="17"/>
  <c r="B4942" i="17"/>
  <c r="B4943" i="17"/>
  <c r="B4944" i="17"/>
  <c r="B4945" i="17"/>
  <c r="B4946" i="17"/>
  <c r="B4947" i="17"/>
  <c r="B4948" i="17"/>
  <c r="B4949" i="17"/>
  <c r="B4950" i="17"/>
  <c r="B4951" i="17"/>
  <c r="B4952" i="17"/>
  <c r="B4953" i="17"/>
  <c r="B4954" i="17"/>
  <c r="B4955" i="17"/>
  <c r="B4956" i="17"/>
  <c r="B4957" i="17"/>
  <c r="B4958" i="17"/>
  <c r="B4959" i="17"/>
  <c r="B4960" i="17"/>
  <c r="B4961" i="17"/>
  <c r="B4962" i="17"/>
  <c r="B4963" i="17"/>
  <c r="B4964" i="17"/>
  <c r="B4965" i="17"/>
  <c r="B4966" i="17"/>
  <c r="B4967" i="17"/>
  <c r="B4968" i="17"/>
  <c r="B4969" i="17"/>
  <c r="B4970" i="17"/>
  <c r="B4971" i="17"/>
  <c r="B4972" i="17"/>
  <c r="B4973" i="17"/>
  <c r="B4974" i="17"/>
  <c r="B4975" i="17"/>
  <c r="B4976" i="17"/>
  <c r="B4977" i="17"/>
  <c r="B4978" i="17"/>
  <c r="B4979" i="17"/>
  <c r="B4980" i="17"/>
  <c r="B4981" i="17"/>
  <c r="B4982" i="17"/>
  <c r="B4983" i="17"/>
  <c r="B4984" i="17"/>
  <c r="B4985" i="17"/>
  <c r="B4986" i="17"/>
  <c r="B4987" i="17"/>
  <c r="B4988" i="17"/>
  <c r="B4989" i="17"/>
  <c r="B4990" i="17"/>
  <c r="B4991" i="17"/>
  <c r="B4992" i="17"/>
  <c r="B4993" i="17"/>
  <c r="B4994" i="17"/>
  <c r="B4995" i="17"/>
  <c r="B4996" i="17"/>
  <c r="B4997" i="17"/>
  <c r="B4998" i="17"/>
  <c r="B4999" i="17"/>
  <c r="B5000" i="17"/>
  <c r="B5001" i="17"/>
  <c r="B5002" i="17"/>
  <c r="B5003" i="17"/>
  <c r="B5004" i="17"/>
  <c r="B5005" i="17"/>
  <c r="B5006" i="17"/>
  <c r="B5007" i="17"/>
  <c r="B5008" i="17"/>
  <c r="B5009" i="17"/>
  <c r="B5010" i="17"/>
  <c r="B5011" i="17"/>
  <c r="B5012" i="17"/>
  <c r="B5013" i="17"/>
  <c r="B5014" i="17"/>
  <c r="B5015" i="17"/>
  <c r="B5016" i="17"/>
  <c r="B5017" i="17"/>
  <c r="B5018" i="17"/>
  <c r="B5019" i="17"/>
  <c r="B5020" i="17"/>
  <c r="B5021" i="17"/>
  <c r="B5022" i="17"/>
  <c r="B5023" i="17"/>
  <c r="B5024" i="17"/>
  <c r="B5025" i="17"/>
  <c r="B5026" i="17"/>
  <c r="B5027" i="17"/>
  <c r="B5028" i="17"/>
  <c r="B5029" i="17"/>
  <c r="B5030" i="17"/>
  <c r="B5031" i="17"/>
  <c r="B5032" i="17"/>
  <c r="B5033" i="17"/>
  <c r="B5034" i="17"/>
  <c r="B5035" i="17"/>
  <c r="B5036" i="17"/>
  <c r="B5037" i="17"/>
  <c r="B5038" i="17"/>
  <c r="B5039" i="17"/>
  <c r="B5040" i="17"/>
  <c r="B5041" i="17"/>
  <c r="B5042" i="17"/>
  <c r="B5043" i="17"/>
  <c r="B5044" i="17"/>
  <c r="B5045" i="17"/>
  <c r="B5046" i="17"/>
  <c r="B5047" i="17"/>
  <c r="B5048" i="17"/>
  <c r="B5049" i="17"/>
  <c r="B5050" i="17"/>
  <c r="B5051" i="17"/>
  <c r="B5052" i="17"/>
  <c r="B5053" i="17"/>
  <c r="B5054" i="17"/>
  <c r="B5055" i="17"/>
  <c r="B5056" i="17"/>
  <c r="B5057" i="17"/>
  <c r="B5058" i="17"/>
  <c r="B5059" i="17"/>
  <c r="B5060" i="17"/>
  <c r="B5061" i="17"/>
  <c r="B5062" i="17"/>
  <c r="B5063" i="17"/>
  <c r="B5064" i="17"/>
  <c r="B5065" i="17"/>
  <c r="B5066" i="17"/>
  <c r="B5067" i="17"/>
  <c r="B5068" i="17"/>
  <c r="B5069" i="17"/>
  <c r="B5070" i="17"/>
  <c r="B5071" i="17"/>
  <c r="B5072" i="17"/>
  <c r="B5073" i="17"/>
  <c r="B5074" i="17"/>
  <c r="B5075" i="17"/>
  <c r="B5076" i="17"/>
  <c r="B5077" i="17"/>
  <c r="B5078" i="17"/>
  <c r="B5079" i="17"/>
  <c r="B5080" i="17"/>
  <c r="B5081" i="17"/>
  <c r="B5082" i="17"/>
  <c r="B5083" i="17"/>
  <c r="B5084" i="17"/>
  <c r="B5085" i="17"/>
  <c r="B5086" i="17"/>
  <c r="B5087" i="17"/>
  <c r="B5088" i="17"/>
  <c r="B5089" i="17"/>
  <c r="B5090" i="17"/>
  <c r="B5091" i="17"/>
  <c r="B5092" i="17"/>
  <c r="B5093" i="17"/>
  <c r="B5094" i="17"/>
  <c r="B5095" i="17"/>
  <c r="B5096" i="17"/>
  <c r="B5097" i="17"/>
  <c r="B5098" i="17"/>
  <c r="B5099" i="17"/>
  <c r="B5100" i="17"/>
  <c r="B5101" i="17"/>
  <c r="B5102" i="17"/>
  <c r="B5103" i="17"/>
  <c r="B5104" i="17"/>
  <c r="B5105" i="17"/>
  <c r="B5106" i="17"/>
  <c r="B5107" i="17"/>
  <c r="B5108" i="17"/>
  <c r="B5109" i="17"/>
  <c r="B5110" i="17"/>
  <c r="B5111" i="17"/>
  <c r="B5112" i="17"/>
  <c r="B5113" i="17"/>
  <c r="B5114" i="17"/>
  <c r="B5115" i="17"/>
  <c r="B5116" i="17"/>
  <c r="B5117" i="17"/>
  <c r="B5118" i="17"/>
  <c r="B5119" i="17"/>
  <c r="B5120" i="17"/>
  <c r="B5121" i="17"/>
  <c r="B5122" i="17"/>
  <c r="B5123" i="17"/>
  <c r="B5124" i="17"/>
  <c r="B5125" i="17"/>
  <c r="B5126" i="17"/>
  <c r="B5127" i="17"/>
  <c r="B5128" i="17"/>
  <c r="B5129" i="17"/>
  <c r="B5130" i="17"/>
  <c r="B5131" i="17"/>
  <c r="B5132" i="17"/>
  <c r="B5133" i="17"/>
  <c r="B5134" i="17"/>
  <c r="B5135" i="17"/>
  <c r="B5136" i="17"/>
  <c r="B5137" i="17"/>
  <c r="B5138" i="17"/>
  <c r="B5139" i="17"/>
  <c r="B5140" i="17"/>
  <c r="B5141" i="17"/>
  <c r="B5142" i="17"/>
  <c r="B5143" i="17"/>
  <c r="B5144" i="17"/>
  <c r="B5145" i="17"/>
  <c r="B5146" i="17"/>
  <c r="B5147" i="17"/>
  <c r="B5148" i="17"/>
  <c r="B5149" i="17"/>
  <c r="B5150" i="17"/>
  <c r="B5151" i="17"/>
  <c r="B5152" i="17"/>
  <c r="B5153" i="17"/>
  <c r="B5154" i="17"/>
  <c r="B5155" i="17"/>
  <c r="B5156" i="17"/>
  <c r="B5157" i="17"/>
  <c r="B5158" i="17"/>
  <c r="B5159" i="17"/>
  <c r="B5160" i="17"/>
  <c r="B5161" i="17"/>
  <c r="B5162" i="17"/>
  <c r="B5163" i="17"/>
  <c r="B5164" i="17"/>
  <c r="B5165" i="17"/>
  <c r="B5166" i="17"/>
  <c r="B5167" i="17"/>
  <c r="B5168" i="17"/>
  <c r="B5169" i="17"/>
  <c r="B5170" i="17"/>
  <c r="B5171" i="17"/>
  <c r="B5172" i="17"/>
  <c r="B5173" i="17"/>
  <c r="B5174" i="17"/>
  <c r="B5175" i="17"/>
  <c r="B5176" i="17"/>
  <c r="B5177" i="17"/>
  <c r="B5178" i="17"/>
  <c r="B5179" i="17"/>
  <c r="B5180" i="17"/>
  <c r="B5181" i="17"/>
  <c r="B5182" i="17"/>
  <c r="B5183" i="17"/>
  <c r="B5184" i="17"/>
  <c r="B5185" i="17"/>
  <c r="B5186" i="17"/>
  <c r="B5187" i="17"/>
  <c r="B5188" i="17"/>
  <c r="B5189" i="17"/>
  <c r="B5190" i="17"/>
  <c r="B5191" i="17"/>
  <c r="B5192" i="17"/>
  <c r="B5193" i="17"/>
  <c r="B5194" i="17"/>
  <c r="B5195" i="17"/>
  <c r="B5196" i="17"/>
  <c r="B5197" i="17"/>
  <c r="B5198" i="17"/>
  <c r="B5199" i="17"/>
  <c r="B5200" i="17"/>
  <c r="B5201" i="17"/>
  <c r="B5202" i="17"/>
  <c r="B5203" i="17"/>
  <c r="B5204" i="17"/>
  <c r="B5205" i="17"/>
  <c r="B5206" i="17"/>
  <c r="B5207" i="17"/>
  <c r="B5208" i="17"/>
  <c r="B5209" i="17"/>
  <c r="B5210" i="17"/>
  <c r="B5211" i="17"/>
  <c r="B5212" i="17"/>
  <c r="B5213" i="17"/>
  <c r="B5214" i="17"/>
  <c r="B5215" i="17"/>
  <c r="B5216" i="17"/>
  <c r="B5217" i="17"/>
  <c r="B5218" i="17"/>
  <c r="B5219" i="17"/>
  <c r="B5220" i="17"/>
  <c r="B5221" i="17"/>
  <c r="B5222" i="17"/>
  <c r="B5223" i="17"/>
  <c r="B5224" i="17"/>
  <c r="B5225" i="17"/>
  <c r="B5226" i="17"/>
  <c r="B5227" i="17"/>
  <c r="B5228" i="17"/>
  <c r="B5229" i="17"/>
  <c r="B5230" i="17"/>
  <c r="B5231" i="17"/>
  <c r="B5232" i="17"/>
  <c r="B5233" i="17"/>
  <c r="B5234" i="17"/>
  <c r="B5235" i="17"/>
  <c r="B5236" i="17"/>
  <c r="B5237" i="17"/>
  <c r="B5238" i="17"/>
  <c r="B5239" i="17"/>
  <c r="B5240" i="17"/>
  <c r="B5241" i="17"/>
  <c r="B5242" i="17"/>
  <c r="B5243" i="17"/>
  <c r="B5244" i="17"/>
  <c r="B5245" i="17"/>
  <c r="B5246" i="17"/>
  <c r="B5247" i="17"/>
  <c r="B5248" i="17"/>
  <c r="B5249" i="17"/>
  <c r="B5250" i="17"/>
  <c r="B5251" i="17"/>
  <c r="B5252" i="17"/>
  <c r="B5253" i="17"/>
  <c r="B5254" i="17"/>
  <c r="B5255" i="17"/>
  <c r="B5256" i="17"/>
  <c r="B5257" i="17"/>
  <c r="B5258" i="17"/>
  <c r="B5259" i="17"/>
  <c r="B5260" i="17"/>
  <c r="B5261" i="17"/>
  <c r="B5262" i="17"/>
  <c r="B5263" i="17"/>
  <c r="B5264" i="17"/>
  <c r="B5265" i="17"/>
  <c r="B5266" i="17"/>
  <c r="B5267" i="17"/>
  <c r="B5268" i="17"/>
  <c r="B5269" i="17"/>
  <c r="B5270" i="17"/>
  <c r="B5271" i="17"/>
  <c r="B5272" i="17"/>
  <c r="B5273" i="17"/>
  <c r="B5274" i="17"/>
  <c r="B5275" i="17"/>
  <c r="B5276" i="17"/>
  <c r="B5277" i="17"/>
  <c r="B5278" i="17"/>
  <c r="B5279" i="17"/>
  <c r="B5280" i="17"/>
  <c r="B5281" i="17"/>
  <c r="B5282" i="17"/>
  <c r="B5283" i="17"/>
  <c r="B5284" i="17"/>
  <c r="B5285" i="17"/>
  <c r="B5286" i="17"/>
  <c r="B5287" i="17"/>
  <c r="B5288" i="17"/>
  <c r="B5289" i="17"/>
  <c r="B5290" i="17"/>
  <c r="B5291" i="17"/>
  <c r="B5292" i="17"/>
  <c r="B5293" i="17"/>
  <c r="B5294" i="17"/>
  <c r="B5295" i="17"/>
  <c r="B5296" i="17"/>
  <c r="B5297" i="17"/>
  <c r="B5298" i="17"/>
  <c r="B5299" i="17"/>
  <c r="B5300" i="17"/>
  <c r="B5301" i="17"/>
  <c r="B5302" i="17"/>
  <c r="B5303" i="17"/>
  <c r="B5304" i="17"/>
  <c r="B5305" i="17"/>
  <c r="B5306" i="17"/>
  <c r="B5307" i="17"/>
  <c r="B5308" i="17"/>
  <c r="B5309" i="17"/>
  <c r="B5310" i="17"/>
  <c r="B5311" i="17"/>
  <c r="B5312" i="17"/>
  <c r="B5313" i="17"/>
  <c r="B5314" i="17"/>
  <c r="B5315" i="17"/>
  <c r="B5316" i="17"/>
  <c r="B5317" i="17"/>
  <c r="B5318" i="17"/>
  <c r="B5319" i="17"/>
  <c r="B5320" i="17"/>
  <c r="B5321" i="17"/>
  <c r="B5322" i="17"/>
  <c r="B5323" i="17"/>
  <c r="B5324" i="17"/>
  <c r="B5325" i="17"/>
  <c r="B5326" i="17"/>
  <c r="B5327" i="17"/>
  <c r="B5328" i="17"/>
  <c r="B5329" i="17"/>
  <c r="B5330" i="17"/>
  <c r="B5331" i="17"/>
  <c r="B5332" i="17"/>
  <c r="B5333" i="17"/>
  <c r="B5334" i="17"/>
  <c r="B5335" i="17"/>
  <c r="B5336" i="17"/>
  <c r="B5337" i="17"/>
  <c r="B2843" i="17"/>
  <c r="B2844" i="17"/>
  <c r="B2845" i="17"/>
  <c r="B2846" i="17"/>
  <c r="B2847" i="17"/>
  <c r="B2848" i="17"/>
  <c r="B2849" i="17"/>
  <c r="B2850" i="17"/>
  <c r="B2851" i="17"/>
  <c r="B2852" i="17"/>
  <c r="B2853" i="17"/>
  <c r="B2854" i="17"/>
  <c r="B2855" i="17"/>
  <c r="B2856" i="17"/>
  <c r="B2857" i="17"/>
  <c r="B2858" i="17"/>
  <c r="B2859" i="17"/>
  <c r="B2860" i="17"/>
  <c r="B2861" i="17"/>
  <c r="B2862" i="17"/>
  <c r="B2863" i="17"/>
  <c r="B2864" i="17"/>
  <c r="B2865" i="17"/>
  <c r="B2866" i="17"/>
  <c r="B2867" i="17"/>
  <c r="B2868" i="17"/>
  <c r="B2869" i="17"/>
  <c r="B2870" i="17"/>
  <c r="B2871" i="17"/>
  <c r="B2872" i="17"/>
  <c r="B2873" i="17"/>
  <c r="B2874" i="17"/>
  <c r="B2875" i="17"/>
  <c r="B2876" i="17"/>
  <c r="B2877" i="17"/>
  <c r="B2878" i="17"/>
  <c r="B2879" i="17"/>
  <c r="B2880" i="17"/>
  <c r="B2881" i="17"/>
  <c r="B2882" i="17"/>
  <c r="B2883" i="17"/>
  <c r="B2884" i="17"/>
  <c r="B2885" i="17"/>
  <c r="B2886" i="17"/>
  <c r="B2887" i="17"/>
  <c r="B2888" i="17"/>
  <c r="B2889" i="17"/>
  <c r="B2890" i="17"/>
  <c r="B2891" i="17"/>
  <c r="B2892" i="17"/>
  <c r="B2893" i="17"/>
  <c r="B2894" i="17"/>
  <c r="B2895" i="17"/>
  <c r="B2896" i="17"/>
  <c r="B2897" i="17"/>
  <c r="B2898" i="17"/>
  <c r="B2899" i="17"/>
  <c r="B2900" i="17"/>
  <c r="B2901" i="17"/>
  <c r="B2902" i="17"/>
  <c r="B2903" i="17"/>
  <c r="B2904" i="17"/>
  <c r="B2905" i="17"/>
  <c r="B2906" i="17"/>
  <c r="B2907" i="17"/>
  <c r="B2908" i="17"/>
  <c r="B2909" i="17"/>
  <c r="B2910" i="17"/>
  <c r="B2911" i="17"/>
  <c r="B2912" i="17"/>
  <c r="B2913" i="17"/>
  <c r="B2914" i="17"/>
  <c r="B2915" i="17"/>
  <c r="B2916" i="17"/>
  <c r="B2917" i="17"/>
  <c r="B2918" i="17"/>
  <c r="B2919" i="17"/>
  <c r="B2920" i="17"/>
  <c r="B2921" i="17"/>
  <c r="B2922" i="17"/>
  <c r="B2923" i="17"/>
  <c r="B2924" i="17"/>
  <c r="B2925" i="17"/>
  <c r="B2926" i="17"/>
  <c r="B2927" i="17"/>
  <c r="B2928" i="17"/>
  <c r="B2929" i="17"/>
  <c r="B2930" i="17"/>
  <c r="B2931" i="17"/>
  <c r="B2932" i="17"/>
  <c r="B2933" i="17"/>
  <c r="B2934" i="17"/>
  <c r="B2935" i="17"/>
  <c r="B2936" i="17"/>
  <c r="B2937" i="17"/>
  <c r="B2938" i="17"/>
  <c r="B2939" i="17"/>
  <c r="B2940" i="17"/>
  <c r="B2941" i="17"/>
  <c r="B2942" i="17"/>
  <c r="B2943" i="17"/>
  <c r="B2944" i="17"/>
  <c r="B2842" i="17"/>
  <c r="B233" i="17" l="1"/>
  <c r="B234" i="17"/>
  <c r="B235" i="17"/>
  <c r="B236" i="17"/>
  <c r="B237" i="17"/>
  <c r="B238" i="17"/>
  <c r="B239" i="17"/>
  <c r="B240" i="17"/>
  <c r="B241" i="17"/>
  <c r="B242" i="17"/>
  <c r="B243" i="17"/>
  <c r="B244" i="17"/>
  <c r="B245" i="17"/>
  <c r="B246" i="17"/>
  <c r="B247" i="17"/>
  <c r="B248" i="17"/>
  <c r="B249" i="17"/>
  <c r="B250" i="17"/>
  <c r="B251" i="17"/>
  <c r="B252" i="17"/>
  <c r="B253" i="17"/>
  <c r="B254" i="17"/>
  <c r="B255" i="17"/>
  <c r="B256" i="17"/>
  <c r="B257" i="17"/>
  <c r="B258" i="17"/>
  <c r="B259" i="17"/>
  <c r="B260" i="17"/>
  <c r="B261" i="17"/>
  <c r="B262" i="17"/>
  <c r="B263" i="17"/>
  <c r="B264" i="17"/>
  <c r="B265" i="17"/>
  <c r="B266" i="17"/>
  <c r="B267" i="17"/>
  <c r="B268" i="17"/>
  <c r="B269" i="17"/>
  <c r="B270" i="17"/>
  <c r="B271" i="17"/>
  <c r="B272" i="17"/>
  <c r="B273" i="17"/>
  <c r="B274" i="17"/>
  <c r="B275" i="17"/>
  <c r="B276" i="17"/>
  <c r="B277" i="17"/>
  <c r="B278" i="17"/>
  <c r="B279" i="17"/>
  <c r="B280" i="17"/>
  <c r="B281" i="17"/>
  <c r="B282" i="17"/>
  <c r="B283" i="17"/>
  <c r="B284" i="17"/>
  <c r="B285" i="17"/>
  <c r="B286" i="17"/>
  <c r="B287" i="17"/>
  <c r="B288" i="17"/>
  <c r="B289" i="17"/>
  <c r="B290" i="17"/>
  <c r="B291" i="17"/>
  <c r="B292" i="17"/>
  <c r="B293" i="17"/>
  <c r="B294" i="17"/>
  <c r="B295" i="17"/>
  <c r="B296" i="17"/>
  <c r="B297" i="17"/>
  <c r="B298" i="17"/>
  <c r="B299" i="17"/>
  <c r="B300" i="17"/>
  <c r="B301" i="17"/>
  <c r="B302" i="17"/>
  <c r="B303" i="17"/>
  <c r="B304" i="17"/>
  <c r="B305" i="17"/>
  <c r="B306" i="17"/>
  <c r="B307" i="17"/>
  <c r="B308" i="17"/>
  <c r="B309" i="17"/>
  <c r="B310" i="17"/>
  <c r="B311" i="17"/>
  <c r="B312" i="17"/>
  <c r="B313" i="17"/>
  <c r="B314" i="17"/>
  <c r="B315" i="17"/>
  <c r="B316" i="17"/>
  <c r="B317" i="17"/>
  <c r="B318" i="17"/>
  <c r="B319" i="17"/>
  <c r="B320" i="17"/>
  <c r="B321" i="17"/>
  <c r="B322" i="17"/>
  <c r="B323" i="17"/>
  <c r="B324" i="17"/>
  <c r="B325" i="17"/>
  <c r="B326" i="17"/>
  <c r="B327" i="17"/>
  <c r="B328" i="17"/>
  <c r="B329" i="17"/>
  <c r="B330" i="17"/>
  <c r="B331" i="17"/>
  <c r="B332" i="17"/>
  <c r="B333" i="17"/>
  <c r="B334" i="17"/>
  <c r="B335" i="17"/>
  <c r="B336" i="17"/>
  <c r="B337" i="17"/>
  <c r="B338" i="17"/>
  <c r="B339" i="17"/>
  <c r="B340" i="17"/>
  <c r="B341" i="17"/>
  <c r="B342" i="17"/>
  <c r="B343" i="17"/>
  <c r="B344" i="17"/>
  <c r="B345" i="17"/>
  <c r="B346" i="17"/>
  <c r="B347" i="17"/>
  <c r="B348" i="17"/>
  <c r="B349" i="17"/>
  <c r="B350" i="17"/>
  <c r="B351" i="17"/>
  <c r="B352" i="17"/>
  <c r="B353" i="17"/>
  <c r="B354" i="17"/>
  <c r="B355" i="17"/>
  <c r="B356" i="17"/>
  <c r="B357" i="17"/>
  <c r="B358" i="17"/>
  <c r="B359" i="17"/>
  <c r="B360" i="17"/>
  <c r="B361" i="17"/>
  <c r="B362" i="17"/>
  <c r="B363" i="17"/>
  <c r="B364" i="17"/>
  <c r="B365" i="17"/>
  <c r="B366" i="17"/>
  <c r="B367" i="17"/>
  <c r="B368" i="17"/>
  <c r="B369" i="17"/>
  <c r="B370" i="17"/>
  <c r="B371" i="17"/>
  <c r="B372" i="17"/>
  <c r="B373" i="17"/>
  <c r="B374" i="17"/>
  <c r="B375" i="17"/>
  <c r="B376" i="17"/>
  <c r="B377" i="17"/>
  <c r="B378" i="17"/>
  <c r="B379" i="17"/>
  <c r="B380" i="17"/>
  <c r="B381" i="17"/>
  <c r="B382" i="17"/>
  <c r="B383" i="17"/>
  <c r="B384" i="17"/>
  <c r="B385" i="17"/>
  <c r="B386" i="17"/>
  <c r="B387" i="17"/>
  <c r="B388" i="17"/>
  <c r="B389" i="17"/>
  <c r="B390" i="17"/>
  <c r="B391" i="17"/>
  <c r="B392" i="17"/>
  <c r="B393" i="17"/>
  <c r="B394" i="17"/>
  <c r="B395" i="17"/>
  <c r="B396" i="17"/>
  <c r="B397" i="17"/>
  <c r="B398" i="17"/>
  <c r="B399" i="17"/>
  <c r="B400" i="17"/>
  <c r="B401" i="17"/>
  <c r="B402" i="17"/>
  <c r="B403" i="17"/>
  <c r="B404" i="17"/>
  <c r="B405" i="17"/>
  <c r="B406" i="17"/>
  <c r="B407" i="17"/>
  <c r="B408" i="17"/>
  <c r="B409" i="17"/>
  <c r="B410" i="17"/>
  <c r="B411" i="17"/>
  <c r="B412" i="17"/>
  <c r="B413" i="17"/>
  <c r="B414" i="17"/>
  <c r="B415" i="17"/>
  <c r="B416" i="17"/>
  <c r="B417" i="17"/>
  <c r="B418" i="17"/>
  <c r="B419" i="17"/>
  <c r="B420" i="17"/>
  <c r="B421" i="17"/>
  <c r="B422" i="17"/>
  <c r="B423" i="17"/>
  <c r="B424" i="17"/>
  <c r="B425" i="17"/>
  <c r="B426" i="17"/>
  <c r="B427" i="17"/>
  <c r="B428" i="17"/>
  <c r="B429" i="17"/>
  <c r="B430" i="17"/>
  <c r="B431" i="17"/>
  <c r="B432" i="17"/>
  <c r="B433" i="17"/>
  <c r="B434" i="17"/>
  <c r="B435" i="17"/>
  <c r="B436" i="17"/>
  <c r="B437" i="17"/>
  <c r="B438" i="17"/>
  <c r="B439" i="17"/>
  <c r="B440" i="17"/>
  <c r="B441" i="17"/>
  <c r="B442" i="17"/>
  <c r="B443" i="17"/>
  <c r="B444" i="17"/>
  <c r="B445" i="17"/>
  <c r="B446" i="17"/>
  <c r="B447" i="17"/>
  <c r="B448" i="17"/>
  <c r="B449" i="17"/>
  <c r="B450" i="17"/>
  <c r="B451" i="17"/>
  <c r="B452" i="17"/>
  <c r="B453" i="17"/>
  <c r="B454" i="17"/>
  <c r="B455" i="17"/>
  <c r="B456" i="17"/>
  <c r="B457" i="17"/>
  <c r="B458" i="17"/>
  <c r="B459" i="17"/>
  <c r="B460" i="17"/>
  <c r="B461" i="17"/>
  <c r="B462" i="17"/>
  <c r="B463" i="17"/>
  <c r="B464" i="17"/>
  <c r="B465" i="17"/>
  <c r="B466" i="17"/>
  <c r="B467" i="17"/>
  <c r="B468" i="17"/>
  <c r="B469" i="17"/>
  <c r="B470" i="17"/>
  <c r="B471" i="17"/>
  <c r="B472" i="17"/>
  <c r="B473" i="17"/>
  <c r="B474" i="17"/>
  <c r="B475" i="17"/>
  <c r="B476" i="17"/>
  <c r="B477" i="17"/>
  <c r="B478" i="17"/>
  <c r="B479" i="17"/>
  <c r="B480" i="17"/>
  <c r="B481" i="17"/>
  <c r="B482" i="17"/>
  <c r="B483" i="17"/>
  <c r="B484" i="17"/>
  <c r="B485" i="17"/>
  <c r="B486" i="17"/>
  <c r="B487" i="17"/>
  <c r="B488" i="17"/>
  <c r="B489" i="17"/>
  <c r="B490" i="17"/>
  <c r="B491" i="17"/>
  <c r="B492" i="17"/>
  <c r="B493" i="17"/>
  <c r="B494" i="17"/>
  <c r="B495" i="17"/>
  <c r="B496" i="17"/>
  <c r="B497" i="17"/>
  <c r="B498" i="17"/>
  <c r="B499" i="17"/>
  <c r="B500" i="17"/>
  <c r="B501" i="17"/>
  <c r="B502" i="17"/>
  <c r="B503" i="17"/>
  <c r="B504" i="17"/>
  <c r="B505" i="17"/>
  <c r="B506" i="17"/>
  <c r="B507" i="17"/>
  <c r="B508" i="17"/>
  <c r="B509" i="17"/>
  <c r="B510" i="17"/>
  <c r="B511" i="17"/>
  <c r="B512" i="17"/>
  <c r="B513" i="17"/>
  <c r="B514" i="17"/>
  <c r="B515" i="17"/>
  <c r="B516" i="17"/>
  <c r="B517" i="17"/>
  <c r="B518" i="17"/>
  <c r="B519" i="17"/>
  <c r="B520" i="17"/>
  <c r="B521" i="17"/>
  <c r="B522" i="17"/>
  <c r="B523" i="17"/>
  <c r="B524" i="17"/>
  <c r="B525" i="17"/>
  <c r="B526" i="17"/>
  <c r="B527" i="17"/>
  <c r="B528" i="17"/>
  <c r="B529" i="17"/>
  <c r="B530" i="17"/>
  <c r="B531" i="17"/>
  <c r="B532" i="17"/>
  <c r="B533" i="17"/>
  <c r="B534" i="17"/>
  <c r="B535" i="17"/>
  <c r="B536" i="17"/>
  <c r="B537" i="17"/>
  <c r="B538" i="17"/>
  <c r="B539" i="17"/>
  <c r="B540" i="17"/>
  <c r="B541" i="17"/>
  <c r="B542" i="17"/>
  <c r="B543" i="17"/>
  <c r="B544" i="17"/>
  <c r="B545" i="17"/>
  <c r="B546" i="17"/>
  <c r="B547" i="17"/>
  <c r="B548" i="17"/>
  <c r="B549" i="17"/>
  <c r="B550" i="17"/>
  <c r="B551" i="17"/>
  <c r="B552" i="17"/>
  <c r="B553" i="17"/>
  <c r="B554" i="17"/>
  <c r="B555" i="17"/>
  <c r="B556" i="17"/>
  <c r="B557" i="17"/>
  <c r="B558" i="17"/>
  <c r="B559" i="17"/>
  <c r="B560" i="17"/>
  <c r="B561" i="17"/>
  <c r="B562" i="17"/>
  <c r="B563" i="17"/>
  <c r="B564" i="17"/>
  <c r="B565" i="17"/>
  <c r="B566" i="17"/>
  <c r="B567" i="17"/>
  <c r="B568" i="17"/>
  <c r="B569" i="17"/>
  <c r="B570" i="17"/>
  <c r="B571" i="17"/>
  <c r="B572" i="17"/>
  <c r="B573" i="17"/>
  <c r="B574" i="17"/>
  <c r="B575" i="17"/>
  <c r="B576" i="17"/>
  <c r="B577" i="17"/>
  <c r="B578" i="17"/>
  <c r="B579" i="17"/>
  <c r="B580" i="17"/>
  <c r="B581" i="17"/>
  <c r="B582" i="17"/>
  <c r="B583" i="17"/>
  <c r="B584" i="17"/>
  <c r="B585" i="17"/>
  <c r="B586" i="17"/>
  <c r="B587" i="17"/>
  <c r="B588" i="17"/>
  <c r="B589" i="17"/>
  <c r="B590" i="17"/>
  <c r="B591" i="17"/>
  <c r="B592" i="17"/>
  <c r="B593" i="17"/>
  <c r="B594" i="17"/>
  <c r="B595" i="17"/>
  <c r="B596" i="17"/>
  <c r="B597" i="17"/>
  <c r="B598" i="17"/>
  <c r="B599" i="17"/>
  <c r="B600" i="17"/>
  <c r="B601" i="17"/>
  <c r="B602" i="17"/>
  <c r="B603" i="17"/>
  <c r="B604" i="17"/>
  <c r="B605" i="17"/>
  <c r="B606" i="17"/>
  <c r="B607" i="17"/>
  <c r="B608" i="17"/>
  <c r="B609" i="17"/>
  <c r="B610" i="17"/>
  <c r="B611" i="17"/>
  <c r="B612" i="17"/>
  <c r="B613" i="17"/>
  <c r="B614" i="17"/>
  <c r="B615" i="17"/>
  <c r="B616" i="17"/>
  <c r="B617" i="17"/>
  <c r="B618" i="17"/>
  <c r="B619" i="17"/>
  <c r="B620" i="17"/>
  <c r="B621" i="17"/>
  <c r="B622" i="17"/>
  <c r="B623" i="17"/>
  <c r="B624" i="17"/>
  <c r="B625" i="17"/>
  <c r="B626" i="17"/>
  <c r="B627" i="17"/>
  <c r="B628" i="17"/>
  <c r="B629" i="17"/>
  <c r="B630" i="17"/>
  <c r="B631" i="17"/>
  <c r="B632" i="17"/>
  <c r="B633" i="17"/>
  <c r="B634" i="17"/>
  <c r="B635" i="17"/>
  <c r="B636" i="17"/>
  <c r="B637" i="17"/>
  <c r="B638" i="17"/>
  <c r="B639" i="17"/>
  <c r="B640" i="17"/>
  <c r="B641" i="17"/>
  <c r="B642" i="17"/>
  <c r="B643" i="17"/>
  <c r="B644" i="17"/>
  <c r="B645" i="17"/>
  <c r="B646" i="17"/>
  <c r="B647" i="17"/>
  <c r="B648" i="17"/>
  <c r="B649" i="17"/>
  <c r="B650" i="17"/>
  <c r="B651" i="17"/>
  <c r="B652" i="17"/>
  <c r="B653" i="17"/>
  <c r="B654" i="17"/>
  <c r="B655" i="17"/>
  <c r="B656" i="17"/>
  <c r="B657" i="17"/>
  <c r="B658" i="17"/>
  <c r="B659" i="17"/>
  <c r="B660" i="17"/>
  <c r="B661" i="17"/>
  <c r="B662" i="17"/>
  <c r="B663" i="17"/>
  <c r="B664" i="17"/>
  <c r="B665" i="17"/>
  <c r="B666" i="17"/>
  <c r="B667" i="17"/>
  <c r="B668" i="17"/>
  <c r="B669" i="17"/>
  <c r="B670" i="17"/>
  <c r="B671" i="17"/>
  <c r="B672" i="17"/>
  <c r="B673" i="17"/>
  <c r="B674" i="17"/>
  <c r="B675" i="17"/>
  <c r="B676" i="17"/>
  <c r="B677" i="17"/>
  <c r="B678" i="17"/>
  <c r="B679" i="17"/>
  <c r="B680" i="17"/>
  <c r="B681" i="17"/>
  <c r="B682" i="17"/>
  <c r="B683" i="17"/>
  <c r="B684" i="17"/>
  <c r="B685" i="17"/>
  <c r="B686" i="17"/>
  <c r="B687" i="17"/>
  <c r="B688" i="17"/>
  <c r="B689" i="17"/>
  <c r="B690" i="17"/>
  <c r="B691" i="17"/>
  <c r="B692" i="17"/>
  <c r="B693" i="17"/>
  <c r="B694" i="17"/>
  <c r="B695" i="17"/>
  <c r="B696" i="17"/>
  <c r="B697" i="17"/>
  <c r="B698" i="17"/>
  <c r="B699" i="17"/>
  <c r="B700" i="17"/>
  <c r="B701" i="17"/>
  <c r="B702" i="17"/>
  <c r="B703" i="17"/>
  <c r="B704" i="17"/>
  <c r="B705" i="17"/>
  <c r="B706" i="17"/>
  <c r="B707" i="17"/>
  <c r="B708" i="17"/>
  <c r="B709" i="17"/>
  <c r="B710" i="17"/>
  <c r="B711" i="17"/>
  <c r="B712" i="17"/>
  <c r="B713" i="17"/>
  <c r="B714" i="17"/>
  <c r="B715" i="17"/>
  <c r="B716" i="17"/>
  <c r="B717" i="17"/>
  <c r="B718" i="17"/>
  <c r="B719" i="17"/>
  <c r="B720" i="17"/>
  <c r="B721" i="17"/>
  <c r="B722" i="17"/>
  <c r="B723" i="17"/>
  <c r="B724" i="17"/>
  <c r="B725" i="17"/>
  <c r="B726" i="17"/>
  <c r="B727" i="17"/>
  <c r="B728" i="17"/>
  <c r="B729" i="17"/>
  <c r="B730" i="17"/>
  <c r="B731" i="17"/>
  <c r="B732" i="17"/>
  <c r="B733" i="17"/>
  <c r="B734" i="17"/>
  <c r="B735" i="17"/>
  <c r="B736" i="17"/>
  <c r="B737" i="17"/>
  <c r="B738" i="17"/>
  <c r="B739" i="17"/>
  <c r="B740" i="17"/>
  <c r="B741" i="17"/>
  <c r="B742" i="17"/>
  <c r="B743" i="17"/>
  <c r="B744" i="17"/>
  <c r="B745" i="17"/>
  <c r="B746" i="17"/>
  <c r="B747" i="17"/>
  <c r="B748" i="17"/>
  <c r="B749" i="17"/>
  <c r="B750" i="17"/>
  <c r="B751" i="17"/>
  <c r="B752" i="17"/>
  <c r="B753" i="17"/>
  <c r="B754" i="17"/>
  <c r="B755" i="17"/>
  <c r="B756" i="17"/>
  <c r="B757" i="17"/>
  <c r="B758" i="17"/>
  <c r="B759" i="17"/>
  <c r="B760" i="17"/>
  <c r="B761" i="17"/>
  <c r="B762" i="17"/>
  <c r="B763" i="17"/>
  <c r="B764" i="17"/>
  <c r="B765" i="17"/>
  <c r="B766" i="17"/>
  <c r="B767" i="17"/>
  <c r="B768" i="17"/>
  <c r="B769" i="17"/>
  <c r="B770" i="17"/>
  <c r="B771" i="17"/>
  <c r="B772" i="17"/>
  <c r="B773" i="17"/>
  <c r="B774" i="17"/>
  <c r="B775" i="17"/>
  <c r="B776" i="17"/>
  <c r="B777" i="17"/>
  <c r="B778" i="17"/>
  <c r="B779" i="17"/>
  <c r="B780" i="17"/>
  <c r="B781" i="17"/>
  <c r="B782" i="17"/>
  <c r="B783" i="17"/>
  <c r="B784" i="17"/>
  <c r="B785" i="17"/>
  <c r="B786" i="17"/>
  <c r="B787" i="17"/>
  <c r="B788" i="17"/>
  <c r="B789" i="17"/>
  <c r="B790" i="17"/>
  <c r="B791" i="17"/>
  <c r="B792" i="17"/>
  <c r="B793" i="17"/>
  <c r="B794" i="17"/>
  <c r="B795" i="17"/>
  <c r="B796" i="17"/>
  <c r="B797" i="17"/>
  <c r="B798" i="17"/>
  <c r="B799" i="17"/>
  <c r="B800" i="17"/>
  <c r="B801" i="17"/>
  <c r="B802" i="17"/>
  <c r="B803" i="17"/>
  <c r="B804" i="17"/>
  <c r="B805" i="17"/>
  <c r="B806" i="17"/>
  <c r="B807" i="17"/>
  <c r="B808" i="17"/>
  <c r="B809" i="17"/>
  <c r="B810" i="17"/>
  <c r="B811" i="17"/>
  <c r="B812" i="17"/>
  <c r="B813" i="17"/>
  <c r="B814" i="17"/>
  <c r="B815" i="17"/>
  <c r="B816" i="17"/>
  <c r="B817" i="17"/>
  <c r="B818" i="17"/>
  <c r="B819" i="17"/>
  <c r="B820" i="17"/>
  <c r="B821" i="17"/>
  <c r="B822" i="17"/>
  <c r="B823" i="17"/>
  <c r="B824" i="17"/>
  <c r="B825" i="17"/>
  <c r="B826" i="17"/>
  <c r="B827" i="17"/>
  <c r="B828" i="17"/>
  <c r="B829" i="17"/>
  <c r="B830" i="17"/>
  <c r="B831" i="17"/>
  <c r="B832" i="17"/>
  <c r="B833" i="17"/>
  <c r="B834" i="17"/>
  <c r="B835" i="17"/>
  <c r="B836" i="17"/>
  <c r="B837" i="17"/>
  <c r="B838" i="17"/>
  <c r="B839" i="17"/>
  <c r="B840" i="17"/>
  <c r="B841" i="17"/>
  <c r="B842" i="17"/>
  <c r="B843" i="17"/>
  <c r="B844" i="17"/>
  <c r="B845" i="17"/>
  <c r="B846" i="17"/>
  <c r="B847" i="17"/>
  <c r="B848" i="17"/>
  <c r="B849" i="17"/>
  <c r="B850" i="17"/>
  <c r="B851" i="17"/>
  <c r="B852" i="17"/>
  <c r="B853" i="17"/>
  <c r="B854" i="17"/>
  <c r="B855" i="17"/>
  <c r="B856" i="17"/>
  <c r="B857" i="17"/>
  <c r="B858" i="17"/>
  <c r="B859" i="17"/>
  <c r="B860" i="17"/>
  <c r="B861" i="17"/>
  <c r="B862" i="17"/>
  <c r="B863" i="17"/>
  <c r="B864" i="17"/>
  <c r="B865" i="17"/>
  <c r="B866" i="17"/>
  <c r="B867" i="17"/>
  <c r="B868" i="17"/>
  <c r="B869" i="17"/>
  <c r="B870" i="17"/>
  <c r="B871" i="17"/>
  <c r="B872" i="17"/>
  <c r="B873" i="17"/>
  <c r="B874" i="17"/>
  <c r="B875" i="17"/>
  <c r="B876" i="17"/>
  <c r="B877" i="17"/>
  <c r="B878" i="17"/>
  <c r="B879" i="17"/>
  <c r="B880" i="17"/>
  <c r="B881" i="17"/>
  <c r="B882" i="17"/>
  <c r="B883" i="17"/>
  <c r="B884" i="17"/>
  <c r="B885" i="17"/>
  <c r="B886" i="17"/>
  <c r="B887" i="17"/>
  <c r="B888" i="17"/>
  <c r="B889" i="17"/>
  <c r="B890" i="17"/>
  <c r="B891" i="17"/>
  <c r="B892" i="17"/>
  <c r="B893" i="17"/>
  <c r="B894" i="17"/>
  <c r="B895" i="17"/>
  <c r="B896" i="17"/>
  <c r="B897" i="17"/>
  <c r="B898" i="17"/>
  <c r="B899" i="17"/>
  <c r="B900" i="17"/>
  <c r="B901" i="17"/>
  <c r="B902" i="17"/>
  <c r="B903" i="17"/>
  <c r="B904" i="17"/>
  <c r="B905" i="17"/>
  <c r="B906" i="17"/>
  <c r="B907" i="17"/>
  <c r="B908" i="17"/>
  <c r="B909" i="17"/>
  <c r="B910" i="17"/>
  <c r="B911" i="17"/>
  <c r="B912" i="17"/>
  <c r="B913" i="17"/>
  <c r="B914" i="17"/>
  <c r="B915" i="17"/>
  <c r="B916" i="17"/>
  <c r="B917" i="17"/>
  <c r="B918" i="17"/>
  <c r="B919" i="17"/>
  <c r="B920" i="17"/>
  <c r="B921" i="17"/>
  <c r="B922" i="17"/>
  <c r="B923" i="17"/>
  <c r="B924" i="17"/>
  <c r="B925" i="17"/>
  <c r="B926" i="17"/>
  <c r="B927" i="17"/>
  <c r="B928" i="17"/>
  <c r="B929" i="17"/>
  <c r="B930" i="17"/>
  <c r="B931" i="17"/>
  <c r="B932" i="17"/>
  <c r="B933" i="17"/>
  <c r="B934" i="17"/>
  <c r="B935" i="17"/>
  <c r="B936" i="17"/>
  <c r="B937" i="17"/>
  <c r="B938" i="17"/>
  <c r="B939" i="17"/>
  <c r="B940" i="17"/>
  <c r="B941" i="17"/>
  <c r="B942" i="17"/>
  <c r="B943" i="17"/>
  <c r="B944" i="17"/>
  <c r="B945" i="17"/>
  <c r="B946" i="17"/>
  <c r="B947" i="17"/>
  <c r="B948" i="17"/>
  <c r="B949" i="17"/>
  <c r="B950" i="17"/>
  <c r="B951" i="17"/>
  <c r="B952" i="17"/>
  <c r="B953" i="17"/>
  <c r="B954" i="17"/>
  <c r="B955" i="17"/>
  <c r="B956" i="17"/>
  <c r="B957" i="17"/>
  <c r="B958" i="17"/>
  <c r="B959" i="17"/>
  <c r="B960" i="17"/>
  <c r="B961" i="17"/>
  <c r="B962" i="17"/>
  <c r="B963" i="17"/>
  <c r="B964" i="17"/>
  <c r="B965" i="17"/>
  <c r="B966" i="17"/>
  <c r="B967" i="17"/>
  <c r="B968" i="17"/>
  <c r="B969" i="17"/>
  <c r="B970" i="17"/>
  <c r="B971" i="17"/>
  <c r="B972" i="17"/>
  <c r="B973" i="17"/>
  <c r="B974" i="17"/>
  <c r="B975" i="17"/>
  <c r="B976" i="17"/>
  <c r="B977" i="17"/>
  <c r="B978" i="17"/>
  <c r="B979" i="17"/>
  <c r="B980" i="17"/>
  <c r="B981" i="17"/>
  <c r="B982" i="17"/>
  <c r="B983" i="17"/>
  <c r="B984" i="17"/>
  <c r="B985" i="17"/>
  <c r="B986" i="17"/>
  <c r="B987" i="17"/>
  <c r="B988" i="17"/>
  <c r="B989" i="17"/>
  <c r="B990" i="17"/>
  <c r="B991" i="17"/>
  <c r="B992" i="17"/>
  <c r="B993" i="17"/>
  <c r="B994" i="17"/>
  <c r="B995" i="17"/>
  <c r="B996" i="17"/>
  <c r="B997" i="17"/>
  <c r="B998" i="17"/>
  <c r="B999" i="17"/>
  <c r="B1000" i="17"/>
  <c r="B1001" i="17"/>
  <c r="B1002" i="17"/>
  <c r="B1003" i="17"/>
  <c r="B1004" i="17"/>
  <c r="B1005" i="17"/>
  <c r="B1006" i="17"/>
  <c r="B1007" i="17"/>
  <c r="B1008" i="17"/>
  <c r="B1009" i="17"/>
  <c r="B1010" i="17"/>
  <c r="B1011" i="17"/>
  <c r="B1012" i="17"/>
  <c r="B1013" i="17"/>
  <c r="B1014" i="17"/>
  <c r="B1015" i="17"/>
  <c r="B1016" i="17"/>
  <c r="B1017" i="17"/>
  <c r="B1018" i="17"/>
  <c r="B1019" i="17"/>
  <c r="B1020" i="17"/>
  <c r="B1021" i="17"/>
  <c r="B1022" i="17"/>
  <c r="B1023" i="17"/>
  <c r="B1024" i="17"/>
  <c r="B1025" i="17"/>
  <c r="B1026" i="17"/>
  <c r="B1027" i="17"/>
  <c r="B1028" i="17"/>
  <c r="B1029" i="17"/>
  <c r="B1030" i="17"/>
  <c r="B1031" i="17"/>
  <c r="B1032" i="17"/>
  <c r="B1033" i="17"/>
  <c r="B1034" i="17"/>
  <c r="B1035" i="17"/>
  <c r="B1036" i="17"/>
  <c r="B1037" i="17"/>
  <c r="B1038" i="17"/>
  <c r="B1039" i="17"/>
  <c r="B1040" i="17"/>
  <c r="B1041" i="17"/>
  <c r="B1042" i="17"/>
  <c r="B1043" i="17"/>
  <c r="B1044" i="17"/>
  <c r="B1045" i="17"/>
  <c r="B1046" i="17"/>
  <c r="B1047" i="17"/>
  <c r="B1048" i="17"/>
  <c r="B1049" i="17"/>
  <c r="B1050" i="17"/>
  <c r="B1051" i="17"/>
  <c r="B1052" i="17"/>
  <c r="B1053" i="17"/>
  <c r="B1054" i="17"/>
  <c r="B1055" i="17"/>
  <c r="B1056" i="17"/>
  <c r="B1057" i="17"/>
  <c r="B1058" i="17"/>
  <c r="B1059" i="17"/>
  <c r="B1060" i="17"/>
  <c r="B1061" i="17"/>
  <c r="B1062" i="17"/>
  <c r="B1063" i="17"/>
  <c r="B1064" i="17"/>
  <c r="B1065" i="17"/>
  <c r="B1066" i="17"/>
  <c r="B1067" i="17"/>
  <c r="B1068" i="17"/>
  <c r="B1069" i="17"/>
  <c r="B1070" i="17"/>
  <c r="B1071" i="17"/>
  <c r="B1072" i="17"/>
  <c r="B1073" i="17"/>
  <c r="B1074" i="17"/>
  <c r="B1075" i="17"/>
  <c r="B1076" i="17"/>
  <c r="B1077" i="17"/>
  <c r="B1078" i="17"/>
  <c r="B1079" i="17"/>
  <c r="B1080" i="17"/>
  <c r="B1081" i="17"/>
  <c r="B1082" i="17"/>
  <c r="B1083" i="17"/>
  <c r="B1084" i="17"/>
  <c r="B1085" i="17"/>
  <c r="B1086" i="17"/>
  <c r="B1087" i="17"/>
  <c r="B1088" i="17"/>
  <c r="B1089" i="17"/>
  <c r="B1090" i="17"/>
  <c r="B1091" i="17"/>
  <c r="B1092" i="17"/>
  <c r="B1093" i="17"/>
  <c r="B1094" i="17"/>
  <c r="B1095" i="17"/>
  <c r="B1096" i="17"/>
  <c r="B1097" i="17"/>
  <c r="B1098" i="17"/>
  <c r="B1099" i="17"/>
  <c r="B1100" i="17"/>
  <c r="B1101" i="17"/>
  <c r="B1102" i="17"/>
  <c r="B1103" i="17"/>
  <c r="B1104" i="17"/>
  <c r="B1105" i="17"/>
  <c r="B1106" i="17"/>
  <c r="B1107" i="17"/>
  <c r="B1108" i="17"/>
  <c r="B1109" i="17"/>
  <c r="B1110" i="17"/>
  <c r="B1111" i="17"/>
  <c r="B1112" i="17"/>
  <c r="B1113" i="17"/>
  <c r="B1114" i="17"/>
  <c r="B1115" i="17"/>
  <c r="B1116" i="17"/>
  <c r="B1117" i="17"/>
  <c r="B1118" i="17"/>
  <c r="B1119" i="17"/>
  <c r="B1120" i="17"/>
  <c r="B1121" i="17"/>
  <c r="B1122" i="17"/>
  <c r="B1123" i="17"/>
  <c r="B1124" i="17"/>
  <c r="B1125" i="17"/>
  <c r="B1126" i="17"/>
  <c r="B1127" i="17"/>
  <c r="B1128" i="17"/>
  <c r="B1129" i="17"/>
  <c r="B1130" i="17"/>
  <c r="B1131" i="17"/>
  <c r="B1132" i="17"/>
  <c r="B1133" i="17"/>
  <c r="B1134" i="17"/>
  <c r="B1135" i="17"/>
  <c r="B1136" i="17"/>
  <c r="B1137" i="17"/>
  <c r="B1138" i="17"/>
  <c r="B1139" i="17"/>
  <c r="B1140" i="17"/>
  <c r="B1141" i="17"/>
  <c r="B1142" i="17"/>
  <c r="B1143" i="17"/>
  <c r="B1144" i="17"/>
  <c r="B1145" i="17"/>
  <c r="B1146" i="17"/>
  <c r="B1147" i="17"/>
  <c r="B1148" i="17"/>
  <c r="B1149" i="17"/>
  <c r="B1150" i="17"/>
  <c r="B1151" i="17"/>
  <c r="B1152" i="17"/>
  <c r="B1153" i="17"/>
  <c r="B1154" i="17"/>
  <c r="B1155" i="17"/>
  <c r="B1156" i="17"/>
  <c r="B1157" i="17"/>
  <c r="B1158" i="17"/>
  <c r="B1159" i="17"/>
  <c r="B1160" i="17"/>
  <c r="B1161" i="17"/>
  <c r="B1162" i="17"/>
  <c r="B1163" i="17"/>
  <c r="B1164" i="17"/>
  <c r="B1165" i="17"/>
  <c r="B1166" i="17"/>
  <c r="B1167" i="17"/>
  <c r="B1168" i="17"/>
  <c r="B1169" i="17"/>
  <c r="B1170" i="17"/>
  <c r="B1171" i="17"/>
  <c r="B1172" i="17"/>
  <c r="B1173" i="17"/>
  <c r="B1174" i="17"/>
  <c r="B1175" i="17"/>
  <c r="B1176" i="17"/>
  <c r="B1177" i="17"/>
  <c r="B1178" i="17"/>
  <c r="B1179" i="17"/>
  <c r="B1180" i="17"/>
  <c r="B1181" i="17"/>
  <c r="B1182" i="17"/>
  <c r="B1183" i="17"/>
  <c r="B1184" i="17"/>
  <c r="B1185" i="17"/>
  <c r="B1186" i="17"/>
  <c r="B1187" i="17"/>
  <c r="B1188" i="17"/>
  <c r="B1189" i="17"/>
  <c r="B1190" i="17"/>
  <c r="B1191" i="17"/>
  <c r="B1192" i="17"/>
  <c r="B1193" i="17"/>
  <c r="B1194" i="17"/>
  <c r="B1195" i="17"/>
  <c r="B1196" i="17"/>
  <c r="B1197" i="17"/>
  <c r="B1198" i="17"/>
  <c r="B1199" i="17"/>
  <c r="B1200" i="17"/>
  <c r="B1201" i="17"/>
  <c r="B1202" i="17"/>
  <c r="B1203" i="17"/>
  <c r="B1204" i="17"/>
  <c r="B1205" i="17"/>
  <c r="B1206" i="17"/>
  <c r="B1207" i="17"/>
  <c r="B1208" i="17"/>
  <c r="B1209" i="17"/>
  <c r="B1210" i="17"/>
  <c r="B1211" i="17"/>
  <c r="B1212" i="17"/>
  <c r="B1213" i="17"/>
  <c r="B1214" i="17"/>
  <c r="B1215" i="17"/>
  <c r="B1216" i="17"/>
  <c r="B1217" i="17"/>
  <c r="B1218" i="17"/>
  <c r="B1219" i="17"/>
  <c r="B1220" i="17"/>
  <c r="B1221" i="17"/>
  <c r="B1222" i="17"/>
  <c r="B1223" i="17"/>
  <c r="B1224" i="17"/>
  <c r="B1225" i="17"/>
  <c r="B1226" i="17"/>
  <c r="B1227" i="17"/>
  <c r="B1228" i="17"/>
  <c r="B1229" i="17"/>
  <c r="B1230" i="17"/>
  <c r="B1231" i="17"/>
  <c r="B1232" i="17"/>
  <c r="B1233" i="17"/>
  <c r="B1234" i="17"/>
  <c r="B1235" i="17"/>
  <c r="B1236" i="17"/>
  <c r="B1237" i="17"/>
  <c r="B1238" i="17"/>
  <c r="B1239" i="17"/>
  <c r="B1240" i="17"/>
  <c r="B1241" i="17"/>
  <c r="B1242" i="17"/>
  <c r="B1243" i="17"/>
  <c r="B1244" i="17"/>
  <c r="B1245" i="17"/>
  <c r="B1246" i="17"/>
  <c r="B1247" i="17"/>
  <c r="B1248" i="17"/>
  <c r="B1249" i="17"/>
  <c r="B1250" i="17"/>
  <c r="B1251" i="17"/>
  <c r="B1252" i="17"/>
  <c r="B1253" i="17"/>
  <c r="B1254" i="17"/>
  <c r="B1255" i="17"/>
  <c r="B1256" i="17"/>
  <c r="B1257" i="17"/>
  <c r="B1258" i="17"/>
  <c r="B1259" i="17"/>
  <c r="B1260" i="17"/>
  <c r="B1261" i="17"/>
  <c r="B1262" i="17"/>
  <c r="B1263" i="17"/>
  <c r="B1264" i="17"/>
  <c r="B1265" i="17"/>
  <c r="B1266" i="17"/>
  <c r="B1267" i="17"/>
  <c r="B1268" i="17"/>
  <c r="B1269" i="17"/>
  <c r="B1270" i="17"/>
  <c r="B1271" i="17"/>
  <c r="B1272" i="17"/>
  <c r="B1273" i="17"/>
  <c r="B1274" i="17"/>
  <c r="B1275" i="17"/>
  <c r="B1276" i="17"/>
  <c r="B1277" i="17"/>
  <c r="B1278" i="17"/>
  <c r="B1279" i="17"/>
  <c r="B1280" i="17"/>
  <c r="B1281" i="17"/>
  <c r="B1282" i="17"/>
  <c r="B1283" i="17"/>
  <c r="B1284" i="17"/>
  <c r="B1285" i="17"/>
  <c r="B1286" i="17"/>
  <c r="B1287" i="17"/>
  <c r="B1288" i="17"/>
  <c r="B1289" i="17"/>
  <c r="B1290" i="17"/>
  <c r="B1291" i="17"/>
  <c r="B1292" i="17"/>
  <c r="B1293" i="17"/>
  <c r="B1294" i="17"/>
  <c r="B1295" i="17"/>
  <c r="B1296" i="17"/>
  <c r="B1297" i="17"/>
  <c r="B1298" i="17"/>
  <c r="B1299" i="17"/>
  <c r="B1300" i="17"/>
  <c r="B1301" i="17"/>
  <c r="B1302" i="17"/>
  <c r="B1303" i="17"/>
  <c r="B1304" i="17"/>
  <c r="B1305" i="17"/>
  <c r="B1306" i="17"/>
  <c r="B1307" i="17"/>
  <c r="B1308" i="17"/>
  <c r="B1309" i="17"/>
  <c r="B1310" i="17"/>
  <c r="B1311" i="17"/>
  <c r="B1312" i="17"/>
  <c r="B1313" i="17"/>
  <c r="B1314" i="17"/>
  <c r="B1315" i="17"/>
  <c r="B1316" i="17"/>
  <c r="B1317" i="17"/>
  <c r="B1318" i="17"/>
  <c r="B1319" i="17"/>
  <c r="B1320" i="17"/>
  <c r="B1321" i="17"/>
  <c r="B1322" i="17"/>
  <c r="B1323" i="17"/>
  <c r="B1324" i="17"/>
  <c r="B1325" i="17"/>
  <c r="B1326" i="17"/>
  <c r="B1327" i="17"/>
  <c r="B1328" i="17"/>
  <c r="B1329" i="17"/>
  <c r="B1330" i="17"/>
  <c r="B1331" i="17"/>
  <c r="B1332" i="17"/>
  <c r="B1333" i="17"/>
  <c r="B1334" i="17"/>
  <c r="B1335" i="17"/>
  <c r="B1336" i="17"/>
  <c r="B1337" i="17"/>
  <c r="B1338" i="17"/>
  <c r="B1339" i="17"/>
  <c r="B1340" i="17"/>
  <c r="B1341" i="17"/>
  <c r="B1342" i="17"/>
  <c r="B1343" i="17"/>
  <c r="B1344" i="17"/>
  <c r="B1345" i="17"/>
  <c r="B1346" i="17"/>
  <c r="B1347" i="17"/>
  <c r="B1348" i="17"/>
  <c r="B1349" i="17"/>
  <c r="B1350" i="17"/>
  <c r="B1351" i="17"/>
  <c r="B1352" i="17"/>
  <c r="B1353" i="17"/>
  <c r="B1354" i="17"/>
  <c r="B1355" i="17"/>
  <c r="B1356" i="17"/>
  <c r="B1357" i="17"/>
  <c r="B1358" i="17"/>
  <c r="B1359" i="17"/>
  <c r="B1360" i="17"/>
  <c r="B1361" i="17"/>
  <c r="B1362" i="17"/>
  <c r="B1363" i="17"/>
  <c r="B1364" i="17"/>
  <c r="B1365" i="17"/>
  <c r="B1366" i="17"/>
  <c r="B1367" i="17"/>
  <c r="B1368" i="17"/>
  <c r="B1369" i="17"/>
  <c r="B1370" i="17"/>
  <c r="B1371" i="17"/>
  <c r="B1372" i="17"/>
  <c r="B1373" i="17"/>
  <c r="B1374" i="17"/>
  <c r="B1375" i="17"/>
  <c r="B1376" i="17"/>
  <c r="B1377" i="17"/>
  <c r="B1378" i="17"/>
  <c r="B1379" i="17"/>
  <c r="B1380" i="17"/>
  <c r="B1381" i="17"/>
  <c r="B1382" i="17"/>
  <c r="B1383" i="17"/>
  <c r="B1384" i="17"/>
  <c r="B1385" i="17"/>
  <c r="B1386" i="17"/>
  <c r="B1387" i="17"/>
  <c r="B1388" i="17"/>
  <c r="B1389" i="17"/>
  <c r="B1390" i="17"/>
  <c r="B1391" i="17"/>
  <c r="B1392" i="17"/>
  <c r="B1393" i="17"/>
  <c r="B1394" i="17"/>
  <c r="B1395" i="17"/>
  <c r="B1396" i="17"/>
  <c r="B1397" i="17"/>
  <c r="B1398" i="17"/>
  <c r="B1399" i="17"/>
  <c r="B1400" i="17"/>
  <c r="B1401" i="17"/>
  <c r="B1402" i="17"/>
  <c r="B1403" i="17"/>
  <c r="B1404" i="17"/>
  <c r="B1405" i="17"/>
  <c r="B1406" i="17"/>
  <c r="B1407" i="17"/>
  <c r="B1408" i="17"/>
  <c r="B1409" i="17"/>
  <c r="B1410" i="17"/>
  <c r="B1411" i="17"/>
  <c r="B1412" i="17"/>
  <c r="B1413" i="17"/>
  <c r="B1414" i="17"/>
  <c r="B1415" i="17"/>
  <c r="B1416" i="17"/>
  <c r="B1417" i="17"/>
  <c r="B1418" i="17"/>
  <c r="B1419" i="17"/>
  <c r="B1420" i="17"/>
  <c r="B1421" i="17"/>
  <c r="B1422" i="17"/>
  <c r="B1423" i="17"/>
  <c r="B1424" i="17"/>
  <c r="B1425" i="17"/>
  <c r="B1426" i="17"/>
  <c r="B1427" i="17"/>
  <c r="B1428" i="17"/>
  <c r="B1429" i="17"/>
  <c r="B1430" i="17"/>
  <c r="B1431" i="17"/>
  <c r="B1432" i="17"/>
  <c r="B1433" i="17"/>
  <c r="B1434" i="17"/>
  <c r="B1435" i="17"/>
  <c r="B1436" i="17"/>
  <c r="B1437" i="17"/>
  <c r="B1438" i="17"/>
  <c r="B1439" i="17"/>
  <c r="B1440" i="17"/>
  <c r="B1441" i="17"/>
  <c r="B1442" i="17"/>
  <c r="B1443" i="17"/>
  <c r="B1444" i="17"/>
  <c r="B1445" i="17"/>
  <c r="B1446" i="17"/>
  <c r="B1447" i="17"/>
  <c r="B1448" i="17"/>
  <c r="B1449" i="17"/>
  <c r="B1450" i="17"/>
  <c r="B1451" i="17"/>
  <c r="B1452" i="17"/>
  <c r="B1453" i="17"/>
  <c r="B1454" i="17"/>
  <c r="B1455" i="17"/>
  <c r="B1456" i="17"/>
  <c r="B1457" i="17"/>
  <c r="B1458" i="17"/>
  <c r="B1459" i="17"/>
  <c r="B1460" i="17"/>
  <c r="B1461" i="17"/>
  <c r="B1462" i="17"/>
  <c r="B1463" i="17"/>
  <c r="B1464" i="17"/>
  <c r="B1465" i="17"/>
  <c r="B1466" i="17"/>
  <c r="B1467" i="17"/>
  <c r="B1468" i="17"/>
  <c r="B1469" i="17"/>
  <c r="B1470" i="17"/>
  <c r="B1471" i="17"/>
  <c r="B1472" i="17"/>
  <c r="B1473" i="17"/>
  <c r="B1474" i="17"/>
  <c r="B1475" i="17"/>
  <c r="B1476" i="17"/>
  <c r="B1477" i="17"/>
  <c r="B1478" i="17"/>
  <c r="B1479" i="17"/>
  <c r="B1480" i="17"/>
  <c r="B1481" i="17"/>
  <c r="B1482" i="17"/>
  <c r="B1483" i="17"/>
  <c r="B1484" i="17"/>
  <c r="B1485" i="17"/>
  <c r="B1486" i="17"/>
  <c r="B1487" i="17"/>
  <c r="B1488" i="17"/>
  <c r="B1489" i="17"/>
  <c r="B1490" i="17"/>
  <c r="B1491" i="17"/>
  <c r="B1492" i="17"/>
  <c r="B1493" i="17"/>
  <c r="B1494" i="17"/>
  <c r="B1495" i="17"/>
  <c r="B1496" i="17"/>
  <c r="B1497" i="17"/>
  <c r="B1498" i="17"/>
  <c r="B1499" i="17"/>
  <c r="B1500" i="17"/>
  <c r="B1501" i="17"/>
  <c r="B1502" i="17"/>
  <c r="B1503" i="17"/>
  <c r="B1504" i="17"/>
  <c r="B1505" i="17"/>
  <c r="B1506" i="17"/>
  <c r="B1507" i="17"/>
  <c r="B1508" i="17"/>
  <c r="B1509" i="17"/>
  <c r="B1510" i="17"/>
  <c r="B1511" i="17"/>
  <c r="B1512" i="17"/>
  <c r="B1513" i="17"/>
  <c r="B1514" i="17"/>
  <c r="B1515" i="17"/>
  <c r="B1516" i="17"/>
  <c r="B1517" i="17"/>
  <c r="B1518" i="17"/>
  <c r="B1519" i="17"/>
  <c r="B1520" i="17"/>
  <c r="B1521" i="17"/>
  <c r="B1522" i="17"/>
  <c r="B1523" i="17"/>
  <c r="B1524" i="17"/>
  <c r="B1525" i="17"/>
  <c r="B1526" i="17"/>
  <c r="B1527" i="17"/>
  <c r="B1528" i="17"/>
  <c r="B1529" i="17"/>
  <c r="B1530" i="17"/>
  <c r="B1531" i="17"/>
  <c r="B1532" i="17"/>
  <c r="B1533" i="17"/>
  <c r="B1534" i="17"/>
  <c r="B1535" i="17"/>
  <c r="B1536" i="17"/>
  <c r="B1537" i="17"/>
  <c r="B1538" i="17"/>
  <c r="B1539" i="17"/>
  <c r="B1540" i="17"/>
  <c r="B1541" i="17"/>
  <c r="B1542" i="17"/>
  <c r="B1543" i="17"/>
  <c r="B1544" i="17"/>
  <c r="B1545" i="17"/>
  <c r="B1546" i="17"/>
  <c r="B1547" i="17"/>
  <c r="B1548" i="17"/>
  <c r="B1549" i="17"/>
  <c r="B1550" i="17"/>
  <c r="B1551" i="17"/>
  <c r="B1552" i="17"/>
  <c r="B1553" i="17"/>
  <c r="B1554" i="17"/>
  <c r="B1555" i="17"/>
  <c r="B1556" i="17"/>
  <c r="B1557" i="17"/>
  <c r="B1558" i="17"/>
  <c r="B1559" i="17"/>
  <c r="B1560" i="17"/>
  <c r="B1561" i="17"/>
  <c r="B1562" i="17"/>
  <c r="B1563" i="17"/>
  <c r="B1564" i="17"/>
  <c r="B1565" i="17"/>
  <c r="B1566" i="17"/>
  <c r="B1567" i="17"/>
  <c r="B1568" i="17"/>
  <c r="B1569" i="17"/>
  <c r="B1570" i="17"/>
  <c r="B1571" i="17"/>
  <c r="B1572" i="17"/>
  <c r="B1573" i="17"/>
  <c r="B1574" i="17"/>
  <c r="B1575" i="17"/>
  <c r="B1576" i="17"/>
  <c r="B1577" i="17"/>
  <c r="B1578" i="17"/>
  <c r="B1579" i="17"/>
  <c r="B1580" i="17"/>
  <c r="B1581" i="17"/>
  <c r="B1582" i="17"/>
  <c r="B1583" i="17"/>
  <c r="B1584" i="17"/>
  <c r="B1585" i="17"/>
  <c r="B1586" i="17"/>
  <c r="B1587" i="17"/>
  <c r="B1588" i="17"/>
  <c r="B1589" i="17"/>
  <c r="B1590" i="17"/>
  <c r="B1591" i="17"/>
  <c r="B1592" i="17"/>
  <c r="B1593" i="17"/>
  <c r="B1594" i="17"/>
  <c r="B1595" i="17"/>
  <c r="B1596" i="17"/>
  <c r="B1597" i="17"/>
  <c r="B1598" i="17"/>
  <c r="B1599" i="17"/>
  <c r="B1600" i="17"/>
  <c r="B1601" i="17"/>
  <c r="B1602" i="17"/>
  <c r="B1603" i="17"/>
  <c r="B1604" i="17"/>
  <c r="B1605" i="17"/>
  <c r="B1606" i="17"/>
  <c r="B1607" i="17"/>
  <c r="B1608" i="17"/>
  <c r="B1609" i="17"/>
  <c r="B1610" i="17"/>
  <c r="B1611" i="17"/>
  <c r="B1612" i="17"/>
  <c r="B1613" i="17"/>
  <c r="B1614" i="17"/>
  <c r="B1615" i="17"/>
  <c r="B1616" i="17"/>
  <c r="B1617" i="17"/>
  <c r="B1618" i="17"/>
  <c r="B1619" i="17"/>
  <c r="B1620" i="17"/>
  <c r="B1621" i="17"/>
  <c r="B1622" i="17"/>
  <c r="B1623" i="17"/>
  <c r="B1624" i="17"/>
  <c r="B1625" i="17"/>
  <c r="B1626" i="17"/>
  <c r="B1627" i="17"/>
  <c r="B1628" i="17"/>
  <c r="B1629" i="17"/>
  <c r="B1630" i="17"/>
  <c r="B1631" i="17"/>
  <c r="B1632" i="17"/>
  <c r="B1633" i="17"/>
  <c r="B1634" i="17"/>
  <c r="B1635" i="17"/>
  <c r="B1636" i="17"/>
  <c r="B1637" i="17"/>
  <c r="B1638" i="17"/>
  <c r="B1639" i="17"/>
  <c r="B1640" i="17"/>
  <c r="B1641" i="17"/>
  <c r="B1642" i="17"/>
  <c r="B1643" i="17"/>
  <c r="B1644" i="17"/>
  <c r="B1645" i="17"/>
  <c r="B1646" i="17"/>
  <c r="B1647" i="17"/>
  <c r="B1648" i="17"/>
  <c r="B1649" i="17"/>
  <c r="B1650" i="17"/>
  <c r="B1651" i="17"/>
  <c r="B1652" i="17"/>
  <c r="B1653" i="17"/>
  <c r="B1654" i="17"/>
  <c r="B1655" i="17"/>
  <c r="B1656" i="17"/>
  <c r="B1657" i="17"/>
  <c r="B1658" i="17"/>
  <c r="B1659" i="17"/>
  <c r="B1660" i="17"/>
  <c r="B1661" i="17"/>
  <c r="B1662" i="17"/>
  <c r="B1663" i="17"/>
  <c r="B1664" i="17"/>
  <c r="B1665" i="17"/>
  <c r="B1666" i="17"/>
  <c r="B1667" i="17"/>
  <c r="B1668" i="17"/>
  <c r="B1669" i="17"/>
  <c r="B1670" i="17"/>
  <c r="B1671" i="17"/>
  <c r="B1672" i="17"/>
  <c r="B1673" i="17"/>
  <c r="B1674" i="17"/>
  <c r="B1675" i="17"/>
  <c r="B1676" i="17"/>
  <c r="B1677" i="17"/>
  <c r="B1678" i="17"/>
  <c r="B1679" i="17"/>
  <c r="B1680" i="17"/>
  <c r="B1681" i="17"/>
  <c r="B1682" i="17"/>
  <c r="B1683" i="17"/>
  <c r="B1684" i="17"/>
  <c r="B1685" i="17"/>
  <c r="B1686" i="17"/>
  <c r="B1687" i="17"/>
  <c r="B1688" i="17"/>
  <c r="B1689" i="17"/>
  <c r="B1690" i="17"/>
  <c r="B1691" i="17"/>
  <c r="B1692" i="17"/>
  <c r="B1693" i="17"/>
  <c r="B1694" i="17"/>
  <c r="B1695" i="17"/>
  <c r="B1696" i="17"/>
  <c r="B1697" i="17"/>
  <c r="B1698" i="17"/>
  <c r="B1699" i="17"/>
  <c r="B1700" i="17"/>
  <c r="B1701" i="17"/>
  <c r="B1702" i="17"/>
  <c r="B1703" i="17"/>
  <c r="B1704" i="17"/>
  <c r="B1705" i="17"/>
  <c r="B1706" i="17"/>
  <c r="B1707" i="17"/>
  <c r="B1708" i="17"/>
  <c r="B1709" i="17"/>
  <c r="B1710" i="17"/>
  <c r="B1711" i="17"/>
  <c r="B1712" i="17"/>
  <c r="B1713" i="17"/>
  <c r="B1714" i="17"/>
  <c r="B1715" i="17"/>
  <c r="B1716" i="17"/>
  <c r="B1717" i="17"/>
  <c r="B1718" i="17"/>
  <c r="B1719" i="17"/>
  <c r="B1720" i="17"/>
  <c r="B1721" i="17"/>
  <c r="B1722" i="17"/>
  <c r="B1723" i="17"/>
  <c r="B1724" i="17"/>
  <c r="B1725" i="17"/>
  <c r="B1726" i="17"/>
  <c r="B1727" i="17"/>
  <c r="B1728" i="17"/>
  <c r="B1729" i="17"/>
  <c r="B1730" i="17"/>
  <c r="B1731" i="17"/>
  <c r="B1732" i="17"/>
  <c r="B1733" i="17"/>
  <c r="B1734" i="17"/>
  <c r="B1735" i="17"/>
  <c r="B1736" i="17"/>
  <c r="B1737" i="17"/>
  <c r="B1738" i="17"/>
  <c r="B1739" i="17"/>
  <c r="B1740" i="17"/>
  <c r="B1741" i="17"/>
  <c r="B1742" i="17"/>
  <c r="B1743" i="17"/>
  <c r="B1744" i="17"/>
  <c r="B1745" i="17"/>
  <c r="B1746" i="17"/>
  <c r="B1747" i="17"/>
  <c r="B1748" i="17"/>
  <c r="B1749" i="17"/>
  <c r="B1750" i="17"/>
  <c r="B1751" i="17"/>
  <c r="B1752" i="17"/>
  <c r="B1753" i="17"/>
  <c r="B1754" i="17"/>
  <c r="B1755" i="17"/>
  <c r="B1756" i="17"/>
  <c r="B1757" i="17"/>
  <c r="B1758" i="17"/>
  <c r="B1759" i="17"/>
  <c r="B1760" i="17"/>
  <c r="B1761" i="17"/>
  <c r="B1762" i="17"/>
  <c r="B1763" i="17"/>
  <c r="B1764" i="17"/>
  <c r="B1765" i="17"/>
  <c r="B1766" i="17"/>
  <c r="B1767" i="17"/>
  <c r="B1768" i="17"/>
  <c r="B1769" i="17"/>
  <c r="B1770" i="17"/>
  <c r="B1771" i="17"/>
  <c r="B1772" i="17"/>
  <c r="B1773" i="17"/>
  <c r="B1774" i="17"/>
  <c r="B1775" i="17"/>
  <c r="B1776" i="17"/>
  <c r="B1777" i="17"/>
  <c r="B1778" i="17"/>
  <c r="B1779" i="17"/>
  <c r="B1780" i="17"/>
  <c r="B1781" i="17"/>
  <c r="B1782" i="17"/>
  <c r="B1783" i="17"/>
  <c r="B1784" i="17"/>
  <c r="B1785" i="17"/>
  <c r="B1786" i="17"/>
  <c r="B1787" i="17"/>
  <c r="B1788" i="17"/>
  <c r="B1789" i="17"/>
  <c r="B1790" i="17"/>
  <c r="B1791" i="17"/>
  <c r="B1792" i="17"/>
  <c r="B1793" i="17"/>
  <c r="B1794" i="17"/>
  <c r="B1795" i="17"/>
  <c r="B1796" i="17"/>
  <c r="B1797" i="17"/>
  <c r="B1798" i="17"/>
  <c r="B1799" i="17"/>
  <c r="B1800" i="17"/>
  <c r="B1801" i="17"/>
  <c r="B1802" i="17"/>
  <c r="B1803" i="17"/>
  <c r="B1804" i="17"/>
  <c r="B1805" i="17"/>
  <c r="B1806" i="17"/>
  <c r="B1807" i="17"/>
  <c r="B1808" i="17"/>
  <c r="B1809" i="17"/>
  <c r="B1810" i="17"/>
  <c r="B1811" i="17"/>
  <c r="B1812" i="17"/>
  <c r="B1813" i="17"/>
  <c r="B1814" i="17"/>
  <c r="B1815" i="17"/>
  <c r="B1816" i="17"/>
  <c r="B1817" i="17"/>
  <c r="B1818" i="17"/>
  <c r="B1819" i="17"/>
  <c r="B1820" i="17"/>
  <c r="B1821" i="17"/>
  <c r="B1822" i="17"/>
  <c r="B1823" i="17"/>
  <c r="B1824" i="17"/>
  <c r="B1825" i="17"/>
  <c r="B1826" i="17"/>
  <c r="B1827" i="17"/>
  <c r="B1828" i="17"/>
  <c r="B1829" i="17"/>
  <c r="B1830" i="17"/>
  <c r="B1831" i="17"/>
  <c r="B1832" i="17"/>
  <c r="B1833" i="17"/>
  <c r="B1834" i="17"/>
  <c r="B1835" i="17"/>
  <c r="B1836" i="17"/>
  <c r="B1837" i="17"/>
  <c r="B1838" i="17"/>
  <c r="B1839" i="17"/>
  <c r="B1840" i="17"/>
  <c r="B1841" i="17"/>
  <c r="B1842" i="17"/>
  <c r="B1843" i="17"/>
  <c r="B1844" i="17"/>
  <c r="B1845" i="17"/>
  <c r="B1846" i="17"/>
  <c r="B1847" i="17"/>
  <c r="B1848" i="17"/>
  <c r="B1849" i="17"/>
  <c r="B1850" i="17"/>
  <c r="B1851" i="17"/>
  <c r="B1852" i="17"/>
  <c r="B1853" i="17"/>
  <c r="B1854" i="17"/>
  <c r="B1855" i="17"/>
  <c r="B1856" i="17"/>
  <c r="B1857" i="17"/>
  <c r="B1858" i="17"/>
  <c r="B1859" i="17"/>
  <c r="B1860" i="17"/>
  <c r="B1861" i="17"/>
  <c r="B1862" i="17"/>
  <c r="B1863" i="17"/>
  <c r="B1864" i="17"/>
  <c r="B1865" i="17"/>
  <c r="B1866" i="17"/>
  <c r="B1867" i="17"/>
  <c r="B1868" i="17"/>
  <c r="B1869" i="17"/>
  <c r="B1870" i="17"/>
  <c r="B1871" i="17"/>
  <c r="B1872" i="17"/>
  <c r="B1873" i="17"/>
  <c r="B1874" i="17"/>
  <c r="B1875" i="17"/>
  <c r="B1876" i="17"/>
  <c r="B1877" i="17"/>
  <c r="B1878" i="17"/>
  <c r="B1879" i="17"/>
  <c r="B1880" i="17"/>
  <c r="B1881" i="17"/>
  <c r="B1882" i="17"/>
  <c r="B1883" i="17"/>
  <c r="B1884" i="17"/>
  <c r="B1885" i="17"/>
  <c r="B1886" i="17"/>
  <c r="B1887" i="17"/>
  <c r="B1888" i="17"/>
  <c r="B1889" i="17"/>
  <c r="B1890" i="17"/>
  <c r="B1891" i="17"/>
  <c r="B1892" i="17"/>
  <c r="B1893" i="17"/>
  <c r="B1894" i="17"/>
  <c r="B1895" i="17"/>
  <c r="B1896" i="17"/>
  <c r="B1897" i="17"/>
  <c r="B1898" i="17"/>
  <c r="B1899" i="17"/>
  <c r="B1900" i="17"/>
  <c r="B1901" i="17"/>
  <c r="B1902" i="17"/>
  <c r="B1903" i="17"/>
  <c r="B1904" i="17"/>
  <c r="B1905" i="17"/>
  <c r="B1906" i="17"/>
  <c r="B1907" i="17"/>
  <c r="B1908" i="17"/>
  <c r="B1909" i="17"/>
  <c r="B1910" i="17"/>
  <c r="B1911" i="17"/>
  <c r="B1912" i="17"/>
  <c r="B1913" i="17"/>
  <c r="B1914" i="17"/>
  <c r="B1915" i="17"/>
  <c r="B1916" i="17"/>
  <c r="B1917" i="17"/>
  <c r="B1918" i="17"/>
  <c r="B1919" i="17"/>
  <c r="B1920" i="17"/>
  <c r="B1921" i="17"/>
  <c r="B1922" i="17"/>
  <c r="B1923" i="17"/>
  <c r="B1924" i="17"/>
  <c r="B1925" i="17"/>
  <c r="B1926" i="17"/>
  <c r="B1927" i="17"/>
  <c r="B1928" i="17"/>
  <c r="B1929" i="17"/>
  <c r="B1930" i="17"/>
  <c r="B1931" i="17"/>
  <c r="B1932" i="17"/>
  <c r="B1933" i="17"/>
  <c r="B1934" i="17"/>
  <c r="B1935" i="17"/>
  <c r="B1936" i="17"/>
  <c r="B1937" i="17"/>
  <c r="B1938" i="17"/>
  <c r="B1939" i="17"/>
  <c r="B1940" i="17"/>
  <c r="B1941" i="17"/>
  <c r="B1942" i="17"/>
  <c r="B1943" i="17"/>
  <c r="B1944" i="17"/>
  <c r="B1945" i="17"/>
  <c r="B1946" i="17"/>
  <c r="B1947" i="17"/>
  <c r="B1948" i="17"/>
  <c r="B1949" i="17"/>
  <c r="B1950" i="17"/>
  <c r="B1951" i="17"/>
  <c r="B1952" i="17"/>
  <c r="B1953" i="17"/>
  <c r="B1954" i="17"/>
  <c r="B1955" i="17"/>
  <c r="B1956" i="17"/>
  <c r="B1957" i="17"/>
  <c r="B1958" i="17"/>
  <c r="B1959" i="17"/>
  <c r="B1960" i="17"/>
  <c r="B1961" i="17"/>
  <c r="B1962" i="17"/>
  <c r="B1963" i="17"/>
  <c r="B1964" i="17"/>
  <c r="B1965" i="17"/>
  <c r="B1966" i="17"/>
  <c r="B1967" i="17"/>
  <c r="B1968" i="17"/>
  <c r="B1969" i="17"/>
  <c r="B1970" i="17"/>
  <c r="B1971" i="17"/>
  <c r="B1972" i="17"/>
  <c r="B1973" i="17"/>
  <c r="B1974" i="17"/>
  <c r="B1975" i="17"/>
  <c r="B1976" i="17"/>
  <c r="B1977" i="17"/>
  <c r="B1978" i="17"/>
  <c r="B1979" i="17"/>
  <c r="B1980" i="17"/>
  <c r="B1981" i="17"/>
  <c r="B1982" i="17"/>
  <c r="B1983" i="17"/>
  <c r="B1984" i="17"/>
  <c r="B1985" i="17"/>
  <c r="B1986" i="17"/>
  <c r="B1987" i="17"/>
  <c r="B1988" i="17"/>
  <c r="B1989" i="17"/>
  <c r="B1990" i="17"/>
  <c r="B1991" i="17"/>
  <c r="B1992" i="17"/>
  <c r="B1993" i="17"/>
  <c r="B1994" i="17"/>
  <c r="B1995" i="17"/>
  <c r="B1996" i="17"/>
  <c r="B1997" i="17"/>
  <c r="B1998" i="17"/>
  <c r="B1999" i="17"/>
  <c r="B2000" i="17"/>
  <c r="B2001" i="17"/>
  <c r="B2002" i="17"/>
  <c r="B2003" i="17"/>
  <c r="B2004" i="17"/>
  <c r="B2005" i="17"/>
  <c r="B2006" i="17"/>
  <c r="B2007" i="17"/>
  <c r="B2008" i="17"/>
  <c r="B2009" i="17"/>
  <c r="B2010" i="17"/>
  <c r="B2011" i="17"/>
  <c r="B2012" i="17"/>
  <c r="B2013" i="17"/>
  <c r="B2014" i="17"/>
  <c r="B2015" i="17"/>
  <c r="B2016" i="17"/>
  <c r="B2017" i="17"/>
  <c r="B2018" i="17"/>
  <c r="B2019" i="17"/>
  <c r="B2020" i="17"/>
  <c r="B2021" i="17"/>
  <c r="B2022" i="17"/>
  <c r="B2023" i="17"/>
  <c r="B2024" i="17"/>
  <c r="B2025" i="17"/>
  <c r="B2026" i="17"/>
  <c r="B2027" i="17"/>
  <c r="B2028" i="17"/>
  <c r="B2029" i="17"/>
  <c r="B2030" i="17"/>
  <c r="B2031" i="17"/>
  <c r="B2032" i="17"/>
  <c r="B2033" i="17"/>
  <c r="B2034" i="17"/>
  <c r="B2035" i="17"/>
  <c r="B2036" i="17"/>
  <c r="B2037" i="17"/>
  <c r="B2038" i="17"/>
  <c r="B2039" i="17"/>
  <c r="B2040" i="17"/>
  <c r="B2041" i="17"/>
  <c r="B2042" i="17"/>
  <c r="B2043" i="17"/>
  <c r="B2044" i="17"/>
  <c r="B2045" i="17"/>
  <c r="B2046" i="17"/>
  <c r="B2047" i="17"/>
  <c r="B2048" i="17"/>
  <c r="B2049" i="17"/>
  <c r="B2050" i="17"/>
  <c r="B2051" i="17"/>
  <c r="B2052" i="17"/>
  <c r="B2053" i="17"/>
  <c r="B2054" i="17"/>
  <c r="B2055" i="17"/>
  <c r="B2056" i="17"/>
  <c r="B2057" i="17"/>
  <c r="B2058" i="17"/>
  <c r="B2059" i="17"/>
  <c r="B2060" i="17"/>
  <c r="B2061" i="17"/>
  <c r="B2062" i="17"/>
  <c r="B2063" i="17"/>
  <c r="B2064" i="17"/>
  <c r="B2065" i="17"/>
  <c r="B2066" i="17"/>
  <c r="B2067" i="17"/>
  <c r="B2068" i="17"/>
  <c r="B2069" i="17"/>
  <c r="B2070" i="17"/>
  <c r="B2071" i="17"/>
  <c r="B2072" i="17"/>
  <c r="B2073" i="17"/>
  <c r="B2074" i="17"/>
  <c r="B2075" i="17"/>
  <c r="B2076" i="17"/>
  <c r="B2077" i="17"/>
  <c r="B2078" i="17"/>
  <c r="B2079" i="17"/>
  <c r="B2080" i="17"/>
  <c r="B2081" i="17"/>
  <c r="B2082" i="17"/>
  <c r="B2083" i="17"/>
  <c r="B2084" i="17"/>
  <c r="B2085" i="17"/>
  <c r="B2086" i="17"/>
  <c r="B2087" i="17"/>
  <c r="B2088" i="17"/>
  <c r="B2089" i="17"/>
  <c r="B2090" i="17"/>
  <c r="B2091" i="17"/>
  <c r="B2092" i="17"/>
  <c r="B2093" i="17"/>
  <c r="B2094" i="17"/>
  <c r="B2095" i="17"/>
  <c r="B2096" i="17"/>
  <c r="B2097" i="17"/>
  <c r="B2098" i="17"/>
  <c r="B2099" i="17"/>
  <c r="B2100" i="17"/>
  <c r="B2101" i="17"/>
  <c r="B2102" i="17"/>
  <c r="B2103" i="17"/>
  <c r="B2104" i="17"/>
  <c r="B2105" i="17"/>
  <c r="B2106" i="17"/>
  <c r="B2107" i="17"/>
  <c r="B2108" i="17"/>
  <c r="B2109" i="17"/>
  <c r="B2110" i="17"/>
  <c r="B2111" i="17"/>
  <c r="B2112" i="17"/>
  <c r="B2113" i="17"/>
  <c r="B2114" i="17"/>
  <c r="B2115" i="17"/>
  <c r="B2116" i="17"/>
  <c r="B2117" i="17"/>
  <c r="B2118" i="17"/>
  <c r="B2119" i="17"/>
  <c r="B2120" i="17"/>
  <c r="B2121" i="17"/>
  <c r="B2122" i="17"/>
  <c r="B2123" i="17"/>
  <c r="B2124" i="17"/>
  <c r="B2125" i="17"/>
  <c r="B2126" i="17"/>
  <c r="B2127" i="17"/>
  <c r="B2128" i="17"/>
  <c r="B2129" i="17"/>
  <c r="B2130" i="17"/>
  <c r="B2131" i="17"/>
  <c r="B2132" i="17"/>
  <c r="B2133" i="17"/>
  <c r="B2134" i="17"/>
  <c r="B2135" i="17"/>
  <c r="B2136" i="17"/>
  <c r="B2137" i="17"/>
  <c r="B2138" i="17"/>
  <c r="B2139" i="17"/>
  <c r="B2140" i="17"/>
  <c r="B2141" i="17"/>
  <c r="B2142" i="17"/>
  <c r="B2143" i="17"/>
  <c r="B2144" i="17"/>
  <c r="B2145" i="17"/>
  <c r="B2146" i="17"/>
  <c r="B2147" i="17"/>
  <c r="B2148" i="17"/>
  <c r="B2149" i="17"/>
  <c r="B2150" i="17"/>
  <c r="B2151" i="17"/>
  <c r="B2152" i="17"/>
  <c r="B2153" i="17"/>
  <c r="B2154" i="17"/>
  <c r="B2155" i="17"/>
  <c r="B2156" i="17"/>
  <c r="B2157" i="17"/>
  <c r="B2158" i="17"/>
  <c r="B2159" i="17"/>
  <c r="B2160" i="17"/>
  <c r="B2161" i="17"/>
  <c r="B2162" i="17"/>
  <c r="B2163" i="17"/>
  <c r="B2164" i="17"/>
  <c r="B2165" i="17"/>
  <c r="B2166" i="17"/>
  <c r="B2167" i="17"/>
  <c r="B2168" i="17"/>
  <c r="B2169" i="17"/>
  <c r="B2170" i="17"/>
  <c r="B2171" i="17"/>
  <c r="B2172" i="17"/>
  <c r="B2173" i="17"/>
  <c r="B2174" i="17"/>
  <c r="B2175" i="17"/>
  <c r="B2176" i="17"/>
  <c r="B2177" i="17"/>
  <c r="B2178" i="17"/>
  <c r="B2179" i="17"/>
  <c r="B2180" i="17"/>
  <c r="B2181" i="17"/>
  <c r="B2182" i="17"/>
  <c r="B2183" i="17"/>
  <c r="B2184" i="17"/>
  <c r="B2185" i="17"/>
  <c r="B2186" i="17"/>
  <c r="B2187" i="17"/>
  <c r="B2188" i="17"/>
  <c r="B2189" i="17"/>
  <c r="B2190" i="17"/>
  <c r="B2191" i="17"/>
  <c r="B2192" i="17"/>
  <c r="B2193" i="17"/>
  <c r="B2194" i="17"/>
  <c r="B2195" i="17"/>
  <c r="B2196" i="17"/>
  <c r="B2197" i="17"/>
  <c r="B2198" i="17"/>
  <c r="B2199" i="17"/>
  <c r="B2200" i="17"/>
  <c r="B2201" i="17"/>
  <c r="B2202" i="17"/>
  <c r="B2203" i="17"/>
  <c r="B2204" i="17"/>
  <c r="B2205" i="17"/>
  <c r="B2206" i="17"/>
  <c r="B2207" i="17"/>
  <c r="B2208" i="17"/>
  <c r="B2209" i="17"/>
  <c r="B2210" i="17"/>
  <c r="B2211" i="17"/>
  <c r="B2212" i="17"/>
  <c r="B2213" i="17"/>
  <c r="B2214" i="17"/>
  <c r="B2215" i="17"/>
  <c r="B2216" i="17"/>
  <c r="B2217" i="17"/>
  <c r="B2218" i="17"/>
  <c r="B2219" i="17"/>
  <c r="B2220" i="17"/>
  <c r="B2221" i="17"/>
  <c r="B2222" i="17"/>
  <c r="B2223" i="17"/>
  <c r="B2224" i="17"/>
  <c r="B2225" i="17"/>
  <c r="B2226" i="17"/>
  <c r="B2227" i="17"/>
  <c r="B2228" i="17"/>
  <c r="B2229" i="17"/>
  <c r="B2230" i="17"/>
  <c r="B2231" i="17"/>
  <c r="B2232" i="17"/>
  <c r="B2233" i="17"/>
  <c r="B2234" i="17"/>
  <c r="B2235" i="17"/>
  <c r="B2236" i="17"/>
  <c r="B2237" i="17"/>
  <c r="B2238" i="17"/>
  <c r="B2239" i="17"/>
  <c r="B2240" i="17"/>
  <c r="B2241" i="17"/>
  <c r="B2242" i="17"/>
  <c r="B2243" i="17"/>
  <c r="B2244" i="17"/>
  <c r="B2245" i="17"/>
  <c r="B2246" i="17"/>
  <c r="B2247" i="17"/>
  <c r="B2248" i="17"/>
  <c r="B2249" i="17"/>
  <c r="B2250" i="17"/>
  <c r="B2251" i="17"/>
  <c r="B2252" i="17"/>
  <c r="B2253" i="17"/>
  <c r="B2254" i="17"/>
  <c r="B2255" i="17"/>
  <c r="B2256" i="17"/>
  <c r="B2257" i="17"/>
  <c r="B2258" i="17"/>
  <c r="B2259" i="17"/>
  <c r="B2260" i="17"/>
  <c r="B2261" i="17"/>
  <c r="B2262" i="17"/>
  <c r="B2263" i="17"/>
  <c r="B2264" i="17"/>
  <c r="B2265" i="17"/>
  <c r="B2266" i="17"/>
  <c r="B2267" i="17"/>
  <c r="B2268" i="17"/>
  <c r="B2269" i="17"/>
  <c r="B2270" i="17"/>
  <c r="B2271" i="17"/>
  <c r="B2272" i="17"/>
  <c r="B2273" i="17"/>
  <c r="B2274" i="17"/>
  <c r="B2275" i="17"/>
  <c r="B2276" i="17"/>
  <c r="B2277" i="17"/>
  <c r="B2278" i="17"/>
  <c r="B2279" i="17"/>
  <c r="B2280" i="17"/>
  <c r="B2281" i="17"/>
  <c r="B2282" i="17"/>
  <c r="B2283" i="17"/>
  <c r="B2284" i="17"/>
  <c r="B2285" i="17"/>
  <c r="B2286" i="17"/>
  <c r="B2287" i="17"/>
  <c r="B2288" i="17"/>
  <c r="B2289" i="17"/>
  <c r="B2290" i="17"/>
  <c r="B2291" i="17"/>
  <c r="B2292" i="17"/>
  <c r="B2293" i="17"/>
  <c r="B2294" i="17"/>
  <c r="B2295" i="17"/>
  <c r="B2296" i="17"/>
  <c r="B2297" i="17"/>
  <c r="B2298" i="17"/>
  <c r="B2299" i="17"/>
  <c r="B2300" i="17"/>
  <c r="B2301" i="17"/>
  <c r="B2302" i="17"/>
  <c r="B2303" i="17"/>
  <c r="B2304" i="17"/>
  <c r="B2305" i="17"/>
  <c r="B2306" i="17"/>
  <c r="B2307" i="17"/>
  <c r="B2308" i="17"/>
  <c r="B2309" i="17"/>
  <c r="B2310" i="17"/>
  <c r="B2311" i="17"/>
  <c r="B2312" i="17"/>
  <c r="B2313" i="17"/>
  <c r="B2314" i="17"/>
  <c r="B2315" i="17"/>
  <c r="B2316" i="17"/>
  <c r="B2317" i="17"/>
  <c r="B2318" i="17"/>
  <c r="B2319" i="17"/>
  <c r="B2320" i="17"/>
  <c r="B2321" i="17"/>
  <c r="B2322" i="17"/>
  <c r="B2323" i="17"/>
  <c r="B2324" i="17"/>
  <c r="B2325" i="17"/>
  <c r="B2326" i="17"/>
  <c r="B2327" i="17"/>
  <c r="B2328" i="17"/>
  <c r="B2329" i="17"/>
  <c r="B2330" i="17"/>
  <c r="B2331" i="17"/>
  <c r="B2332" i="17"/>
  <c r="B2333" i="17"/>
  <c r="B2334" i="17"/>
  <c r="B2335" i="17"/>
  <c r="B2336" i="17"/>
  <c r="B2337" i="17"/>
  <c r="B2338" i="17"/>
  <c r="B2339" i="17"/>
  <c r="B2340" i="17"/>
  <c r="B2341" i="17"/>
  <c r="B2342" i="17"/>
  <c r="B2343" i="17"/>
  <c r="B2344" i="17"/>
  <c r="B2345" i="17"/>
  <c r="B2346" i="17"/>
  <c r="B2347" i="17"/>
  <c r="B2348" i="17"/>
  <c r="B2349" i="17"/>
  <c r="B2350" i="17"/>
  <c r="B2351" i="17"/>
  <c r="B2352" i="17"/>
  <c r="B2353" i="17"/>
  <c r="B2354" i="17"/>
  <c r="B2355" i="17"/>
  <c r="B2356" i="17"/>
  <c r="B2357" i="17"/>
  <c r="B2358" i="17"/>
  <c r="B2359" i="17"/>
  <c r="B2360" i="17"/>
  <c r="B2361" i="17"/>
  <c r="B2362" i="17"/>
  <c r="B2363" i="17"/>
  <c r="B2364" i="17"/>
  <c r="B2365" i="17"/>
  <c r="B2366" i="17"/>
  <c r="B2367" i="17"/>
  <c r="B2368" i="17"/>
  <c r="B2369" i="17"/>
  <c r="B2370" i="17"/>
  <c r="B2371" i="17"/>
  <c r="B2372" i="17"/>
  <c r="B2373" i="17"/>
  <c r="B2374" i="17"/>
  <c r="B2375" i="17"/>
  <c r="B2376" i="17"/>
  <c r="B2377" i="17"/>
  <c r="B2378" i="17"/>
  <c r="B2379" i="17"/>
  <c r="B2380" i="17"/>
  <c r="B2381" i="17"/>
  <c r="B2382" i="17"/>
  <c r="B2383" i="17"/>
  <c r="B2384" i="17"/>
  <c r="B2385" i="17"/>
  <c r="B2386" i="17"/>
  <c r="B2387" i="17"/>
  <c r="B2388" i="17"/>
  <c r="B2389" i="17"/>
  <c r="B2390" i="17"/>
  <c r="B2391" i="17"/>
  <c r="B2392" i="17"/>
  <c r="B2393" i="17"/>
  <c r="B2394" i="17"/>
  <c r="B2395" i="17"/>
  <c r="B2396" i="17"/>
  <c r="B2397" i="17"/>
  <c r="B2398" i="17"/>
  <c r="B2399" i="17"/>
  <c r="B2400" i="17"/>
  <c r="B2401" i="17"/>
  <c r="B2402" i="17"/>
  <c r="B2403" i="17"/>
  <c r="B2404" i="17"/>
  <c r="B2405" i="17"/>
  <c r="B2406" i="17"/>
  <c r="B2407" i="17"/>
  <c r="B2408" i="17"/>
  <c r="B2409" i="17"/>
  <c r="B2410" i="17"/>
  <c r="B2411" i="17"/>
  <c r="B2412" i="17"/>
  <c r="B2413" i="17"/>
  <c r="B2414" i="17"/>
  <c r="B2415" i="17"/>
  <c r="B2416" i="17"/>
  <c r="B2417" i="17"/>
  <c r="B2418" i="17"/>
  <c r="B2419" i="17"/>
  <c r="B2420" i="17"/>
  <c r="B2421" i="17"/>
  <c r="B2422" i="17"/>
  <c r="B2423" i="17"/>
  <c r="B2424" i="17"/>
  <c r="B2425" i="17"/>
  <c r="B2426" i="17"/>
  <c r="B2427" i="17"/>
  <c r="B2428" i="17"/>
  <c r="B2429" i="17"/>
  <c r="B2430" i="17"/>
  <c r="B2431" i="17"/>
  <c r="B2432" i="17"/>
  <c r="B2433" i="17"/>
  <c r="B2434" i="17"/>
  <c r="B2435" i="17"/>
  <c r="B2436" i="17"/>
  <c r="B2437" i="17"/>
  <c r="B2438" i="17"/>
  <c r="B2439" i="17"/>
  <c r="B2440" i="17"/>
  <c r="B2441" i="17"/>
  <c r="B2442" i="17"/>
  <c r="B2443" i="17"/>
  <c r="B2444" i="17"/>
  <c r="B2445" i="17"/>
  <c r="B2446" i="17"/>
  <c r="B2447" i="17"/>
  <c r="B2448" i="17"/>
  <c r="B2449" i="17"/>
  <c r="B2450" i="17"/>
  <c r="B2451" i="17"/>
  <c r="B2452" i="17"/>
  <c r="B2453" i="17"/>
  <c r="B2454" i="17"/>
  <c r="B2455" i="17"/>
  <c r="B2456" i="17"/>
  <c r="B2457" i="17"/>
  <c r="B2458" i="17"/>
  <c r="B2459" i="17"/>
  <c r="B2460" i="17"/>
  <c r="B2461" i="17"/>
  <c r="B2462" i="17"/>
  <c r="B2463" i="17"/>
  <c r="B2464" i="17"/>
  <c r="B2465" i="17"/>
  <c r="B2466" i="17"/>
  <c r="B2467" i="17"/>
  <c r="B2468" i="17"/>
  <c r="B2469" i="17"/>
  <c r="B2470" i="17"/>
  <c r="B2471" i="17"/>
  <c r="B2472" i="17"/>
  <c r="B2473" i="17"/>
  <c r="B2474" i="17"/>
  <c r="B2475" i="17"/>
  <c r="B2476" i="17"/>
  <c r="B2477" i="17"/>
  <c r="B2478" i="17"/>
  <c r="B2479" i="17"/>
  <c r="B2480" i="17"/>
  <c r="B2481" i="17"/>
  <c r="B2482" i="17"/>
  <c r="B2483" i="17"/>
  <c r="B2484" i="17"/>
  <c r="B2485" i="17"/>
  <c r="B2486" i="17"/>
  <c r="B2487" i="17"/>
  <c r="B2488" i="17"/>
  <c r="B2489" i="17"/>
  <c r="B2490" i="17"/>
  <c r="B2491" i="17"/>
  <c r="B2492" i="17"/>
  <c r="B2493" i="17"/>
  <c r="B2494" i="17"/>
  <c r="B2495" i="17"/>
  <c r="B2496" i="17"/>
  <c r="B2497" i="17"/>
  <c r="B2498" i="17"/>
  <c r="B2499" i="17"/>
  <c r="B2500" i="17"/>
  <c r="B2501" i="17"/>
  <c r="B2502" i="17"/>
  <c r="B2503" i="17"/>
  <c r="B2504" i="17"/>
  <c r="B2505" i="17"/>
  <c r="B2506" i="17"/>
  <c r="B2507" i="17"/>
  <c r="B2508" i="17"/>
  <c r="B2509" i="17"/>
  <c r="B2510" i="17"/>
  <c r="B2511" i="17"/>
  <c r="B2512" i="17"/>
  <c r="B2513" i="17"/>
  <c r="B2514" i="17"/>
  <c r="B2515" i="17"/>
  <c r="B2516" i="17"/>
  <c r="B2517" i="17"/>
  <c r="B2518" i="17"/>
  <c r="B2519" i="17"/>
  <c r="B2520" i="17"/>
  <c r="B2521" i="17"/>
  <c r="B2522" i="17"/>
  <c r="B2523" i="17"/>
  <c r="B2524" i="17"/>
  <c r="B2525" i="17"/>
  <c r="B2526" i="17"/>
  <c r="B2527" i="17"/>
  <c r="B2528" i="17"/>
  <c r="B2529" i="17"/>
  <c r="B2530" i="17"/>
  <c r="B2531" i="17"/>
  <c r="B2532" i="17"/>
  <c r="B2533" i="17"/>
  <c r="B2534" i="17"/>
  <c r="B2535" i="17"/>
  <c r="B2536" i="17"/>
  <c r="B2537" i="17"/>
  <c r="B2538" i="17"/>
  <c r="B2539" i="17"/>
  <c r="B2540" i="17"/>
  <c r="B2541" i="17"/>
  <c r="B2542" i="17"/>
  <c r="B2543" i="17"/>
  <c r="B2544" i="17"/>
  <c r="B2545" i="17"/>
  <c r="B2546" i="17"/>
  <c r="B2547" i="17"/>
  <c r="B2548" i="17"/>
  <c r="B2549" i="17"/>
  <c r="B2550" i="17"/>
  <c r="B2551" i="17"/>
  <c r="B2552" i="17"/>
  <c r="B2553" i="17"/>
  <c r="B2554" i="17"/>
  <c r="B2555" i="17"/>
  <c r="B2556" i="17"/>
  <c r="B2557" i="17"/>
  <c r="B2558" i="17"/>
  <c r="B2559" i="17"/>
  <c r="B2560" i="17"/>
  <c r="B2561" i="17"/>
  <c r="B2562" i="17"/>
  <c r="B2563" i="17"/>
  <c r="B2564" i="17"/>
  <c r="B2565" i="17"/>
  <c r="B2566" i="17"/>
  <c r="B2567" i="17"/>
  <c r="B2568" i="17"/>
  <c r="B2569" i="17"/>
  <c r="B2570" i="17"/>
  <c r="B2571" i="17"/>
  <c r="B2572" i="17"/>
  <c r="B2573" i="17"/>
  <c r="B2574" i="17"/>
  <c r="B2575" i="17"/>
  <c r="B2576" i="17"/>
  <c r="B2577" i="17"/>
  <c r="B2578" i="17"/>
  <c r="B2579" i="17"/>
  <c r="B2580" i="17"/>
  <c r="B2581" i="17"/>
  <c r="B2582" i="17"/>
  <c r="B2583" i="17"/>
  <c r="B2584" i="17"/>
  <c r="B2585" i="17"/>
  <c r="B2586" i="17"/>
  <c r="B2587" i="17"/>
  <c r="B2588" i="17"/>
  <c r="B2589" i="17"/>
  <c r="B2590" i="17"/>
  <c r="B2591" i="17"/>
  <c r="B2592" i="17"/>
  <c r="B2593" i="17"/>
  <c r="B2594" i="17"/>
  <c r="B2595" i="17"/>
  <c r="B2596" i="17"/>
  <c r="B2597" i="17"/>
  <c r="B2598" i="17"/>
  <c r="B2599" i="17"/>
  <c r="B2600" i="17"/>
  <c r="B2601" i="17"/>
  <c r="B2602" i="17"/>
  <c r="B2603" i="17"/>
  <c r="B2604" i="17"/>
  <c r="B2605" i="17"/>
  <c r="B2606" i="17"/>
  <c r="B2607" i="17"/>
  <c r="B2608" i="17"/>
  <c r="B2609" i="17"/>
  <c r="B2610" i="17"/>
  <c r="B2611" i="17"/>
  <c r="B2612" i="17"/>
  <c r="B2613" i="17"/>
  <c r="B2614" i="17"/>
  <c r="B2615" i="17"/>
  <c r="B2616" i="17"/>
  <c r="B2617" i="17"/>
  <c r="B2618" i="17"/>
  <c r="B2619" i="17"/>
  <c r="B2620" i="17"/>
  <c r="B2621" i="17"/>
  <c r="B2622" i="17"/>
  <c r="B2623" i="17"/>
  <c r="B2624" i="17"/>
  <c r="B2625" i="17"/>
  <c r="B2626" i="17"/>
  <c r="B2627" i="17"/>
  <c r="B2628" i="17"/>
  <c r="B2629" i="17"/>
  <c r="B2630" i="17"/>
  <c r="B2631" i="17"/>
  <c r="B2632" i="17"/>
  <c r="B2633" i="17"/>
  <c r="B2634" i="17"/>
  <c r="B2635" i="17"/>
  <c r="B2636" i="17"/>
  <c r="B2637" i="17"/>
  <c r="B2638" i="17"/>
  <c r="B2639" i="17"/>
  <c r="B2640" i="17"/>
  <c r="B2641" i="17"/>
  <c r="B2642" i="17"/>
  <c r="B2643" i="17"/>
  <c r="B2644" i="17"/>
  <c r="B2645" i="17"/>
  <c r="B2646" i="17"/>
  <c r="B2647" i="17"/>
  <c r="B2648" i="17"/>
  <c r="B2649" i="17"/>
  <c r="B2650" i="17"/>
  <c r="B2651" i="17"/>
  <c r="B2652" i="17"/>
  <c r="B2653" i="17"/>
  <c r="B2654" i="17"/>
  <c r="B2655" i="17"/>
  <c r="B2656" i="17"/>
  <c r="B2657" i="17"/>
  <c r="B2658" i="17"/>
  <c r="B2659" i="17"/>
  <c r="B2660" i="17"/>
  <c r="B2661" i="17"/>
  <c r="B2662" i="17"/>
  <c r="B2663" i="17"/>
  <c r="B2664" i="17"/>
  <c r="B2665" i="17"/>
  <c r="B2666" i="17"/>
  <c r="B2667" i="17"/>
  <c r="B2668" i="17"/>
  <c r="B2669" i="17"/>
  <c r="B2670" i="17"/>
  <c r="B2671" i="17"/>
  <c r="B2672" i="17"/>
  <c r="B2673" i="17"/>
  <c r="B2674" i="17"/>
  <c r="B2675" i="17"/>
  <c r="B2676" i="17"/>
  <c r="B2677" i="17"/>
  <c r="B2678" i="17"/>
  <c r="B2679" i="17"/>
  <c r="B2680" i="17"/>
  <c r="B2681" i="17"/>
  <c r="B2682" i="17"/>
  <c r="B2683" i="17"/>
  <c r="B2684" i="17"/>
  <c r="B2685" i="17"/>
  <c r="B2686" i="17"/>
  <c r="B2687" i="17"/>
  <c r="B2688" i="17"/>
  <c r="B2689" i="17"/>
  <c r="B2690" i="17"/>
  <c r="B2691" i="17"/>
  <c r="B2692" i="17"/>
  <c r="B2693" i="17"/>
  <c r="B2694" i="17"/>
  <c r="B2695" i="17"/>
  <c r="B2696" i="17"/>
  <c r="B2697" i="17"/>
  <c r="B2698" i="17"/>
  <c r="B2699" i="17"/>
  <c r="B2700" i="17"/>
  <c r="B2701" i="17"/>
  <c r="B2702" i="17"/>
  <c r="B2703" i="17"/>
  <c r="B2704" i="17"/>
  <c r="B2705" i="17"/>
  <c r="B2706" i="17"/>
  <c r="B2707" i="17"/>
  <c r="B2708" i="17"/>
  <c r="B2709" i="17"/>
  <c r="B2710" i="17"/>
  <c r="B2711" i="17"/>
  <c r="B2712" i="17"/>
  <c r="B2713" i="17"/>
  <c r="B2714" i="17"/>
  <c r="B2715" i="17"/>
  <c r="B2716" i="17"/>
  <c r="B2717" i="17"/>
  <c r="B2718" i="17"/>
  <c r="B2719" i="17"/>
  <c r="B2720" i="17"/>
  <c r="B2721" i="17"/>
  <c r="B2722" i="17"/>
  <c r="B2723" i="17"/>
  <c r="B2724" i="17"/>
  <c r="B2725" i="17"/>
  <c r="B2726" i="17"/>
  <c r="B2727" i="17"/>
  <c r="B2728" i="17"/>
  <c r="B2729" i="17"/>
  <c r="B2730" i="17"/>
  <c r="B2731" i="17"/>
  <c r="B2732" i="17"/>
  <c r="B2733" i="17"/>
  <c r="B2734" i="17"/>
  <c r="B2735" i="17"/>
  <c r="B2736" i="17"/>
  <c r="B2737" i="17"/>
  <c r="B2738" i="17"/>
  <c r="B2739" i="17"/>
  <c r="B2740" i="17"/>
  <c r="B2741" i="17"/>
  <c r="B2742" i="17"/>
  <c r="B2743" i="17"/>
  <c r="B2744" i="17"/>
  <c r="B2745" i="17"/>
  <c r="B2746" i="17"/>
  <c r="B2747" i="17"/>
  <c r="B2748" i="17"/>
  <c r="B2749" i="17"/>
  <c r="B2750" i="17"/>
  <c r="B2751" i="17"/>
  <c r="B2752" i="17"/>
  <c r="B2753" i="17"/>
  <c r="B2754" i="17"/>
  <c r="B2755" i="17"/>
  <c r="B2756" i="17"/>
  <c r="B2757" i="17"/>
  <c r="B2758" i="17"/>
  <c r="B2759" i="17"/>
  <c r="B2760" i="17"/>
  <c r="B2761" i="17"/>
  <c r="B2762" i="17"/>
  <c r="B2763" i="17"/>
  <c r="B2764" i="17"/>
  <c r="B2765" i="17"/>
  <c r="B2766" i="17"/>
  <c r="B2767" i="17"/>
  <c r="B2768" i="17"/>
  <c r="B2769" i="17"/>
  <c r="B2770" i="17"/>
  <c r="B2771" i="17"/>
  <c r="B2772" i="17"/>
  <c r="B2773" i="17"/>
  <c r="B2774" i="17"/>
  <c r="B2775" i="17"/>
  <c r="B2776" i="17"/>
  <c r="B2777" i="17"/>
  <c r="B2778" i="17"/>
  <c r="B2779" i="17"/>
  <c r="B2780" i="17"/>
  <c r="B2781" i="17"/>
  <c r="B2782" i="17"/>
  <c r="B2783" i="17"/>
  <c r="B2784" i="17"/>
  <c r="B2785" i="17"/>
  <c r="B2786" i="17"/>
  <c r="B2787" i="17"/>
  <c r="B2788" i="17"/>
  <c r="B2789" i="17"/>
  <c r="B2790" i="17"/>
  <c r="B2791" i="17"/>
  <c r="B2792" i="17"/>
  <c r="B2793" i="17"/>
  <c r="B2794" i="17"/>
  <c r="B2795" i="17"/>
  <c r="B2796" i="17"/>
  <c r="B2797" i="17"/>
  <c r="B2798" i="17"/>
  <c r="B2799" i="17"/>
  <c r="B2800" i="17"/>
  <c r="B2801" i="17"/>
  <c r="B2802" i="17"/>
  <c r="B2803" i="17"/>
  <c r="B2804" i="17"/>
  <c r="B2805" i="17"/>
  <c r="B2806" i="17"/>
  <c r="B2807" i="17"/>
  <c r="B2808" i="17"/>
  <c r="B2809" i="17"/>
  <c r="B2810" i="17"/>
  <c r="B2811" i="17"/>
  <c r="B2812" i="17"/>
  <c r="B2813" i="17"/>
  <c r="B2814" i="17"/>
  <c r="B2815" i="17"/>
  <c r="B2816" i="17"/>
  <c r="B2817" i="17"/>
  <c r="B2818" i="17"/>
  <c r="B2819" i="17"/>
  <c r="B2820" i="17"/>
  <c r="B2821" i="17"/>
  <c r="B2822" i="17"/>
  <c r="B2823" i="17"/>
  <c r="B2824" i="17"/>
  <c r="B2825" i="17"/>
  <c r="B2826" i="17"/>
  <c r="B2827" i="17"/>
  <c r="B2828" i="17"/>
  <c r="B2829" i="17"/>
  <c r="B2830" i="17"/>
  <c r="B2831" i="17"/>
  <c r="B2832" i="17"/>
  <c r="B2833" i="17"/>
  <c r="B2834" i="17"/>
  <c r="B2835" i="17"/>
  <c r="B2836" i="17"/>
  <c r="B2837" i="17"/>
  <c r="B2838" i="17"/>
  <c r="B2839" i="17"/>
  <c r="B2840" i="17"/>
  <c r="B2841" i="17"/>
  <c r="B230" i="17"/>
  <c r="B231" i="17"/>
  <c r="B232" i="17"/>
  <c r="B5" i="17" l="1"/>
  <c r="B6" i="17"/>
  <c r="B7" i="17"/>
  <c r="B8" i="17"/>
  <c r="B9" i="17"/>
  <c r="B10" i="17"/>
  <c r="B11" i="17"/>
  <c r="B12" i="17"/>
  <c r="B13" i="17"/>
  <c r="B14" i="17"/>
  <c r="B15" i="17"/>
  <c r="B16" i="17"/>
  <c r="B17"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5" i="17"/>
  <c r="B56" i="17"/>
  <c r="B57" i="17"/>
  <c r="B58" i="17"/>
  <c r="B59" i="17"/>
  <c r="B60" i="17"/>
  <c r="B61" i="17"/>
  <c r="B62" i="17"/>
  <c r="B63" i="17"/>
  <c r="B64" i="17"/>
  <c r="B65" i="17"/>
  <c r="B66" i="17"/>
  <c r="B67" i="17"/>
  <c r="B68" i="17"/>
  <c r="B69" i="17"/>
  <c r="B70" i="17"/>
  <c r="B71" i="17"/>
  <c r="B72" i="17"/>
  <c r="B73" i="17"/>
  <c r="B74" i="17"/>
  <c r="B75" i="17"/>
  <c r="B76" i="17"/>
  <c r="B77" i="17"/>
  <c r="B78" i="17"/>
  <c r="B79" i="17"/>
  <c r="B80" i="17"/>
  <c r="B81" i="17"/>
  <c r="B82" i="17"/>
  <c r="B83" i="17"/>
  <c r="B84" i="17"/>
  <c r="B85" i="17"/>
  <c r="B86" i="17"/>
  <c r="B87" i="17"/>
  <c r="B88" i="17"/>
  <c r="B89" i="17"/>
  <c r="B90" i="17"/>
  <c r="B91" i="17"/>
  <c r="B92" i="17"/>
  <c r="B93" i="17"/>
  <c r="B94" i="17"/>
  <c r="B95" i="17"/>
  <c r="B96" i="17"/>
  <c r="B97" i="17"/>
  <c r="B98" i="17"/>
  <c r="B99" i="17"/>
  <c r="B100" i="17"/>
  <c r="B101" i="17"/>
  <c r="B102" i="17"/>
  <c r="B103" i="17"/>
  <c r="B104" i="17"/>
  <c r="B105" i="17"/>
  <c r="B106" i="17"/>
  <c r="B107" i="17"/>
  <c r="B108" i="17"/>
  <c r="B109" i="17"/>
  <c r="B110" i="17"/>
  <c r="B111" i="17"/>
  <c r="B112" i="17"/>
  <c r="B113" i="17"/>
  <c r="B114" i="17"/>
  <c r="B115" i="17"/>
  <c r="B116" i="17"/>
  <c r="B117" i="17"/>
  <c r="B118" i="17"/>
  <c r="B119" i="17"/>
  <c r="B120" i="17"/>
  <c r="B121" i="17"/>
  <c r="B122" i="17"/>
  <c r="B123" i="17"/>
  <c r="B124" i="17"/>
  <c r="B125" i="17"/>
  <c r="B126" i="17"/>
  <c r="B127" i="17"/>
  <c r="B128" i="17"/>
  <c r="B129" i="17"/>
  <c r="B130" i="17"/>
  <c r="B131" i="17"/>
  <c r="B132" i="17"/>
  <c r="B133" i="17"/>
  <c r="B134" i="17"/>
  <c r="B135" i="17"/>
  <c r="B136" i="17"/>
  <c r="B137" i="17"/>
  <c r="B138" i="17"/>
  <c r="B139" i="17"/>
  <c r="B140" i="17"/>
  <c r="B141" i="17"/>
  <c r="B142" i="17"/>
  <c r="B143" i="17"/>
  <c r="B144" i="17"/>
  <c r="B145" i="17"/>
  <c r="B146" i="17"/>
  <c r="B147" i="17"/>
  <c r="B148" i="17"/>
  <c r="B149" i="17"/>
  <c r="B150" i="17"/>
  <c r="B151" i="17"/>
  <c r="B152" i="17"/>
  <c r="B153" i="17"/>
  <c r="B154" i="17"/>
  <c r="B155" i="17"/>
  <c r="B156" i="17"/>
  <c r="B157" i="17"/>
  <c r="B158" i="17"/>
  <c r="B159" i="17"/>
  <c r="B160" i="17"/>
  <c r="B161" i="17"/>
  <c r="B162" i="17"/>
  <c r="B163" i="17"/>
  <c r="B164" i="17"/>
  <c r="B165" i="17"/>
  <c r="B166" i="17"/>
  <c r="B167" i="17"/>
  <c r="B168" i="17"/>
  <c r="B169" i="17"/>
  <c r="B170" i="17"/>
  <c r="B171" i="17"/>
  <c r="B172" i="17"/>
  <c r="B173" i="17"/>
  <c r="B174" i="17"/>
  <c r="B175" i="17"/>
  <c r="B176" i="17"/>
  <c r="B177" i="17"/>
  <c r="B178" i="17"/>
  <c r="B179" i="17"/>
  <c r="B180" i="17"/>
  <c r="B181" i="17"/>
  <c r="B182" i="17"/>
  <c r="B183" i="17"/>
  <c r="B184" i="17"/>
  <c r="B185" i="17"/>
  <c r="B186" i="17"/>
  <c r="B187" i="17"/>
  <c r="B188" i="17"/>
  <c r="B189" i="17"/>
  <c r="B190" i="17"/>
  <c r="B191" i="17"/>
  <c r="B192" i="17"/>
  <c r="B193" i="17"/>
  <c r="B194" i="17"/>
  <c r="B195" i="17"/>
  <c r="B196" i="17"/>
  <c r="B197" i="17"/>
  <c r="B198" i="17"/>
  <c r="B199" i="17"/>
  <c r="B200" i="17"/>
  <c r="B201" i="17"/>
  <c r="B202" i="17"/>
  <c r="B203" i="17"/>
  <c r="B204" i="17"/>
  <c r="B205" i="17"/>
  <c r="B206" i="17"/>
  <c r="B207" i="17"/>
  <c r="B208" i="17"/>
  <c r="B209" i="17"/>
  <c r="B210" i="17"/>
  <c r="B211" i="17"/>
  <c r="B212" i="17"/>
  <c r="B213" i="17"/>
  <c r="B214" i="17"/>
  <c r="B215" i="17"/>
  <c r="B216" i="17"/>
  <c r="B217" i="17"/>
  <c r="B218" i="17"/>
  <c r="B219" i="17"/>
  <c r="B220" i="17"/>
  <c r="B221" i="17"/>
  <c r="B222" i="17"/>
  <c r="B223" i="17"/>
  <c r="B224" i="17"/>
  <c r="B225" i="17"/>
  <c r="B226" i="17"/>
  <c r="B227" i="17"/>
  <c r="B228" i="17"/>
  <c r="B229" i="17"/>
  <c r="B4" i="17"/>
  <c r="F14" i="26" s="1"/>
  <c r="E13" i="5" l="1"/>
  <c r="E15" i="25"/>
  <c r="E13" i="25"/>
  <c r="E15" i="5"/>
  <c r="E16" i="5"/>
  <c r="E17" i="5"/>
  <c r="I5" i="10" l="1"/>
</calcChain>
</file>

<file path=xl/sharedStrings.xml><?xml version="1.0" encoding="utf-8"?>
<sst xmlns="http://schemas.openxmlformats.org/spreadsheetml/2006/main" count="48426" uniqueCount="3674">
  <si>
    <t>CLNA PROGRAM SUMMARY - LABOR MARKET ALIGNMENT &amp; SIZE, SCOPE, AND QUALITY</t>
  </si>
  <si>
    <t>MUST INCLUDE ALL PERKINS ELIGIBLE CAREER PREPARATORY AND TECHNOLOGY EDUCATION PROGRAMS OFFERED BY THE AGENCY IN 2022-23</t>
  </si>
  <si>
    <t>Agency Name:</t>
  </si>
  <si>
    <t>Drop down</t>
  </si>
  <si>
    <t xml:space="preserve">Agency Number: </t>
  </si>
  <si>
    <t>Auto-populates</t>
  </si>
  <si>
    <t xml:space="preserve">Career Source Region: </t>
  </si>
  <si>
    <t>Auto-populates concated # and name</t>
  </si>
  <si>
    <t>LABOR MARKET ALIGNMENT
To be fundable, must have one primary source OR two different secondary sources.  It is NOT necessary to have both primary and secondary sources.</t>
  </si>
  <si>
    <t>HIGH SCHOOL - SIZE, SCOPE, AND QUALITY (SSQ)</t>
  </si>
  <si>
    <t>MIDDLE SCHOOL - SSQ</t>
  </si>
  <si>
    <t>PROGRAM OF STUDY</t>
  </si>
  <si>
    <t>A</t>
  </si>
  <si>
    <t>B</t>
  </si>
  <si>
    <t>C</t>
  </si>
  <si>
    <t>D</t>
  </si>
  <si>
    <t>E</t>
  </si>
  <si>
    <t>F</t>
  </si>
  <si>
    <t>G</t>
  </si>
  <si>
    <t>H</t>
  </si>
  <si>
    <t>I</t>
  </si>
  <si>
    <t>J</t>
  </si>
  <si>
    <t>K</t>
  </si>
  <si>
    <t>L</t>
  </si>
  <si>
    <t>M</t>
  </si>
  <si>
    <t>N</t>
  </si>
  <si>
    <t>O</t>
  </si>
  <si>
    <t>P</t>
  </si>
  <si>
    <t>Fundable?
(That is, meets LMA and SSQ Requirements)</t>
  </si>
  <si>
    <t>Program Number
(Invalid Entries Struckthrough)</t>
  </si>
  <si>
    <t>Program Name</t>
  </si>
  <si>
    <t>Existing Program or New?</t>
  </si>
  <si>
    <t>SOC</t>
  </si>
  <si>
    <t>Your CareerSource Region's DOL</t>
  </si>
  <si>
    <t>SDOL, FDACS, FL Enterprise Compliant (Autopopulates)</t>
  </si>
  <si>
    <t>TOL or Local WIOA Plan</t>
  </si>
  <si>
    <t>Secondary Source #1</t>
  </si>
  <si>
    <t>Secondary Source #2 
(Must be Different from #1)</t>
  </si>
  <si>
    <t xml:space="preserve">Identify the high school(s) or other sites (including virtual) where the program will offer at least 3 courses (or 2 courses for 2 course programs). </t>
  </si>
  <si>
    <t>Identify the high school(s) or other sites (including virtual) where the program WILL NOT offer at least 3 courses (or 2 courses for 2 course programs), if applicable.</t>
  </si>
  <si>
    <t>List all of the work-based learning opportunity, capstone experience, and/or CTSO students will have access to for this program. List companion WBL/capstone program numbers.</t>
  </si>
  <si>
    <t>List how business and industry will be involved in the operations of the program.</t>
  </si>
  <si>
    <t>List the industry recognized credential students may earn in the program.</t>
  </si>
  <si>
    <t>Identify all 9-12 Career Preparatory or Technology Education Programs that the middle grades exploratory course introduces students to.</t>
  </si>
  <si>
    <t>Identify one high school (or other instructional sites including virtual) where the program will be available in 2020-2021.</t>
  </si>
  <si>
    <t>If a part of a Program of Study, list the aligned postsecondary programs.</t>
  </si>
  <si>
    <t>Yes</t>
  </si>
  <si>
    <t>New for 21-22</t>
  </si>
  <si>
    <t>TOL</t>
  </si>
  <si>
    <t>CSB Letter of Support</t>
  </si>
  <si>
    <t>Local Chamber of Commerce Letter of Support</t>
  </si>
  <si>
    <t>3214, 4568, 6578</t>
  </si>
  <si>
    <t>658, 654, 789</t>
  </si>
  <si>
    <t>SkillsUSA and coop OJT</t>
  </si>
  <si>
    <t>Advisory council members from XQU corporation</t>
  </si>
  <si>
    <t>LKW23</t>
  </si>
  <si>
    <t>Office Admin AS</t>
  </si>
  <si>
    <t>Validates that one primary source is selected OR two primary sources AND that J, L, M, N have entries. Locked column. Lists Yes(green)/No (red).</t>
  </si>
  <si>
    <t>Don't use dropdown.  Just strikethrough if not match.  
For secondary, includes ALL fundable middle school and high school (including fundable singletons like for ESE, capstones, and for pre-apprenticeships that don't have SOCs).  Non-relevant content (like LMA and high school SSQ for middle school courses) is darkened.
Source = Middle and High Progs:
*Middle school (Program_Type = EXPL. Gray E-M.)
*Career Prep (Program_Type = CAR-PREP. Grey N-O.)
*Tech Ed (Program_Type = TECH ED. Gray out E, F, H-J)
*SSQ&amp;LMA-Exempt (Program_Type = OTHER, ESE, WBL-CAP 
USE RED WITH STRIKETHROUGH.</t>
  </si>
  <si>
    <t>Autopopulates from number or gives error for incorrect number.
Can lock this column, if wanted.</t>
  </si>
  <si>
    <t>Dropdown with: existing, new for 21-22, new for 22-23, new for 23-24.
New programs can be given leniancy, as they are "in development."  This is relevant for the Column A fundable formula.</t>
  </si>
  <si>
    <t xml:space="preserve">Strikthrough if anything other a Prog#+SOC match.  Don't use dropdown - too finicky when typed or pasted in.  Use drop down lists that change based on the program code.  https://smallbusiness.chron.com/make-dropdown-list-change-depending-selection-different-list-microsoft-excel-75852.html </t>
  </si>
  <si>
    <t xml:space="preserve">Autopopulates based on reference table of concatenation of CIP+SOC+Region list. Returns Yes/No if on RDOL based on region.
We need to build the backend such that new RDOLs can be added as DEO makes them available.  
Locked
</t>
  </si>
  <si>
    <t xml:space="preserve">This column references a complete list of LMA sanctioned programs.  The State generates this list and includes all primary sources that we have info on - SDOL, Enterprise, Ag, etc. 
Locked column. </t>
  </si>
  <si>
    <t>Dropdown of either TOL or Local WIOA Plan options.</t>
  </si>
  <si>
    <t>Dropdown of options</t>
  </si>
  <si>
    <t>Dropdown of options.  Can do formula to make sure this entry does not match Column I entry.</t>
  </si>
  <si>
    <t>School #</t>
  </si>
  <si>
    <t>Students work at teleportation center for 30 hours. Integrates 987643 OJT. Students have access to XYZ CTSO.</t>
  </si>
  <si>
    <t>Teleportation center is on advisory council</t>
  </si>
  <si>
    <t>Cert code</t>
  </si>
  <si>
    <t>Darkened bc example is high school</t>
  </si>
  <si>
    <t>Credential name</t>
  </si>
  <si>
    <t>FLORIDA STATE COLLEGE  INSTITUTIONS</t>
  </si>
  <si>
    <t>MUST INCLUDE ALL PERKINS ELIGIBLE PROGRAMS OFFERED BY THE AGENCY IN 2022-23</t>
  </si>
  <si>
    <t>Florida State College at Jacksonville</t>
  </si>
  <si>
    <t>LABOR MARKET ALIGNMENT (LMA)
To be fundable, must have one (1) Primary Source OR two (2) secondary sources.</t>
  </si>
  <si>
    <t>SIZE, SCOPE, AND QUALITY (SSQ)
Program is not fundable if K, M, N, or O are blank.</t>
  </si>
  <si>
    <t>PRIMARY SOURCES</t>
  </si>
  <si>
    <t>SECONDARY SOURCES</t>
  </si>
  <si>
    <t xml:space="preserve">L </t>
  </si>
  <si>
    <t xml:space="preserve">P </t>
  </si>
  <si>
    <t>Fundable?
(That is, meets/is exempt from LMA and SSQ Requirements)
(Dropdown)</t>
  </si>
  <si>
    <t>Program Number
(Invalid Entries Struckthrough)
(Number Field)</t>
  </si>
  <si>
    <t>Program Name
(Autopopulates)</t>
  </si>
  <si>
    <t>SOC Code
(Must Use Officially Aligned SOCs. All Others Rejected)
(Number Field)</t>
  </si>
  <si>
    <t>Primary Source Option #1:
Your Region's Demand Occupation List (DOL)
(References 20-21 &amp; 21-22 RDOLs)
(Autopopulates)</t>
  </si>
  <si>
    <t>Primary Source Option #2:
On State Demand Occupation List
(References 20-21 &amp; 21-22 SDOL)
(Autopopulates)</t>
  </si>
  <si>
    <t>Primary Source Option #3:
Local CareerSource Targeted Occupation List (TOL) or Local WIOA Plan
(Dropdown)</t>
  </si>
  <si>
    <t>Secondary Source #1
(Dropdown)</t>
  </si>
  <si>
    <t>Secondary Source #2
(Must be Different from #1)
(Dropdown)</t>
  </si>
  <si>
    <t>List the site(s)/campuse(s) (including virtual) involved in collectively offering enough courses to  allow students the ability to complete the program. 
(Text/# Field)</t>
  </si>
  <si>
    <t>List one or more work-based learning opportunity, capstone experience, and/or CTSOs students will have access to for this program. List companion WBL/capstone program numbers.
(Text Field)</t>
  </si>
  <si>
    <t>List one or more ways business and industry will be engaged in the operations of the program.
(Text Field)</t>
  </si>
  <si>
    <t>List the industry recognized credential students may earn in the program.
(Text Field)</t>
  </si>
  <si>
    <t>If a part of a Program of Study, list the primary aligned secondary program.
(Dropdown)</t>
  </si>
  <si>
    <t>0647060515</t>
  </si>
  <si>
    <t>Local TOL</t>
  </si>
  <si>
    <t>qwerty</t>
  </si>
  <si>
    <t>qwerty
qwerty
qwerty</t>
  </si>
  <si>
    <t>We have advisory boards from XYZ comparny</t>
  </si>
  <si>
    <t>Accounting Applications</t>
  </si>
  <si>
    <t>0832011100</t>
  </si>
  <si>
    <t>Job Analytics</t>
  </si>
  <si>
    <t>CareerSource Board Letter of Support</t>
  </si>
  <si>
    <t xml:space="preserve">XYZ offers WBL </t>
  </si>
  <si>
    <t>Advanced Manufacturing Technology</t>
  </si>
  <si>
    <t>0101030302</t>
  </si>
  <si>
    <t>Agritechnology</t>
  </si>
  <si>
    <t>Yes/No data validation dropdown menu.</t>
  </si>
  <si>
    <t xml:space="preserve">Red strikethrough if not on fundable middle/high school prog list.
</t>
  </si>
  <si>
    <t>Autopopulates from number or gives error for incorrect number.
Locked column</t>
  </si>
  <si>
    <t xml:space="preserve">Strikthrough if anything other a Prog#+SOC match.  </t>
  </si>
  <si>
    <t>Autopopulates based on reference table of concatenation of SOC+Region list. Returns Yes/No if on RDOL based on region. 
Locked
Yes = turns green</t>
  </si>
  <si>
    <t>This column references a complete list of LMA sanctioned programs.  The State generates this list and includes all primary sources that we have info on - SDOL, Enterprise, Ag, etc. 
Locked column. 
Yes = turns green</t>
  </si>
  <si>
    <t>Dropdown of either TOL or Local WIOA Plan options.
Any selection turns green</t>
  </si>
  <si>
    <t>Dropdown of options
Only turns green if two secondary sources selected.  Goes red strikethrough if two of the same sources are used.</t>
  </si>
  <si>
    <t>Dropdown of options.  
Only turns green if two secondary sources selected.  Goes red strikethrough if two of the same sources are used.</t>
  </si>
  <si>
    <t>Textfield
If ALL SSQ fields have text entered - they go green.</t>
  </si>
  <si>
    <t>Textfield</t>
  </si>
  <si>
    <t>Dropdown of all fundable secondary career prep + tech ed progs.</t>
  </si>
  <si>
    <t>Perkins V 2022-2023 
State College CLNA and
Budget Workbook</t>
  </si>
  <si>
    <t>Governor Ron DeSantis</t>
  </si>
  <si>
    <t>Commissioner Richard Corcoran</t>
  </si>
  <si>
    <t>DIRECTIONS FOR COMPLETING THE PROGRAM NEEDS ASSESSMENT</t>
  </si>
  <si>
    <t>Cell Type:</t>
  </si>
  <si>
    <t>(Dropdown)</t>
  </si>
  <si>
    <t>7</t>
  </si>
  <si>
    <t>(Autopopulates)</t>
  </si>
  <si>
    <t>SIZE, SCOPE, AND QUALITY (SSQ)
Program is not fundable if J, K, L, or M are blank.</t>
  </si>
  <si>
    <t>Primary Source Option #2:
On State Demand Occupation List &amp; FL Dept. of Ag. and Consumer Services
(References 20-21 &amp; 21-22 RDOLs)
(Autopopulates)</t>
  </si>
  <si>
    <t>List the site(s)/campus(es) (including virtual) involved in collectively offering enough courses to  allow students the ability to complete the program. 
(Text/# Field)</t>
  </si>
  <si>
    <t>List one or more experiential learning opportunities. 
E.g., work-based learning opportunity or capstone experience (if course, include course number), and/or CTSO students will have access to for this program. 
(Text Field)</t>
  </si>
  <si>
    <t>List the industry recognized credential students may earn in the program.
For certifications, include the certification name/number.
(Text Field)</t>
  </si>
  <si>
    <t>If a part of a fully compliant Program of Study, list the primary aligned secondary program.
(Dropdown)</t>
  </si>
  <si>
    <t>Primary Accelerated Credit Opportunity (Required for Compliant Programs of Study)
(Dropdown)</t>
  </si>
  <si>
    <t>Example:</t>
  </si>
  <si>
    <t>West Campus, virtual</t>
  </si>
  <si>
    <t xml:space="preserve">SkillsUSA, practicum in garage </t>
  </si>
  <si>
    <t>Local dealership serves on advisory council and practicum supervisors are frequently engaged on the operations of the program.</t>
  </si>
  <si>
    <t>NIASE020: ASE Medium/Heavy Truck Technician: Diesel Engines (T2)</t>
  </si>
  <si>
    <t>Automotive Maintenance and Light Repair</t>
  </si>
  <si>
    <t>Dual Enrollment</t>
  </si>
  <si>
    <t>Dropdown</t>
  </si>
  <si>
    <t>#</t>
  </si>
  <si>
    <t>Autopopulates (Locked)</t>
  </si>
  <si>
    <t>#/text</t>
  </si>
  <si>
    <t>Text</t>
  </si>
  <si>
    <t>Directions:</t>
  </si>
  <si>
    <t>Fill out AFTER completing LMA and SSQ.
If the program meets/is exempt from LMA *AND* SSQ, select 'Yes.'  
If it does not meet/is exempt from either LMA *OR* SSQ, select 'No.'</t>
  </si>
  <si>
    <t>Use CTE CIP number.  Individual courses will be rejected.</t>
  </si>
  <si>
    <t>Do not modify or paste over.</t>
  </si>
  <si>
    <t xml:space="preserve">Only use official SOCs from https://www.fldoe.org/academics/career-adult-edu/perkins/clna.stml. 
</t>
  </si>
  <si>
    <t>Do not modify or paste over.  
This is based on the region identified in cell C6.</t>
  </si>
  <si>
    <t>Use dropdown to select documentation option.  Maintain local documents for 5 years.</t>
  </si>
  <si>
    <t>List campus number and/or campus name.</t>
  </si>
  <si>
    <t>Either:
*Describe the WBL if embedded into the program
*List the course name/number of the work-based learning course used as a capstone
*List the CTSO available to your students</t>
  </si>
  <si>
    <t>Describe how business and industry are involved in your program.
Common examples include work-based learning, advisory council representation, and business stakeholder engagement.</t>
  </si>
  <si>
    <t>List industry certification or postsecondary degree, diploma, license, or certificate available for students to complete within the program.</t>
  </si>
  <si>
    <t>If your agency has a fully compliant program of study for the respective postsecondary program, use dropdown to select the secondary credit program most aligned with your postseconary program.</t>
  </si>
  <si>
    <t>Select the accelerated credit opportunity for your program of study.  The acceleration opportunity can be at the secondary or postsecondary level. For more, visit: https://www.fldoe.org/academics/career-adult-edu/perkins/ProgramsofStudy.stml</t>
  </si>
  <si>
    <t>Fundable?
(That is, meets/is exempt from LMA and SSQ Requirements.  Fill this column out after completing the LMA and SSQ.)
(Dropdown)</t>
  </si>
  <si>
    <t>CIP Number
(Invalid Entries Struckthrough)
(Number Field)</t>
  </si>
  <si>
    <t>Data Reporting #</t>
  </si>
  <si>
    <t>Agency</t>
  </si>
  <si>
    <t>Workforce Development Area</t>
  </si>
  <si>
    <t>Agency ID</t>
  </si>
  <si>
    <t>Before 2022-23</t>
  </si>
  <si>
    <t>Primary Source</t>
  </si>
  <si>
    <t>All - WBL, CTSO, Capstone</t>
  </si>
  <si>
    <t>Fully Compliant</t>
  </si>
  <si>
    <t>Cooperative Method</t>
  </si>
  <si>
    <t>BPA</t>
  </si>
  <si>
    <t>CAR-PREP and TECH-ED progs from 22-23 prog database</t>
  </si>
  <si>
    <t>Eastern Florida State College</t>
  </si>
  <si>
    <t>ACE of Florida</t>
  </si>
  <si>
    <t>91W</t>
  </si>
  <si>
    <t>2022-23</t>
  </si>
  <si>
    <t>No</t>
  </si>
  <si>
    <t>Secondary Sources</t>
  </si>
  <si>
    <t>WBL Only</t>
  </si>
  <si>
    <t>In Development</t>
  </si>
  <si>
    <t>WBL Framework</t>
  </si>
  <si>
    <t>Local WIOA Plan</t>
  </si>
  <si>
    <t>DECA</t>
  </si>
  <si>
    <t>.NET Application Development and Programming</t>
  </si>
  <si>
    <t>Broward College</t>
  </si>
  <si>
    <t>ACE of Florida Foundation, Inc.</t>
  </si>
  <si>
    <t>2023-24</t>
  </si>
  <si>
    <t>N/A</t>
  </si>
  <si>
    <t>CTSO Only</t>
  </si>
  <si>
    <t>To Be Developed</t>
  </si>
  <si>
    <t>Econ. Dev. Agency Letter of Support</t>
  </si>
  <si>
    <t>DEX</t>
  </si>
  <si>
    <t>3 D Animation Technology</t>
  </si>
  <si>
    <t>Local Articulation Agreement</t>
  </si>
  <si>
    <t>College of Central Florida</t>
  </si>
  <si>
    <t>975</t>
  </si>
  <si>
    <t>2024-25</t>
  </si>
  <si>
    <t>Capstone Only</t>
  </si>
  <si>
    <t>FLBLA/PBL</t>
  </si>
  <si>
    <t>Statewide Articulation Agreement</t>
  </si>
  <si>
    <t>Chipola College</t>
  </si>
  <si>
    <t>Adult Literacy League</t>
  </si>
  <si>
    <t>710</t>
  </si>
  <si>
    <t>WBL/CTSO</t>
  </si>
  <si>
    <t>Other Employer or Industry Assoc. Letter of Support</t>
  </si>
  <si>
    <t>FCCLA</t>
  </si>
  <si>
    <t>Administrative Office Specialist</t>
  </si>
  <si>
    <t>Accelerated Academics (AP, IB, AICE, CLEP)</t>
  </si>
  <si>
    <t>Daytona State College</t>
  </si>
  <si>
    <t>Agriculture and Labor Program, Inc.</t>
  </si>
  <si>
    <t>755</t>
  </si>
  <si>
    <t>WBL/Capstone</t>
  </si>
  <si>
    <t>FFA</t>
  </si>
  <si>
    <t>Florida SouthWestern State College</t>
  </si>
  <si>
    <t>Alachua</t>
  </si>
  <si>
    <t>010</t>
  </si>
  <si>
    <t>CTSO/Capstone</t>
  </si>
  <si>
    <t>FPSA</t>
  </si>
  <si>
    <t>Ave Maria University Preparatory Schoo, Inc.</t>
  </si>
  <si>
    <t>93N</t>
  </si>
  <si>
    <t>None Available</t>
  </si>
  <si>
    <t>HOSA</t>
  </si>
  <si>
    <t>Aerospace Technologies</t>
  </si>
  <si>
    <t>Florida Keys Community College</t>
  </si>
  <si>
    <t>Baker</t>
  </si>
  <si>
    <t>020</t>
  </si>
  <si>
    <t>SkillsUSA</t>
  </si>
  <si>
    <t>Agricultural Communications</t>
  </si>
  <si>
    <t>Gulf Coast State College</t>
  </si>
  <si>
    <t>Bay</t>
  </si>
  <si>
    <t>030</t>
  </si>
  <si>
    <t>TSA</t>
  </si>
  <si>
    <t>Agricultural Sales and Services</t>
  </si>
  <si>
    <t>Hillsborough Community College</t>
  </si>
  <si>
    <t>Bradford</t>
  </si>
  <si>
    <t>040</t>
  </si>
  <si>
    <t>Agriculture Biotechnology</t>
  </si>
  <si>
    <t>Indian River State College</t>
  </si>
  <si>
    <t>Brevard</t>
  </si>
  <si>
    <t>050</t>
  </si>
  <si>
    <t>Florida Gateway College</t>
  </si>
  <si>
    <t>Brevard Community College</t>
  </si>
  <si>
    <t>052</t>
  </si>
  <si>
    <t>Air Conditioning, Refrigeration and Heating Technology</t>
  </si>
  <si>
    <t>Lake-Sumter State College</t>
  </si>
  <si>
    <t>Broward</t>
  </si>
  <si>
    <t>060</t>
  </si>
  <si>
    <t>Allied Health Assisting</t>
  </si>
  <si>
    <t>State College of Florida, Manatee - Sarasota</t>
  </si>
  <si>
    <t>062</t>
  </si>
  <si>
    <t>Animal Science and Services</t>
  </si>
  <si>
    <t>Miami Dade College</t>
  </si>
  <si>
    <t>Calhoun</t>
  </si>
  <si>
    <t>070</t>
  </si>
  <si>
    <t>Applied Cybersecurity</t>
  </si>
  <si>
    <t>North Florida Community College</t>
  </si>
  <si>
    <t>Career Education Clubs of Florida</t>
  </si>
  <si>
    <t>188</t>
  </si>
  <si>
    <t>Applied Engineering Technology</t>
  </si>
  <si>
    <t>Northwest Florida State College</t>
  </si>
  <si>
    <t>CASAS-Comprehensive Adu Student Asmt Sys</t>
  </si>
  <si>
    <t>835</t>
  </si>
  <si>
    <t>Applied Information Technology</t>
  </si>
  <si>
    <t>Palm Beach State College</t>
  </si>
  <si>
    <t>Centro Campesino Farmworker Center, Inc.</t>
  </si>
  <si>
    <t>757</t>
  </si>
  <si>
    <t>Applied Robotics</t>
  </si>
  <si>
    <t>Pasco-Hernando State College</t>
  </si>
  <si>
    <t>Charlotte</t>
  </si>
  <si>
    <t>080</t>
  </si>
  <si>
    <t>Aquaculture</t>
  </si>
  <si>
    <t>Pensacola State College</t>
  </si>
  <si>
    <t>322</t>
  </si>
  <si>
    <t>Architectural Drafting</t>
  </si>
  <si>
    <t>Polk State College</t>
  </si>
  <si>
    <t>Citrus</t>
  </si>
  <si>
    <t>090</t>
  </si>
  <si>
    <t>Artificial Intelligence (AI) Foundations</t>
  </si>
  <si>
    <t>Saint Johns River State College</t>
  </si>
  <si>
    <t>Clara White Mission inc.</t>
  </si>
  <si>
    <t>16L</t>
  </si>
  <si>
    <t>Automation and Production Technology</t>
  </si>
  <si>
    <t>Saint Petersburg College</t>
  </si>
  <si>
    <t>Clay</t>
  </si>
  <si>
    <t>100</t>
  </si>
  <si>
    <t>Automotive Collision Technology</t>
  </si>
  <si>
    <t>Santa Fe College</t>
  </si>
  <si>
    <t>Seminole State College of Florida</t>
  </si>
  <si>
    <t>Collier</t>
  </si>
  <si>
    <t>110</t>
  </si>
  <si>
    <t>Aviation Assembly and Fabrication</t>
  </si>
  <si>
    <t>South Florida State College</t>
  </si>
  <si>
    <t>Columbia</t>
  </si>
  <si>
    <t>120</t>
  </si>
  <si>
    <t>Aviation Maintenance General</t>
  </si>
  <si>
    <t>Tallahassee Community College</t>
  </si>
  <si>
    <t>Corporation to Develop Communities of Tampa</t>
  </si>
  <si>
    <t>93D</t>
  </si>
  <si>
    <t>Avionics Systems</t>
  </si>
  <si>
    <t>Valencia College</t>
  </si>
  <si>
    <t>642</t>
  </si>
  <si>
    <t>Barbering</t>
  </si>
  <si>
    <t>DeSoto</t>
  </si>
  <si>
    <t>140</t>
  </si>
  <si>
    <t>Behavioral Health Technician</t>
  </si>
  <si>
    <t>Department of Corrections</t>
  </si>
  <si>
    <t>708</t>
  </si>
  <si>
    <t>Biomedical Sciences</t>
  </si>
  <si>
    <t>Dixie</t>
  </si>
  <si>
    <t>150</t>
  </si>
  <si>
    <t>Brick and Block Masonry</t>
  </si>
  <si>
    <t>Duval</t>
  </si>
  <si>
    <t>160</t>
  </si>
  <si>
    <t>Building Construction Management</t>
  </si>
  <si>
    <t>Building Construction Technologies</t>
  </si>
  <si>
    <t>Escambia</t>
  </si>
  <si>
    <t>170</t>
  </si>
  <si>
    <t>Building Trades and Construction Design Technology</t>
  </si>
  <si>
    <t>FACTE</t>
  </si>
  <si>
    <t>194</t>
  </si>
  <si>
    <t>Business Computer Programming</t>
  </si>
  <si>
    <t>FAU PB</t>
  </si>
  <si>
    <t>501</t>
  </si>
  <si>
    <t>Business Management and Analysis</t>
  </si>
  <si>
    <t>First Coast Technical College</t>
  </si>
  <si>
    <t>931</t>
  </si>
  <si>
    <t>Cabinetmaking</t>
  </si>
  <si>
    <t>FL DECA Association &amp; Foundation, Inc.</t>
  </si>
  <si>
    <t>061</t>
  </si>
  <si>
    <t>Carpentry</t>
  </si>
  <si>
    <t>187</t>
  </si>
  <si>
    <t>Civil and Survey Drafting</t>
  </si>
  <si>
    <t>59A</t>
  </si>
  <si>
    <t>Civil Engineering Aide</t>
  </si>
  <si>
    <t>705</t>
  </si>
  <si>
    <t>Cloud Computing &amp; Virtualization</t>
  </si>
  <si>
    <t>FL Family Career and Comm Leaders America</t>
  </si>
  <si>
    <t>Commercial Art Technology</t>
  </si>
  <si>
    <t>FL Health Occupations Students of America</t>
  </si>
  <si>
    <t>184</t>
  </si>
  <si>
    <t>Commercial Fishing</t>
  </si>
  <si>
    <t>FL School for Deaf and Blind</t>
  </si>
  <si>
    <t>557</t>
  </si>
  <si>
    <t>Commercial Photography Technology</t>
  </si>
  <si>
    <t>FL Tech Student Association Foundation</t>
  </si>
  <si>
    <t>189</t>
  </si>
  <si>
    <t>Communications Technology</t>
  </si>
  <si>
    <t>Computer Science Principles</t>
  </si>
  <si>
    <t>Flagler</t>
  </si>
  <si>
    <t>180</t>
  </si>
  <si>
    <t>Computer Systems &amp; Information Technology (CSIT)</t>
  </si>
  <si>
    <t>Florida A &amp; M University</t>
  </si>
  <si>
    <t>376</t>
  </si>
  <si>
    <t>Cosmetology</t>
  </si>
  <si>
    <t>Florida Atlantic University</t>
  </si>
  <si>
    <t>Court Reporting Technology</t>
  </si>
  <si>
    <t>Florida Business Professional of America</t>
  </si>
  <si>
    <t>714</t>
  </si>
  <si>
    <t>Crime Scene Technology</t>
  </si>
  <si>
    <t>Florida Collegiate DECA (Delta Ep Chi)</t>
  </si>
  <si>
    <t>Criminal Justice Operations</t>
  </si>
  <si>
    <t>Culinary Arts</t>
  </si>
  <si>
    <t>Florida Endowment Foundation for FL's Graduates</t>
  </si>
  <si>
    <t>91Q</t>
  </si>
  <si>
    <t>Customer Assistance Technology</t>
  </si>
  <si>
    <t>Florida FAA Association, Inc</t>
  </si>
  <si>
    <t>193</t>
  </si>
  <si>
    <t>Customer Service Representative</t>
  </si>
  <si>
    <t>95R</t>
  </si>
  <si>
    <t>Database and Programming Essentials</t>
  </si>
  <si>
    <t>Florida Farm Bureau Federation</t>
  </si>
  <si>
    <t>Database Application Development &amp; Programming</t>
  </si>
  <si>
    <t>976</t>
  </si>
  <si>
    <t>Dental Aide</t>
  </si>
  <si>
    <t>Florida FBLA-PBL Association, Inc.</t>
  </si>
  <si>
    <t>185</t>
  </si>
  <si>
    <t>Dental Laboratory Assisting</t>
  </si>
  <si>
    <t>122</t>
  </si>
  <si>
    <t>Diesel Maintenance Technology</t>
  </si>
  <si>
    <t>Florida International University</t>
  </si>
  <si>
    <t>131</t>
  </si>
  <si>
    <t>Digital Audio Production</t>
  </si>
  <si>
    <t>442</t>
  </si>
  <si>
    <t>Digital Cinema Production</t>
  </si>
  <si>
    <t>Florida Virtual School</t>
  </si>
  <si>
    <t>48C</t>
  </si>
  <si>
    <t>Digital Design</t>
  </si>
  <si>
    <t>Florida Public Service Association, Inc</t>
  </si>
  <si>
    <t>195</t>
  </si>
  <si>
    <t>Digital Media Technology</t>
  </si>
  <si>
    <t>Florida SkillsUSA</t>
  </si>
  <si>
    <t>186</t>
  </si>
  <si>
    <t>Digital Media/Multimedia Design</t>
  </si>
  <si>
    <t>51B</t>
  </si>
  <si>
    <t>Digital Photography Technology</t>
  </si>
  <si>
    <t>362</t>
  </si>
  <si>
    <t>Digital Video Technology</t>
  </si>
  <si>
    <t>162</t>
  </si>
  <si>
    <t>Drafting</t>
  </si>
  <si>
    <t>Florida State University</t>
  </si>
  <si>
    <t>371</t>
  </si>
  <si>
    <t>Drafting/Illustrative Design Technology</t>
  </si>
  <si>
    <t>FLVS</t>
  </si>
  <si>
    <t>Dry Cleaning and Laundering</t>
  </si>
  <si>
    <t>Franklin</t>
  </si>
  <si>
    <t>190</t>
  </si>
  <si>
    <t>Early Childhood Education</t>
  </si>
  <si>
    <t>FSU Dev Research Schl</t>
  </si>
  <si>
    <t>E-Commerce Marketing</t>
  </si>
  <si>
    <t>Gadsden</t>
  </si>
  <si>
    <t>200</t>
  </si>
  <si>
    <t>Electricity</t>
  </si>
  <si>
    <t>Gilchrist</t>
  </si>
  <si>
    <t>210</t>
  </si>
  <si>
    <t>Electrocardiograph Aide</t>
  </si>
  <si>
    <t>Glades</t>
  </si>
  <si>
    <t>220</t>
  </si>
  <si>
    <t>Electrocardiograph Technician</t>
  </si>
  <si>
    <t>Greater Reading or Writing Skills Literacy Council</t>
  </si>
  <si>
    <t>485</t>
  </si>
  <si>
    <t>Electronic Business Enterprise</t>
  </si>
  <si>
    <t>Gulf</t>
  </si>
  <si>
    <t>230</t>
  </si>
  <si>
    <t>Electronic Systems Technology</t>
  </si>
  <si>
    <t>032</t>
  </si>
  <si>
    <t>Electronics Technology</t>
  </si>
  <si>
    <t>Hamilton</t>
  </si>
  <si>
    <t>240</t>
  </si>
  <si>
    <t>Emergency Medical Responder</t>
  </si>
  <si>
    <t>Hardee</t>
  </si>
  <si>
    <t>250</t>
  </si>
  <si>
    <t>Emergency Planning and Response</t>
  </si>
  <si>
    <t>Hendry</t>
  </si>
  <si>
    <t>260</t>
  </si>
  <si>
    <t>Energy Generation Technician</t>
  </si>
  <si>
    <t>Hernando</t>
  </si>
  <si>
    <t>270</t>
  </si>
  <si>
    <t>Energy Technician</t>
  </si>
  <si>
    <t>Highlands</t>
  </si>
  <si>
    <t>280</t>
  </si>
  <si>
    <t>Engineering Pathways</t>
  </si>
  <si>
    <t>Hillsborough</t>
  </si>
  <si>
    <t>290</t>
  </si>
  <si>
    <t>Entrepreneurship</t>
  </si>
  <si>
    <t>292</t>
  </si>
  <si>
    <t>Environmental Water &amp; Reclamation Technology</t>
  </si>
  <si>
    <t>TNF</t>
  </si>
  <si>
    <t>Equestrian Studies</t>
  </si>
  <si>
    <t>Exercise Science</t>
  </si>
  <si>
    <t>Holmes</t>
  </si>
  <si>
    <t>300</t>
  </si>
  <si>
    <t>Facials Specialty</t>
  </si>
  <si>
    <t>Indian River</t>
  </si>
  <si>
    <t>310</t>
  </si>
  <si>
    <t>Fashion Marketing</t>
  </si>
  <si>
    <t>562</t>
  </si>
  <si>
    <t>Fashion Technology and Design Services</t>
  </si>
  <si>
    <t>Jackson</t>
  </si>
  <si>
    <t>320</t>
  </si>
  <si>
    <t>Finance</t>
  </si>
  <si>
    <t>Jefferson</t>
  </si>
  <si>
    <t>94B</t>
  </si>
  <si>
    <t>Floral Design and Marketing</t>
  </si>
  <si>
    <t>Lafayette</t>
  </si>
  <si>
    <t>340</t>
  </si>
  <si>
    <t>Food Science Applications</t>
  </si>
  <si>
    <t>Lake</t>
  </si>
  <si>
    <t>350</t>
  </si>
  <si>
    <t>Forestry</t>
  </si>
  <si>
    <t>Lake Wales Charter School</t>
  </si>
  <si>
    <t>53D</t>
  </si>
  <si>
    <t>Game/Simulation/Animation Audio/Video Effects</t>
  </si>
  <si>
    <t>352</t>
  </si>
  <si>
    <t>Game/Simulation/Animation Programming</t>
  </si>
  <si>
    <t>Learn to Read</t>
  </si>
  <si>
    <t>555</t>
  </si>
  <si>
    <t>Game/Simulation/Animation Visual Design</t>
  </si>
  <si>
    <t>Lee</t>
  </si>
  <si>
    <t>360</t>
  </si>
  <si>
    <t>Geospatial/Geographic Information System (GIS) Technology</t>
  </si>
  <si>
    <t>Leon</t>
  </si>
  <si>
    <t>370</t>
  </si>
  <si>
    <t>Global Finance</t>
  </si>
  <si>
    <t>Levy</t>
  </si>
  <si>
    <t>380</t>
  </si>
  <si>
    <t>Global Logistics and Supply Chain Technology</t>
  </si>
  <si>
    <t>Liberty</t>
  </si>
  <si>
    <t>390</t>
  </si>
  <si>
    <t>Graphic Communications and Printing Technology</t>
  </si>
  <si>
    <t>Library Foundation of Martin County</t>
  </si>
  <si>
    <t>43A</t>
  </si>
  <si>
    <t>Health Unit Coordinator</t>
  </si>
  <si>
    <t>Madison</t>
  </si>
  <si>
    <t>400</t>
  </si>
  <si>
    <t>Home Health Aide</t>
  </si>
  <si>
    <t>Manatee</t>
  </si>
  <si>
    <t>410</t>
  </si>
  <si>
    <t>Horticulture Science and Services</t>
  </si>
  <si>
    <t>Marion</t>
  </si>
  <si>
    <t>420</t>
  </si>
  <si>
    <t>Hospitality and Tourism Management</t>
  </si>
  <si>
    <t>Marion County Literacy Council, Inc.</t>
  </si>
  <si>
    <t>427</t>
  </si>
  <si>
    <t>Industrial Biotechnology</t>
  </si>
  <si>
    <t>Martin</t>
  </si>
  <si>
    <t>430</t>
  </si>
  <si>
    <t>Industrial Machinery Maintenance Technology</t>
  </si>
  <si>
    <t>132</t>
  </si>
  <si>
    <t>Integrated Information Technology</t>
  </si>
  <si>
    <t>Miami-Dade</t>
  </si>
  <si>
    <t>130</t>
  </si>
  <si>
    <t>Interior Design Services</t>
  </si>
  <si>
    <t>Miami-Dade County, Dept. of Human Services</t>
  </si>
  <si>
    <t>761</t>
  </si>
  <si>
    <t>International Business</t>
  </si>
  <si>
    <t>Miccosukee Tribe - Dade County</t>
  </si>
  <si>
    <t>722</t>
  </si>
  <si>
    <t>International Marketing</t>
  </si>
  <si>
    <t>Monroe</t>
  </si>
  <si>
    <t>440</t>
  </si>
  <si>
    <t>Introduction to Fire Fighting</t>
  </si>
  <si>
    <t>Nassau</t>
  </si>
  <si>
    <t>450</t>
  </si>
  <si>
    <t>Java Development &amp; Programming</t>
  </si>
  <si>
    <t>402</t>
  </si>
  <si>
    <t>Journalism</t>
  </si>
  <si>
    <t>462</t>
  </si>
  <si>
    <t>Journalism and Multimedia</t>
  </si>
  <si>
    <t>Okaloosa</t>
  </si>
  <si>
    <t>460</t>
  </si>
  <si>
    <t>Landscape Operations</t>
  </si>
  <si>
    <t>Okeechobee</t>
  </si>
  <si>
    <t>470</t>
  </si>
  <si>
    <t>Legal Administrative Specialist</t>
  </si>
  <si>
    <t>Orange</t>
  </si>
  <si>
    <t>480</t>
  </si>
  <si>
    <t>Osceola</t>
  </si>
  <si>
    <t>490</t>
  </si>
  <si>
    <t>Machining Technology</t>
  </si>
  <si>
    <t>Palm Beach</t>
  </si>
  <si>
    <t>500</t>
  </si>
  <si>
    <t>Maritime Technology</t>
  </si>
  <si>
    <t>Palm Beach County Board of County Commissioners</t>
  </si>
  <si>
    <t>760</t>
  </si>
  <si>
    <t>Marketing, Management and Entrepreneurial Principles</t>
  </si>
  <si>
    <t>Palm Beach Literacy Coalition</t>
  </si>
  <si>
    <t>513</t>
  </si>
  <si>
    <t>Materials and Processes Technology</t>
  </si>
  <si>
    <t>Medical Administrative Specialist</t>
  </si>
  <si>
    <t>Pasco</t>
  </si>
  <si>
    <t>510</t>
  </si>
  <si>
    <t>Medical Laboratory Assisting</t>
  </si>
  <si>
    <t>512</t>
  </si>
  <si>
    <t>Mobile Electronics Technology</t>
  </si>
  <si>
    <t>172</t>
  </si>
  <si>
    <t>Modeling and Simulation</t>
  </si>
  <si>
    <t>Pinellas</t>
  </si>
  <si>
    <t>520</t>
  </si>
  <si>
    <t>Motorcycle Service Technologies</t>
  </si>
  <si>
    <t>Polk</t>
  </si>
  <si>
    <t>530</t>
  </si>
  <si>
    <t>Nails Specialty</t>
  </si>
  <si>
    <t>532</t>
  </si>
  <si>
    <t>Natural Resources</t>
  </si>
  <si>
    <t>Putnam</t>
  </si>
  <si>
    <t>540</t>
  </si>
  <si>
    <t>Network Support Services</t>
  </si>
  <si>
    <t>012</t>
  </si>
  <si>
    <t>Network Systems Administration</t>
  </si>
  <si>
    <t>Santa Rosa</t>
  </si>
  <si>
    <t>570</t>
  </si>
  <si>
    <t>Nursing Assistant (Acute and Long-Term Care)</t>
  </si>
  <si>
    <t>Sarasota</t>
  </si>
  <si>
    <t>580</t>
  </si>
  <si>
    <t>Outboard Marine Service Technology</t>
  </si>
  <si>
    <t>Seminole</t>
  </si>
  <si>
    <t>592</t>
  </si>
  <si>
    <t>Painting and Decorating</t>
  </si>
  <si>
    <t>Personal Trainer</t>
  </si>
  <si>
    <t>Serenity Village - Center Self-Sufficiency, Inc.</t>
  </si>
  <si>
    <t>52H</t>
  </si>
  <si>
    <t>Pharmacy Technician</t>
  </si>
  <si>
    <t>282</t>
  </si>
  <si>
    <t>Plumbing</t>
  </si>
  <si>
    <t>South Tech Academy</t>
  </si>
  <si>
    <t>50D</t>
  </si>
  <si>
    <t>Power and Energy Technology</t>
  </si>
  <si>
    <t>Saint Johns</t>
  </si>
  <si>
    <t>550</t>
  </si>
  <si>
    <t>Power Equipment Technology</t>
  </si>
  <si>
    <t>St. Johns River State College</t>
  </si>
  <si>
    <t>Practical Nursing</t>
  </si>
  <si>
    <t>Saint Lucie</t>
  </si>
  <si>
    <t>560</t>
  </si>
  <si>
    <t>Principles of Agribusiness and Management</t>
  </si>
  <si>
    <t>St. Petersburg College</t>
  </si>
  <si>
    <t>522</t>
  </si>
  <si>
    <t>Principles of Teaching</t>
  </si>
  <si>
    <t>412</t>
  </si>
  <si>
    <t>Production Technology</t>
  </si>
  <si>
    <t>Sumter</t>
  </si>
  <si>
    <t>600</t>
  </si>
  <si>
    <t>Promotional Enterprise</t>
  </si>
  <si>
    <t>Suwannee</t>
  </si>
  <si>
    <t>610</t>
  </si>
  <si>
    <t>Residential Property Management</t>
  </si>
  <si>
    <t>372</t>
  </si>
  <si>
    <t>Scientific Visualization</t>
  </si>
  <si>
    <t>Taylor</t>
  </si>
  <si>
    <t>620</t>
  </si>
  <si>
    <t>Solar Energy Technology</t>
  </si>
  <si>
    <t>Union</t>
  </si>
  <si>
    <t>630</t>
  </si>
  <si>
    <t>Sport, Recreation, and Entertainment Marketing</t>
  </si>
  <si>
    <t>University of Florida</t>
  </si>
  <si>
    <t>011</t>
  </si>
  <si>
    <t>Technical Agriculture Operations</t>
  </si>
  <si>
    <t>University of South Florida</t>
  </si>
  <si>
    <t>291</t>
  </si>
  <si>
    <t>Technical Design</t>
  </si>
  <si>
    <t>482</t>
  </si>
  <si>
    <t>Technological Systems</t>
  </si>
  <si>
    <t>Volusia</t>
  </si>
  <si>
    <t>640</t>
  </si>
  <si>
    <t>Technology Education</t>
  </si>
  <si>
    <t>Wakulla</t>
  </si>
  <si>
    <t>650</t>
  </si>
  <si>
    <t>Technology Studies</t>
  </si>
  <si>
    <t>Walton</t>
  </si>
  <si>
    <t>660</t>
  </si>
  <si>
    <t>Technology Support Services</t>
  </si>
  <si>
    <t>Washington</t>
  </si>
  <si>
    <t>670</t>
  </si>
  <si>
    <t>Telecommunications Technology</t>
  </si>
  <si>
    <t>Television Production Technology</t>
  </si>
  <si>
    <t>Transportation Technology</t>
  </si>
  <si>
    <t>Unmanned Aircraft Systems (UAS) Operations</t>
  </si>
  <si>
    <t>Veterinary Assisting</t>
  </si>
  <si>
    <t>Vision Care Assisting</t>
  </si>
  <si>
    <t>Web Application Development &amp; Programming</t>
  </si>
  <si>
    <t>Web Development</t>
  </si>
  <si>
    <t>Welding Technology Fundamentals</t>
  </si>
  <si>
    <t xml:space="preserve">Source: </t>
  </si>
  <si>
    <t>CIP Table</t>
  </si>
  <si>
    <t>Updated 2022-04-29</t>
  </si>
  <si>
    <t>Filters:</t>
  </si>
  <si>
    <t>College_Credit_Hours (Non-blank</t>
  </si>
  <si>
    <t>Added in "PostSecondary_Program_Number" non-blank</t>
  </si>
  <si>
    <t>Fundable (True)</t>
  </si>
  <si>
    <t>Year</t>
  </si>
  <si>
    <t>CIP_Number_2020</t>
  </si>
  <si>
    <t>CIP_Number_2010</t>
  </si>
  <si>
    <t>2020_Federal_6_Digit_CIP</t>
  </si>
  <si>
    <t>FDOE_Program_Title</t>
  </si>
  <si>
    <t>Program_Type</t>
  </si>
  <si>
    <t>Secondary_Program_Number</t>
  </si>
  <si>
    <t>Secondary_Credits</t>
  </si>
  <si>
    <t>Postsecondary_Program_Number</t>
  </si>
  <si>
    <t>Postsecondary_Hours</t>
  </si>
  <si>
    <t>College_Credit_Hours</t>
  </si>
  <si>
    <t>ATC_Max_Credit_Hours</t>
  </si>
  <si>
    <t>New_Pgm_Length_Change</t>
  </si>
  <si>
    <t>Career_Cluster</t>
  </si>
  <si>
    <t>Career_Areas_Abbrev</t>
  </si>
  <si>
    <t>Program_area</t>
  </si>
  <si>
    <t>NAPE_NT</t>
  </si>
  <si>
    <t>SOC_Code</t>
  </si>
  <si>
    <t>SOC_Title</t>
  </si>
  <si>
    <t>Career_Area_Path</t>
  </si>
  <si>
    <t>Parent_CIP</t>
  </si>
  <si>
    <t>Middle_School</t>
  </si>
  <si>
    <t>Teach_Out_Programs</t>
  </si>
  <si>
    <t>Year_Daggered</t>
  </si>
  <si>
    <t>Projected_Deletion_Year</t>
  </si>
  <si>
    <t>Replaced</t>
  </si>
  <si>
    <t>Replacement</t>
  </si>
  <si>
    <t>Replacement_2</t>
  </si>
  <si>
    <t>Replaces_Old_CIP</t>
  </si>
  <si>
    <t>Single_Course_Program</t>
  </si>
  <si>
    <t>New_Program</t>
  </si>
  <si>
    <t>Year of Inception</t>
  </si>
  <si>
    <t>Articulation_Agreement</t>
  </si>
  <si>
    <t>Perkins_Fundable</t>
  </si>
  <si>
    <t>Regulated_Program</t>
  </si>
  <si>
    <t>2022-2023</t>
  </si>
  <si>
    <t>0101030200</t>
  </si>
  <si>
    <t>0101000001</t>
  </si>
  <si>
    <t>010302</t>
  </si>
  <si>
    <t>Skilled Cattle Worker</t>
  </si>
  <si>
    <t>CCC</t>
  </si>
  <si>
    <t/>
  </si>
  <si>
    <t>0030</t>
  </si>
  <si>
    <t>Agriculture, Food, and Natural Resources</t>
  </si>
  <si>
    <t>Ag Food &amp; Nat R</t>
  </si>
  <si>
    <t>AGRISCIENCE AND NATURAL RESOURCES</t>
  </si>
  <si>
    <t>119013</t>
  </si>
  <si>
    <t>Farmers, Ranchers, and Other Agricultural Managers</t>
  </si>
  <si>
    <t>AGPG</t>
  </si>
  <si>
    <t>1101000000</t>
  </si>
  <si>
    <t>2019-20</t>
  </si>
  <si>
    <t>010303</t>
  </si>
  <si>
    <t>Aquaculture Technology</t>
  </si>
  <si>
    <t>0026</t>
  </si>
  <si>
    <t>451011</t>
  </si>
  <si>
    <t>First-Line Supervisors of Farming, Fishing, and Forestry Workers</t>
  </si>
  <si>
    <t>AGPC</t>
  </si>
  <si>
    <t>1101030301</t>
  </si>
  <si>
    <t>0101030304</t>
  </si>
  <si>
    <t>0103060102</t>
  </si>
  <si>
    <t>Tropical Ornamental Mariculture Technician</t>
  </si>
  <si>
    <t>452093</t>
  </si>
  <si>
    <t>Farmworkers, Farm, Ranch, and Aquacultural Animals</t>
  </si>
  <si>
    <t>AGPE</t>
  </si>
  <si>
    <t>1103060100</t>
  </si>
  <si>
    <t>2012-13</t>
  </si>
  <si>
    <t>0101050501</t>
  </si>
  <si>
    <t>0103060101</t>
  </si>
  <si>
    <t>010505</t>
  </si>
  <si>
    <t>Marine Mammal Behavior and Training</t>
  </si>
  <si>
    <t>0015</t>
  </si>
  <si>
    <t>X</t>
  </si>
  <si>
    <t>392011</t>
  </si>
  <si>
    <t>Animal Trainers</t>
  </si>
  <si>
    <t>0101050701</t>
  </si>
  <si>
    <t>010507</t>
  </si>
  <si>
    <t>Equine Assistant Management</t>
  </si>
  <si>
    <t>0024</t>
  </si>
  <si>
    <t>1101050701</t>
  </si>
  <si>
    <t>2003-04</t>
  </si>
  <si>
    <t>0101050703</t>
  </si>
  <si>
    <t>Equine Technician</t>
  </si>
  <si>
    <t>First-Line Supervisors of Farming, Fishing and Forestry Workers</t>
  </si>
  <si>
    <t>2014-15</t>
  </si>
  <si>
    <t>0101060503</t>
  </si>
  <si>
    <t>010605</t>
  </si>
  <si>
    <t>Landscape &amp; Horticulture Specialist</t>
  </si>
  <si>
    <t>0012</t>
  </si>
  <si>
    <t>373011</t>
  </si>
  <si>
    <t>Landscaping and Groundskeeping Workers</t>
  </si>
  <si>
    <t>AGPB</t>
  </si>
  <si>
    <t>1101060502</t>
  </si>
  <si>
    <t>2004-05</t>
  </si>
  <si>
    <t>0101060504</t>
  </si>
  <si>
    <t>Landscape &amp; Horticulture Professional</t>
  </si>
  <si>
    <t>0018</t>
  </si>
  <si>
    <t>371012</t>
  </si>
  <si>
    <t>First-Line Supervisors of Landscaping, Lawn Service, and Groundskeeping Workers</t>
  </si>
  <si>
    <t>0101060505</t>
  </si>
  <si>
    <t>Landscape &amp; Horticulture Technician</t>
  </si>
  <si>
    <t>0249030400</t>
  </si>
  <si>
    <t>490304</t>
  </si>
  <si>
    <t>Diving Business and Technology</t>
  </si>
  <si>
    <t>AAS</t>
  </si>
  <si>
    <t>0062</t>
  </si>
  <si>
    <t>Hospitality &amp; Tourism</t>
  </si>
  <si>
    <t>Hosp &amp; Tourism</t>
  </si>
  <si>
    <t>MARKETING</t>
  </si>
  <si>
    <t>499092</t>
  </si>
  <si>
    <t>Commercial Divers</t>
  </si>
  <si>
    <t>HTPD</t>
  </si>
  <si>
    <t>0249030401</t>
  </si>
  <si>
    <t>Professional Research Diving</t>
  </si>
  <si>
    <t>0014</t>
  </si>
  <si>
    <t>2010-11</t>
  </si>
  <si>
    <t>0249030402</t>
  </si>
  <si>
    <t>Diving Medical Technician</t>
  </si>
  <si>
    <t>0249030403</t>
  </si>
  <si>
    <t>Professional Dive Instructor</t>
  </si>
  <si>
    <t>0249030404</t>
  </si>
  <si>
    <t>Fundamentals of Professional Diving</t>
  </si>
  <si>
    <t>0017</t>
  </si>
  <si>
    <t>0249030405</t>
  </si>
  <si>
    <t>Introduction to Commercial Work/Diving</t>
  </si>
  <si>
    <t>0010</t>
  </si>
  <si>
    <t>0252070100</t>
  </si>
  <si>
    <t>520701</t>
  </si>
  <si>
    <t>Marketing, Sales &amp; Services</t>
  </si>
  <si>
    <t>Marketing Sales</t>
  </si>
  <si>
    <t>111021</t>
  </si>
  <si>
    <t>General and Operations Managers</t>
  </si>
  <si>
    <t>MKPA</t>
  </si>
  <si>
    <t>1252140101</t>
  </si>
  <si>
    <t>2008-09</t>
  </si>
  <si>
    <t>0252080102</t>
  </si>
  <si>
    <t>520801</t>
  </si>
  <si>
    <t>Financial Para-planner-Financial Services</t>
  </si>
  <si>
    <t>132052</t>
  </si>
  <si>
    <t>Personal Financial Advisors</t>
  </si>
  <si>
    <t>FNPA</t>
  </si>
  <si>
    <t>1252080100</t>
  </si>
  <si>
    <t>22-23</t>
  </si>
  <si>
    <t>23-24</t>
  </si>
  <si>
    <t>2005-06</t>
  </si>
  <si>
    <t>0252080103</t>
  </si>
  <si>
    <t>Mortgage Finance Management-Financial Services</t>
  </si>
  <si>
    <t>0031</t>
  </si>
  <si>
    <t>113031</t>
  </si>
  <si>
    <t>Financial Managers</t>
  </si>
  <si>
    <t>0252080105</t>
  </si>
  <si>
    <t>Mortgage Finance Specialist-Financial Services</t>
  </si>
  <si>
    <t>0252080113</t>
  </si>
  <si>
    <t>Lending</t>
  </si>
  <si>
    <t>0032</t>
  </si>
  <si>
    <t>132072</t>
  </si>
  <si>
    <t>Loan Officers</t>
  </si>
  <si>
    <t>FNPC</t>
  </si>
  <si>
    <t>2020-21</t>
  </si>
  <si>
    <t>0252080301</t>
  </si>
  <si>
    <t>520803</t>
  </si>
  <si>
    <t>Banking Management-Financial Services</t>
  </si>
  <si>
    <t>0027</t>
  </si>
  <si>
    <t>1252080401</t>
  </si>
  <si>
    <t>0252080302</t>
  </si>
  <si>
    <t>Banking Operations-Financial Services</t>
  </si>
  <si>
    <t>0252080303</t>
  </si>
  <si>
    <t>Banking Specialist-Financial Services</t>
  </si>
  <si>
    <t>0252090102</t>
  </si>
  <si>
    <t>520901</t>
  </si>
  <si>
    <t>Cruise Line Operations</t>
  </si>
  <si>
    <t>434051</t>
  </si>
  <si>
    <t>Customer Service Representatives</t>
  </si>
  <si>
    <t>HTPC</t>
  </si>
  <si>
    <t>1252090101</t>
  </si>
  <si>
    <t>0252090402</t>
  </si>
  <si>
    <t>520904</t>
  </si>
  <si>
    <t>Rooms Division Management</t>
  </si>
  <si>
    <t>119081</t>
  </si>
  <si>
    <t>Lodging Managers</t>
  </si>
  <si>
    <t>0252090403</t>
  </si>
  <si>
    <t>Guest Services Specialist</t>
  </si>
  <si>
    <t>434081</t>
  </si>
  <si>
    <t>Hotel, Motel, and Resort Desk Clerks</t>
  </si>
  <si>
    <t>0252090405</t>
  </si>
  <si>
    <t>Rooms Division Specialist</t>
  </si>
  <si>
    <t>0013</t>
  </si>
  <si>
    <t>INDUSTRIAL</t>
  </si>
  <si>
    <t>HTPA</t>
  </si>
  <si>
    <t>0252090406</t>
  </si>
  <si>
    <t>Rooms Division Operations</t>
  </si>
  <si>
    <t>0019</t>
  </si>
  <si>
    <t>0252090503</t>
  </si>
  <si>
    <t>520905</t>
  </si>
  <si>
    <t>Food and Beverage Management</t>
  </si>
  <si>
    <t>119051</t>
  </si>
  <si>
    <t>Food Service Managers</t>
  </si>
  <si>
    <t>0252090507</t>
  </si>
  <si>
    <t>Food and Beverage Specialist</t>
  </si>
  <si>
    <t>0252090508</t>
  </si>
  <si>
    <t>Food and Beverage Operations</t>
  </si>
  <si>
    <t>0252090905</t>
  </si>
  <si>
    <t>520909</t>
  </si>
  <si>
    <t>Event Planning Management</t>
  </si>
  <si>
    <t>PUBLIC SERVICE</t>
  </si>
  <si>
    <t>131121</t>
  </si>
  <si>
    <t>Meeting, Convention, and Event Planners</t>
  </si>
  <si>
    <t>0252140111</t>
  </si>
  <si>
    <t>521401</t>
  </si>
  <si>
    <t>Marketing Operations</t>
  </si>
  <si>
    <t>411011</t>
  </si>
  <si>
    <t>First-Line Supervisors of Retail Sales Workers</t>
  </si>
  <si>
    <t>0252140112</t>
  </si>
  <si>
    <t>Digital Marketing Management</t>
  </si>
  <si>
    <t>112021</t>
  </si>
  <si>
    <t>Marketing Managers</t>
  </si>
  <si>
    <t>2018-19</t>
  </si>
  <si>
    <t>0252140400</t>
  </si>
  <si>
    <t>0252070103</t>
  </si>
  <si>
    <t>521404</t>
  </si>
  <si>
    <t>Digital Marketing Strategy</t>
  </si>
  <si>
    <t>0301830100</t>
  </si>
  <si>
    <t>0351080801</t>
  </si>
  <si>
    <t>018301</t>
  </si>
  <si>
    <t>292056</t>
  </si>
  <si>
    <t>Veterinary Technologists and Technicians</t>
  </si>
  <si>
    <t>1301830100</t>
  </si>
  <si>
    <t>0312030102</t>
  </si>
  <si>
    <t>120301</t>
  </si>
  <si>
    <t>Florida Funeral Director</t>
  </si>
  <si>
    <t>Human Services</t>
  </si>
  <si>
    <t>Health Science</t>
  </si>
  <si>
    <t>HEALTH SCIENCE</t>
  </si>
  <si>
    <t>394031</t>
  </si>
  <si>
    <t>Morticians, Undertakers, and Funeral Directors</t>
  </si>
  <si>
    <t>HLPA</t>
  </si>
  <si>
    <t>1312030100</t>
  </si>
  <si>
    <t>2013-14</t>
  </si>
  <si>
    <t>0341010101</t>
  </si>
  <si>
    <t>410101</t>
  </si>
  <si>
    <t>Biotechnology Laboratory Specialist</t>
  </si>
  <si>
    <t>194021</t>
  </si>
  <si>
    <t>Biological Technicians</t>
  </si>
  <si>
    <t>HLPE</t>
  </si>
  <si>
    <t>1341010100</t>
  </si>
  <si>
    <t>0351060108</t>
  </si>
  <si>
    <t>510601</t>
  </si>
  <si>
    <t>Dental Assisting Technology and Management--ATD</t>
  </si>
  <si>
    <t>ATD</t>
  </si>
  <si>
    <t>0050</t>
  </si>
  <si>
    <t>319091</t>
  </si>
  <si>
    <t>Dental Assistants</t>
  </si>
  <si>
    <t>1351060104</t>
  </si>
  <si>
    <t>ATD-AS</t>
  </si>
  <si>
    <t>0351070102</t>
  </si>
  <si>
    <t>510701</t>
  </si>
  <si>
    <t>Health Care Services Specialist</t>
  </si>
  <si>
    <t>119111</t>
  </si>
  <si>
    <t>Medical and Health Services Managers</t>
  </si>
  <si>
    <t>1351070101</t>
  </si>
  <si>
    <t>0351070201</t>
  </si>
  <si>
    <t>510702</t>
  </si>
  <si>
    <t>Health Care Services</t>
  </si>
  <si>
    <t>HLPC</t>
  </si>
  <si>
    <t>1351090901</t>
  </si>
  <si>
    <t>20-21</t>
  </si>
  <si>
    <t>0351070706</t>
  </si>
  <si>
    <t>510707</t>
  </si>
  <si>
    <t>Medical Record Transcribing/Healthcare Documentation--ATD</t>
  </si>
  <si>
    <t>0033</t>
  </si>
  <si>
    <t>319094</t>
  </si>
  <si>
    <t>Medical Transcriptionists</t>
  </si>
  <si>
    <t>1351070700</t>
  </si>
  <si>
    <t>24-25</t>
  </si>
  <si>
    <t>0351070712</t>
  </si>
  <si>
    <t>Healthcare Informatics Specialist</t>
  </si>
  <si>
    <t>292071</t>
  </si>
  <si>
    <t>Medical Records and Health Information Technicians</t>
  </si>
  <si>
    <t>2015-16</t>
  </si>
  <si>
    <t>0351071400</t>
  </si>
  <si>
    <t>0351070713</t>
  </si>
  <si>
    <t>510714</t>
  </si>
  <si>
    <t>Medical Coder/Biller--ATD</t>
  </si>
  <si>
    <t>0037</t>
  </si>
  <si>
    <t>0351071404</t>
  </si>
  <si>
    <t>0351070714</t>
  </si>
  <si>
    <t>Medical Information Coder/Biller</t>
  </si>
  <si>
    <t>0351071901</t>
  </si>
  <si>
    <t>510719</t>
  </si>
  <si>
    <t>Clinical Research Coordinator</t>
  </si>
  <si>
    <t>1351071902</t>
  </si>
  <si>
    <t>0351080104</t>
  </si>
  <si>
    <t>510801</t>
  </si>
  <si>
    <t>Medical Assisting Specialist</t>
  </si>
  <si>
    <t>0044</t>
  </si>
  <si>
    <t>319092</t>
  </si>
  <si>
    <t>Medical Assistants</t>
  </si>
  <si>
    <t>1351080103</t>
  </si>
  <si>
    <t>0351080503</t>
  </si>
  <si>
    <t>510805</t>
  </si>
  <si>
    <t>Pharmacy Technician -ATD</t>
  </si>
  <si>
    <t>0040</t>
  </si>
  <si>
    <t>292052</t>
  </si>
  <si>
    <t>Pharmacy Technicians</t>
  </si>
  <si>
    <t>1351080502</t>
  </si>
  <si>
    <t>2011-12</t>
  </si>
  <si>
    <t>0351081401</t>
  </si>
  <si>
    <t>510814</t>
  </si>
  <si>
    <t>Healthcare Support Specialist</t>
  </si>
  <si>
    <t>0021</t>
  </si>
  <si>
    <t>319099</t>
  </si>
  <si>
    <t>Healthcare Support Workers, All Others</t>
  </si>
  <si>
    <t>0351090405</t>
  </si>
  <si>
    <t>510904</t>
  </si>
  <si>
    <t>Paramedic</t>
  </si>
  <si>
    <t>0042</t>
  </si>
  <si>
    <t>292041</t>
  </si>
  <si>
    <t>Emergency Medical Technicians and Paramedics</t>
  </si>
  <si>
    <t>1351090402</t>
  </si>
  <si>
    <t>0351090408</t>
  </si>
  <si>
    <t>Emergency Medical Technician - ATD</t>
  </si>
  <si>
    <t>2016-17</t>
  </si>
  <si>
    <t>0351090415</t>
  </si>
  <si>
    <t>Emergency Medical Technician</t>
  </si>
  <si>
    <t>0351090417</t>
  </si>
  <si>
    <t>0351090503</t>
  </si>
  <si>
    <t>510905</t>
  </si>
  <si>
    <t>Nuclear Medicine Technology Specialist</t>
  </si>
  <si>
    <t>0048</t>
  </si>
  <si>
    <t>292033</t>
  </si>
  <si>
    <t>Nuclear Medicine Technologists</t>
  </si>
  <si>
    <t>HLPB</t>
  </si>
  <si>
    <t>1351090502</t>
  </si>
  <si>
    <t>0351090703</t>
  </si>
  <si>
    <t>510907</t>
  </si>
  <si>
    <t>Radiation Therapy Specialist</t>
  </si>
  <si>
    <t>0043</t>
  </si>
  <si>
    <t>291124</t>
  </si>
  <si>
    <t>Radiation Therapists</t>
  </si>
  <si>
    <t>1351090701</t>
  </si>
  <si>
    <t>0351090904</t>
  </si>
  <si>
    <t>510909</t>
  </si>
  <si>
    <t>Surgical Technology Specialist</t>
  </si>
  <si>
    <t>0049</t>
  </si>
  <si>
    <t>292055</t>
  </si>
  <si>
    <t>Surgical Technologists</t>
  </si>
  <si>
    <t>0351090908</t>
  </si>
  <si>
    <t>Surgical First Assistant</t>
  </si>
  <si>
    <t>0059</t>
  </si>
  <si>
    <t>1351090900</t>
  </si>
  <si>
    <t>0351091005</t>
  </si>
  <si>
    <t>510910</t>
  </si>
  <si>
    <t>Diagnostic Medical Sonography Specialist</t>
  </si>
  <si>
    <t>0047</t>
  </si>
  <si>
    <t>292032</t>
  </si>
  <si>
    <t>Diagnostic Medical Sonographers</t>
  </si>
  <si>
    <t>1351091004</t>
  </si>
  <si>
    <t>0351099902</t>
  </si>
  <si>
    <t>510999</t>
  </si>
  <si>
    <t>Endoscopic Technician</t>
  </si>
  <si>
    <t>Healthcare Support Workers, All Other</t>
  </si>
  <si>
    <t>0351100401</t>
  </si>
  <si>
    <t>511004</t>
  </si>
  <si>
    <t>Medical Clinical Laboratory Technician -ATD</t>
  </si>
  <si>
    <t>292012</t>
  </si>
  <si>
    <t>Medical and Clinical Laboratory Technicians</t>
  </si>
  <si>
    <t>1351100405</t>
  </si>
  <si>
    <t>0351100600</t>
  </si>
  <si>
    <t>511006</t>
  </si>
  <si>
    <t>Ophthalmic Laboratory Technician</t>
  </si>
  <si>
    <t>519083</t>
  </si>
  <si>
    <t>Ophthalmic Laboratory Technicians</t>
  </si>
  <si>
    <t>1351180100</t>
  </si>
  <si>
    <t>0351101202</t>
  </si>
  <si>
    <t>0351090903</t>
  </si>
  <si>
    <t>511012</t>
  </si>
  <si>
    <t>Central Sterile Processing Technologist</t>
  </si>
  <si>
    <t>319093</t>
  </si>
  <si>
    <t>Medical Equipment Preparers</t>
  </si>
  <si>
    <t>0351220800</t>
  </si>
  <si>
    <t>0351221100</t>
  </si>
  <si>
    <t>512208</t>
  </si>
  <si>
    <t>Health Navigator Specialist</t>
  </si>
  <si>
    <t>211094</t>
  </si>
  <si>
    <t>Community Health Worker</t>
  </si>
  <si>
    <t>1351220800</t>
  </si>
  <si>
    <t>2017-18</t>
  </si>
  <si>
    <t>0413121000</t>
  </si>
  <si>
    <t>131210</t>
  </si>
  <si>
    <t>Early Childhood Inclusion Specialization</t>
  </si>
  <si>
    <t>Education &amp; Training</t>
  </si>
  <si>
    <t>Ed &amp; Train</t>
  </si>
  <si>
    <t>252051</t>
  </si>
  <si>
    <t>Special Education Teacher, Preschool</t>
  </si>
  <si>
    <t>EDPC</t>
  </si>
  <si>
    <t>1413121004</t>
  </si>
  <si>
    <t>ECE-AS</t>
  </si>
  <si>
    <t>0419070904</t>
  </si>
  <si>
    <t>190709</t>
  </si>
  <si>
    <t>Early Childhood Development Specialization</t>
  </si>
  <si>
    <t>0036</t>
  </si>
  <si>
    <t>FAMILY AND CONSUMER SCIENCES</t>
  </si>
  <si>
    <t>252011</t>
  </si>
  <si>
    <t>Preschool Teachers, Except Special Education</t>
  </si>
  <si>
    <t>0419070906</t>
  </si>
  <si>
    <t>Child Care Center Management Specialization</t>
  </si>
  <si>
    <t>119031</t>
  </si>
  <si>
    <t>Education Administrators, Preschool and Child Care Center/Program</t>
  </si>
  <si>
    <t>0419070907</t>
  </si>
  <si>
    <t>Infant/Toddler Specialization</t>
  </si>
  <si>
    <t>0419070908</t>
  </si>
  <si>
    <t>Preschool Specialization</t>
  </si>
  <si>
    <t>0450040702</t>
  </si>
  <si>
    <t>500407</t>
  </si>
  <si>
    <t>Pattern Making and Construction</t>
  </si>
  <si>
    <t>Arts, A/V Technology &amp; Communication</t>
  </si>
  <si>
    <t>Arts AV &amp; Comm</t>
  </si>
  <si>
    <t>516092</t>
  </si>
  <si>
    <t>Fabric and Apparel Patternmakers</t>
  </si>
  <si>
    <t>1450040700</t>
  </si>
  <si>
    <t>0450040805</t>
  </si>
  <si>
    <t>500408</t>
  </si>
  <si>
    <t>Kitchen and Bath Specialization</t>
  </si>
  <si>
    <t>0039</t>
  </si>
  <si>
    <t>271029</t>
  </si>
  <si>
    <t>Designers, All Other</t>
  </si>
  <si>
    <t>ARPF</t>
  </si>
  <si>
    <t>1450040801</t>
  </si>
  <si>
    <t>0450040807</t>
  </si>
  <si>
    <t>Home Staging Specialist</t>
  </si>
  <si>
    <t>0451150100</t>
  </si>
  <si>
    <t>0451159901</t>
  </si>
  <si>
    <t>511501</t>
  </si>
  <si>
    <t>Addiction Services</t>
  </si>
  <si>
    <t>211093</t>
  </si>
  <si>
    <t>Social and Human Service Assistants</t>
  </si>
  <si>
    <t>HMPE</t>
  </si>
  <si>
    <t>1451159901</t>
  </si>
  <si>
    <t>0451150400</t>
  </si>
  <si>
    <t>0451159903</t>
  </si>
  <si>
    <t>511504</t>
  </si>
  <si>
    <t>Community Health Workers</t>
  </si>
  <si>
    <t>0451159902</t>
  </si>
  <si>
    <t>511599</t>
  </si>
  <si>
    <t>Aging Services</t>
  </si>
  <si>
    <t>0451159904</t>
  </si>
  <si>
    <t>Domestic Violence Services</t>
  </si>
  <si>
    <t>0451159905</t>
  </si>
  <si>
    <t>Human Services Generalist</t>
  </si>
  <si>
    <t>0451159906</t>
  </si>
  <si>
    <t>Youth Development Services</t>
  </si>
  <si>
    <t>0511010307</t>
  </si>
  <si>
    <t>110103</t>
  </si>
  <si>
    <t>Information Technology Administration</t>
  </si>
  <si>
    <t>Information Technology</t>
  </si>
  <si>
    <t>Information Tec</t>
  </si>
  <si>
    <t>BUSINESS TECHNOLOGY</t>
  </si>
  <si>
    <t>113021</t>
  </si>
  <si>
    <t>Computer and Information Systems Managers</t>
  </si>
  <si>
    <t>ITPC</t>
  </si>
  <si>
    <t>1511100400</t>
  </si>
  <si>
    <t>0511010309</t>
  </si>
  <si>
    <t>Mobile Device Technology</t>
  </si>
  <si>
    <t>151151</t>
  </si>
  <si>
    <t>Computer User Support Specialists</t>
  </si>
  <si>
    <t>ITPB</t>
  </si>
  <si>
    <t>1511010307</t>
  </si>
  <si>
    <t>0511010311</t>
  </si>
  <si>
    <t>Information Technology Support Specialist</t>
  </si>
  <si>
    <t>0511010312</t>
  </si>
  <si>
    <t>Information Technology Analysis</t>
  </si>
  <si>
    <t>151121</t>
  </si>
  <si>
    <t>Computer Systems Analysts</t>
  </si>
  <si>
    <t>0511010313</t>
  </si>
  <si>
    <t>Help Desk Support Technician</t>
  </si>
  <si>
    <t>0016</t>
  </si>
  <si>
    <t>0511020103</t>
  </si>
  <si>
    <t>110201</t>
  </si>
  <si>
    <t>Computer Programming Specialist</t>
  </si>
  <si>
    <t>151131</t>
  </si>
  <si>
    <t>Computer Programmers</t>
  </si>
  <si>
    <t>ITPD</t>
  </si>
  <si>
    <t>1511020101</t>
  </si>
  <si>
    <t>0511020110</t>
  </si>
  <si>
    <t>Internet of Things Applications</t>
  </si>
  <si>
    <t>0511020200</t>
  </si>
  <si>
    <t>110202</t>
  </si>
  <si>
    <t>Computer Programmer</t>
  </si>
  <si>
    <t>0511020307</t>
  </si>
  <si>
    <t>110203</t>
  </si>
  <si>
    <t>Oracle Certified Database Administrator</t>
  </si>
  <si>
    <t>151141</t>
  </si>
  <si>
    <t>Database Administrators</t>
  </si>
  <si>
    <t>1511080200</t>
  </si>
  <si>
    <t>0511020308</t>
  </si>
  <si>
    <t>Oracle Certified Database Developer</t>
  </si>
  <si>
    <t>0511020309</t>
  </si>
  <si>
    <t>Microsoft Certified Database Administrator Certificate</t>
  </si>
  <si>
    <t>0511080103</t>
  </si>
  <si>
    <t>110801</t>
  </si>
  <si>
    <t>Web Development Specialist</t>
  </si>
  <si>
    <t>0035</t>
  </si>
  <si>
    <t>151199</t>
  </si>
  <si>
    <t>Computer Occupations, All Other</t>
  </si>
  <si>
    <t>0511100112</t>
  </si>
  <si>
    <t>111001</t>
  </si>
  <si>
    <t>Network Server Administration</t>
  </si>
  <si>
    <t>151142</t>
  </si>
  <si>
    <t>Network and Computer Systems Administrators</t>
  </si>
  <si>
    <t>ITPA</t>
  </si>
  <si>
    <t>1511100112</t>
  </si>
  <si>
    <t>0511100113</t>
  </si>
  <si>
    <t>Network Enterprise Administration</t>
  </si>
  <si>
    <t>0511100114</t>
  </si>
  <si>
    <t>Network Infrastructure</t>
  </si>
  <si>
    <t>151152</t>
  </si>
  <si>
    <t>Computer Network Support Specialists</t>
  </si>
  <si>
    <t>0511100115</t>
  </si>
  <si>
    <t>Advanced Network Infrastructure</t>
  </si>
  <si>
    <t>0511100116</t>
  </si>
  <si>
    <t>Network Virtualization</t>
  </si>
  <si>
    <t>0511100117</t>
  </si>
  <si>
    <t>Advanced Network Virtualization</t>
  </si>
  <si>
    <t>0034</t>
  </si>
  <si>
    <t>0511100118</t>
  </si>
  <si>
    <t>Network Security</t>
  </si>
  <si>
    <t>151212</t>
  </si>
  <si>
    <t>Information Security Analysts</t>
  </si>
  <si>
    <t>0511100119</t>
  </si>
  <si>
    <t>Digital Forensics</t>
  </si>
  <si>
    <t>0511100120</t>
  </si>
  <si>
    <t>IP Communications</t>
  </si>
  <si>
    <t>0511100121</t>
  </si>
  <si>
    <t>Network Support Technician</t>
  </si>
  <si>
    <t>0511100122</t>
  </si>
  <si>
    <t>Linux System Administrator</t>
  </si>
  <si>
    <t>0511100311</t>
  </si>
  <si>
    <t>111003</t>
  </si>
  <si>
    <t>Database &amp; E-Commerce Security</t>
  </si>
  <si>
    <t>1511100307</t>
  </si>
  <si>
    <t>0511100501</t>
  </si>
  <si>
    <t>111005</t>
  </si>
  <si>
    <t>Project Management Associate</t>
  </si>
  <si>
    <t>1511100509</t>
  </si>
  <si>
    <t>0511100502</t>
  </si>
  <si>
    <t>Technology Project Manager</t>
  </si>
  <si>
    <t>0522030100</t>
  </si>
  <si>
    <t>0552020404</t>
  </si>
  <si>
    <t>220301</t>
  </si>
  <si>
    <t>Legal Office Management</t>
  </si>
  <si>
    <t>Business Management and Administration</t>
  </si>
  <si>
    <t>Bus Man &amp; Adm</t>
  </si>
  <si>
    <t>436012</t>
  </si>
  <si>
    <t>Legal Secretaries</t>
  </si>
  <si>
    <t>BAPF</t>
  </si>
  <si>
    <t>1552020401</t>
  </si>
  <si>
    <t>0530700100</t>
  </si>
  <si>
    <t>NewPgm2223</t>
  </si>
  <si>
    <t>307001</t>
  </si>
  <si>
    <t>Data Science Technician</t>
  </si>
  <si>
    <t>INFORMATION TECHNOLOGY</t>
  </si>
  <si>
    <t>152051</t>
  </si>
  <si>
    <t>Data Scientist</t>
  </si>
  <si>
    <t>1530700100</t>
  </si>
  <si>
    <t>0530710400</t>
  </si>
  <si>
    <t>307104</t>
  </si>
  <si>
    <t>FinTech Technician</t>
  </si>
  <si>
    <t>0545070213</t>
  </si>
  <si>
    <t>450702</t>
  </si>
  <si>
    <t>Geographic Information System</t>
  </si>
  <si>
    <t>Gov Pub Adm</t>
  </si>
  <si>
    <t>0550041118</t>
  </si>
  <si>
    <t>500411</t>
  </si>
  <si>
    <t>Virtual &amp; Augmented Reality Technologies</t>
  </si>
  <si>
    <t>151132</t>
  </si>
  <si>
    <t>Software Developers, Applications</t>
  </si>
  <si>
    <t>1550041100</t>
  </si>
  <si>
    <t>0551070500</t>
  </si>
  <si>
    <t>0551071605</t>
  </si>
  <si>
    <t>510705</t>
  </si>
  <si>
    <t>Medical Office Management</t>
  </si>
  <si>
    <t>436013</t>
  </si>
  <si>
    <t>Medical Secretaries</t>
  </si>
  <si>
    <t>0551071001</t>
  </si>
  <si>
    <t>510710</t>
  </si>
  <si>
    <t>Medical Office Specialist</t>
  </si>
  <si>
    <t>1551070500</t>
  </si>
  <si>
    <t>0552020103</t>
  </si>
  <si>
    <t>520201</t>
  </si>
  <si>
    <t>Business Specialist</t>
  </si>
  <si>
    <t>BAPA</t>
  </si>
  <si>
    <t>1552020102</t>
  </si>
  <si>
    <t>0552020104</t>
  </si>
  <si>
    <t>Business Operations</t>
  </si>
  <si>
    <t>0552020105</t>
  </si>
  <si>
    <t>Human Resources Administrator</t>
  </si>
  <si>
    <t>113121</t>
  </si>
  <si>
    <t>Human Resources Manager</t>
  </si>
  <si>
    <t>0552020107</t>
  </si>
  <si>
    <t>Applied Management</t>
  </si>
  <si>
    <t>0060</t>
  </si>
  <si>
    <t>0552020113</t>
  </si>
  <si>
    <t>Real Estate Specialist</t>
  </si>
  <si>
    <t>119141</t>
  </si>
  <si>
    <t>Public Administration</t>
  </si>
  <si>
    <t>0552020401</t>
  </si>
  <si>
    <t>520204</t>
  </si>
  <si>
    <t>Office Management</t>
  </si>
  <si>
    <t>436011</t>
  </si>
  <si>
    <t>Executive Secretaries and Executive Administrative Assistants</t>
  </si>
  <si>
    <t>0552020403</t>
  </si>
  <si>
    <t>Office Support</t>
  </si>
  <si>
    <t>0552021500</t>
  </si>
  <si>
    <t>0552020108</t>
  </si>
  <si>
    <t>520215</t>
  </si>
  <si>
    <t>Risk Management and Insurance Operations</t>
  </si>
  <si>
    <t>413021</t>
  </si>
  <si>
    <t>Insurance Sales Agents</t>
  </si>
  <si>
    <t>0552021501</t>
  </si>
  <si>
    <t>0552020109</t>
  </si>
  <si>
    <t>Risk Management and Insurance Management</t>
  </si>
  <si>
    <t>0552030203</t>
  </si>
  <si>
    <t>520302</t>
  </si>
  <si>
    <t>Accounting Technology Operations</t>
  </si>
  <si>
    <t>433031</t>
  </si>
  <si>
    <t>Bookkeeping, Accounting, and Auditing Clerks</t>
  </si>
  <si>
    <t>BAPB</t>
  </si>
  <si>
    <t>1552030201</t>
  </si>
  <si>
    <t>0552030204</t>
  </si>
  <si>
    <t>Accounting Technology Specialist</t>
  </si>
  <si>
    <t>0552030205</t>
  </si>
  <si>
    <t>Accounting Technology Management</t>
  </si>
  <si>
    <t>0552040704</t>
  </si>
  <si>
    <t>520407</t>
  </si>
  <si>
    <t>Office Specialist</t>
  </si>
  <si>
    <t>0552070101</t>
  </si>
  <si>
    <t>Business Management</t>
  </si>
  <si>
    <t>0552070303</t>
  </si>
  <si>
    <t>520703</t>
  </si>
  <si>
    <t>Business Entrepreneurship Operations</t>
  </si>
  <si>
    <t>BAPC</t>
  </si>
  <si>
    <t>1552070308</t>
  </si>
  <si>
    <t>0552070306</t>
  </si>
  <si>
    <t>Business Development and Entrepreneurship</t>
  </si>
  <si>
    <t>0025</t>
  </si>
  <si>
    <t>BAPD</t>
  </si>
  <si>
    <t>0552070308</t>
  </si>
  <si>
    <t>Business Entrepreneurship</t>
  </si>
  <si>
    <t>112011</t>
  </si>
  <si>
    <t>Advertising and Promotions Managers</t>
  </si>
  <si>
    <t>0552070309</t>
  </si>
  <si>
    <t>Entrepreneurship Operations</t>
  </si>
  <si>
    <t>0552120101</t>
  </si>
  <si>
    <t>521201</t>
  </si>
  <si>
    <t>E-Business Technical Certificate</t>
  </si>
  <si>
    <t>1552120107</t>
  </si>
  <si>
    <t>0552120102</t>
  </si>
  <si>
    <t>E-Business Security Technical Certificate</t>
  </si>
  <si>
    <t>0552120103</t>
  </si>
  <si>
    <t>E-Business Software Technical Certificate</t>
  </si>
  <si>
    <t>0552120104</t>
  </si>
  <si>
    <t>E-Business Technology Technical Certificate</t>
  </si>
  <si>
    <t>0552120105</t>
  </si>
  <si>
    <t>E-Business Ventures Technical Certificate</t>
  </si>
  <si>
    <t>0552130101</t>
  </si>
  <si>
    <t>521301</t>
  </si>
  <si>
    <t>Business Intelligence Professional</t>
  </si>
  <si>
    <t>0020</t>
  </si>
  <si>
    <t>1530700101</t>
  </si>
  <si>
    <t>0552150101</t>
  </si>
  <si>
    <t>0504100100</t>
  </si>
  <si>
    <t>521501</t>
  </si>
  <si>
    <t>Residential Property Management Specialist</t>
  </si>
  <si>
    <t>Property, Real Estate &amp; Community Association Managers</t>
  </si>
  <si>
    <t>1552150100</t>
  </si>
  <si>
    <t>0609070209</t>
  </si>
  <si>
    <t>090702</t>
  </si>
  <si>
    <t>Digital Media/Multimedia Authoring</t>
  </si>
  <si>
    <t>274099</t>
  </si>
  <si>
    <t>Media and Communication Equipment Workers, All Other</t>
  </si>
  <si>
    <t>ARPA</t>
  </si>
  <si>
    <t>1611080103</t>
  </si>
  <si>
    <t>0609070210</t>
  </si>
  <si>
    <t>Digital Media/Multimedia Video Production</t>
  </si>
  <si>
    <t>0609070211</t>
  </si>
  <si>
    <t>Digital Media/Multimedia Instructional Technology</t>
  </si>
  <si>
    <t>0609070219</t>
  </si>
  <si>
    <t>Digital Media/Multimedia Presentation</t>
  </si>
  <si>
    <t>439031</t>
  </si>
  <si>
    <t>Desktop Publishers</t>
  </si>
  <si>
    <t>0609090200</t>
  </si>
  <si>
    <t>0609049902</t>
  </si>
  <si>
    <t>090902</t>
  </si>
  <si>
    <t>Communication Leadership</t>
  </si>
  <si>
    <t>273099</t>
  </si>
  <si>
    <t>Media and Communication Workers, All Other</t>
  </si>
  <si>
    <t>1609090200</t>
  </si>
  <si>
    <t>0610010507</t>
  </si>
  <si>
    <t>100105</t>
  </si>
  <si>
    <t>Digital Media/Multimedia Production</t>
  </si>
  <si>
    <t>0610020200</t>
  </si>
  <si>
    <t>0610010513</t>
  </si>
  <si>
    <t>100202</t>
  </si>
  <si>
    <t>Television Studio Production</t>
  </si>
  <si>
    <t>274031</t>
  </si>
  <si>
    <t>Camera Operators, Television, Video, and Motion Picture</t>
  </si>
  <si>
    <t>1609070213</t>
  </si>
  <si>
    <t>0610020205</t>
  </si>
  <si>
    <t>0610030414</t>
  </si>
  <si>
    <t>Digital Video Fundamentals</t>
  </si>
  <si>
    <t>0610020216</t>
  </si>
  <si>
    <t>Broadcast Production</t>
  </si>
  <si>
    <t>0610020301</t>
  </si>
  <si>
    <t>0650091301</t>
  </si>
  <si>
    <t>100203</t>
  </si>
  <si>
    <t>Audio Electronics Specialist</t>
  </si>
  <si>
    <t>274011</t>
  </si>
  <si>
    <t>Audio and Video Equipment Technicians</t>
  </si>
  <si>
    <t>ARPC</t>
  </si>
  <si>
    <t>1650091300</t>
  </si>
  <si>
    <t>0610020303</t>
  </si>
  <si>
    <t>0650060209</t>
  </si>
  <si>
    <t>Audio Technology</t>
  </si>
  <si>
    <t>0610020304</t>
  </si>
  <si>
    <t>0650091302</t>
  </si>
  <si>
    <t>Digital Music Production</t>
  </si>
  <si>
    <t>0611050101</t>
  </si>
  <si>
    <t>110501</t>
  </si>
  <si>
    <t>Computer Information Data Specialist</t>
  </si>
  <si>
    <t>0009</t>
  </si>
  <si>
    <t>0611080302</t>
  </si>
  <si>
    <t>110803</t>
  </si>
  <si>
    <t>Graphic Design Support</t>
  </si>
  <si>
    <t>271024</t>
  </si>
  <si>
    <t>Graphic Designers</t>
  </si>
  <si>
    <t>1611080300</t>
  </si>
  <si>
    <t>0611080303</t>
  </si>
  <si>
    <t>Graphic Design Production</t>
  </si>
  <si>
    <t>0611080304</t>
  </si>
  <si>
    <t>Interactive Media Production</t>
  </si>
  <si>
    <t>0611080305</t>
  </si>
  <si>
    <t>0650010203</t>
  </si>
  <si>
    <t>Interactive Media Support</t>
  </si>
  <si>
    <t>0611090104</t>
  </si>
  <si>
    <t>110901</t>
  </si>
  <si>
    <t>Network Systems Developer</t>
  </si>
  <si>
    <t>0041</t>
  </si>
  <si>
    <t>Manufacturing</t>
  </si>
  <si>
    <t>151143</t>
  </si>
  <si>
    <t>Computer Network Architects</t>
  </si>
  <si>
    <t>1615120100</t>
  </si>
  <si>
    <t>13-14</t>
  </si>
  <si>
    <t>16-17</t>
  </si>
  <si>
    <t>0611100206</t>
  </si>
  <si>
    <t>111002</t>
  </si>
  <si>
    <t>Network Communications (LAN)</t>
  </si>
  <si>
    <t>ARPE</t>
  </si>
  <si>
    <t>1615030302</t>
  </si>
  <si>
    <t>0611100207</t>
  </si>
  <si>
    <t>Network Communications (WAN)</t>
  </si>
  <si>
    <t>0612050102</t>
  </si>
  <si>
    <t>120501</t>
  </si>
  <si>
    <t>Baking &amp; Pastry Arts</t>
  </si>
  <si>
    <t>351011</t>
  </si>
  <si>
    <t>Chefs and Head Cooks</t>
  </si>
  <si>
    <t>1612050102</t>
  </si>
  <si>
    <t>0612050104</t>
  </si>
  <si>
    <t>Pastry Chef Assistant</t>
  </si>
  <si>
    <t>0612050105</t>
  </si>
  <si>
    <t>Baking and Pastry Specialist</t>
  </si>
  <si>
    <t>351012</t>
  </si>
  <si>
    <t>First-Line Supervisors of Food Preparation and Serving Workers</t>
  </si>
  <si>
    <t>0612050301</t>
  </si>
  <si>
    <t>120503</t>
  </si>
  <si>
    <t>1612050401</t>
  </si>
  <si>
    <t>0612050302</t>
  </si>
  <si>
    <t>Chefs Apprentice</t>
  </si>
  <si>
    <t>352014</t>
  </si>
  <si>
    <t>Cooks, Restaurant</t>
  </si>
  <si>
    <t>0612050401</t>
  </si>
  <si>
    <t>120504</t>
  </si>
  <si>
    <t>Culinary Arts Management Operations</t>
  </si>
  <si>
    <t>0615000007</t>
  </si>
  <si>
    <t>150000</t>
  </si>
  <si>
    <t>Engineering Technology Support Specialist</t>
  </si>
  <si>
    <t>173029</t>
  </si>
  <si>
    <t>Engineering Technicians, Except Drafters, All Other</t>
  </si>
  <si>
    <t>MNPA</t>
  </si>
  <si>
    <t>1615000001</t>
  </si>
  <si>
    <t>0615000013</t>
  </si>
  <si>
    <t>Mechatronics</t>
  </si>
  <si>
    <t>173027</t>
  </si>
  <si>
    <t>Mechanical Engineering Technicians</t>
  </si>
  <si>
    <t>0615000015</t>
  </si>
  <si>
    <t>CNC Machinist Operator/Programmer</t>
  </si>
  <si>
    <t>514012</t>
  </si>
  <si>
    <t>Computer Numerically Controlled Machine Tool Programmers, Metal and Plastic</t>
  </si>
  <si>
    <t>0615030309</t>
  </si>
  <si>
    <t>150303</t>
  </si>
  <si>
    <t>Electronics Technician</t>
  </si>
  <si>
    <t>173023</t>
  </si>
  <si>
    <t>Electrical and Electronics Engineering Technicians</t>
  </si>
  <si>
    <t>MNPC</t>
  </si>
  <si>
    <t>1615030301</t>
  </si>
  <si>
    <t>0615030310</t>
  </si>
  <si>
    <t>Basic Electronics Technician</t>
  </si>
  <si>
    <t>0615030313</t>
  </si>
  <si>
    <t>Electronics Aide</t>
  </si>
  <si>
    <t>0615030411</t>
  </si>
  <si>
    <t>150304</t>
  </si>
  <si>
    <t>Laser and Photonics Technician</t>
  </si>
  <si>
    <t>0615030508</t>
  </si>
  <si>
    <t>150305</t>
  </si>
  <si>
    <t>Wireless Communications</t>
  </si>
  <si>
    <t>0615040107</t>
  </si>
  <si>
    <t>150401</t>
  </si>
  <si>
    <t>Medical Equipment Repair</t>
  </si>
  <si>
    <t>0023</t>
  </si>
  <si>
    <t>499062</t>
  </si>
  <si>
    <t>Medical Equipment Repairers</t>
  </si>
  <si>
    <t>1615040102</t>
  </si>
  <si>
    <t>0615040108</t>
  </si>
  <si>
    <t>Medical Device Design and Manufacturing</t>
  </si>
  <si>
    <t>0028</t>
  </si>
  <si>
    <t>0615040109</t>
  </si>
  <si>
    <t>NewPgm2122</t>
  </si>
  <si>
    <t>Medical Device Networking and Cybersecurity</t>
  </si>
  <si>
    <t>2021-22</t>
  </si>
  <si>
    <t>0615040514</t>
  </si>
  <si>
    <t>150405</t>
  </si>
  <si>
    <t>Robotics and Simulation Technician</t>
  </si>
  <si>
    <t>0615040601</t>
  </si>
  <si>
    <t>150406</t>
  </si>
  <si>
    <t>Automation</t>
  </si>
  <si>
    <t>0615040700</t>
  </si>
  <si>
    <t>150407</t>
  </si>
  <si>
    <t>Small Unmanned Aircraft systems and Applications</t>
  </si>
  <si>
    <t>Transportation, Distribution &amp; Logistics</t>
  </si>
  <si>
    <t>Tran Dist Log</t>
  </si>
  <si>
    <t>173024</t>
  </si>
  <si>
    <t>Electro-Mechanical and Mechatronics Technologists and Technicians</t>
  </si>
  <si>
    <t>TRPE</t>
  </si>
  <si>
    <t>1615080102</t>
  </si>
  <si>
    <t>0615050100</t>
  </si>
  <si>
    <t>150501</t>
  </si>
  <si>
    <t>Air Conditioning, Refrigeration and Heating Systems Technology</t>
  </si>
  <si>
    <t>0064</t>
  </si>
  <si>
    <t>Architecture &amp; Construction</t>
  </si>
  <si>
    <t>Archit &amp; Const</t>
  </si>
  <si>
    <t>499021</t>
  </si>
  <si>
    <t>Heating, Air Conditioning, and Refrigeration Mechanics and Installers</t>
  </si>
  <si>
    <t>ACPC</t>
  </si>
  <si>
    <t>IC-AS</t>
  </si>
  <si>
    <t>0615050101</t>
  </si>
  <si>
    <t>Residential Air Conditioning, Refrigeration &amp; Heating Systems Assistant</t>
  </si>
  <si>
    <t>0615050102</t>
  </si>
  <si>
    <t>Residential Air Conditioning, Refrigeration &amp; Heating Systems Technician</t>
  </si>
  <si>
    <t>0615061203</t>
  </si>
  <si>
    <t>150612</t>
  </si>
  <si>
    <t>Applied Technology Specialist</t>
  </si>
  <si>
    <t>0615061302</t>
  </si>
  <si>
    <t>150613</t>
  </si>
  <si>
    <t>Lean Manufacturing</t>
  </si>
  <si>
    <t>0615061303</t>
  </si>
  <si>
    <t>Pneumatics, Hydraulics &amp; Motors for Manufacturing</t>
  </si>
  <si>
    <t>0615061700</t>
  </si>
  <si>
    <t>0647061608</t>
  </si>
  <si>
    <t>150617</t>
  </si>
  <si>
    <t>Composite Fabrication and Testing</t>
  </si>
  <si>
    <t>512091</t>
  </si>
  <si>
    <t>Fiberglass Laminators and Fabricators</t>
  </si>
  <si>
    <t>0615070202</t>
  </si>
  <si>
    <t>150702</t>
  </si>
  <si>
    <t>Six Sigma Black Belt Certificate</t>
  </si>
  <si>
    <t>173026</t>
  </si>
  <si>
    <t>Industrial Engineering Technicians</t>
  </si>
  <si>
    <t>0615070203</t>
  </si>
  <si>
    <t>Lean Six Sigma Green Belt Certificate</t>
  </si>
  <si>
    <t>0615080102</t>
  </si>
  <si>
    <t>150801</t>
  </si>
  <si>
    <t>Structural Assembly Technician</t>
  </si>
  <si>
    <t>173021</t>
  </si>
  <si>
    <t>Aerospace Engineering and Operations Technicians</t>
  </si>
  <si>
    <t>1615080100</t>
  </si>
  <si>
    <t>0615080103</t>
  </si>
  <si>
    <t>Aerospace Technician</t>
  </si>
  <si>
    <t>0615080300</t>
  </si>
  <si>
    <t>150803</t>
  </si>
  <si>
    <t>Automotive Service Management Technology</t>
  </si>
  <si>
    <t>0068</t>
  </si>
  <si>
    <t>493023</t>
  </si>
  <si>
    <t>Automotive Service Technicians and Mechanics</t>
  </si>
  <si>
    <t>TRPD</t>
  </si>
  <si>
    <t>0615080301</t>
  </si>
  <si>
    <t>Automotive Service Technician</t>
  </si>
  <si>
    <t>492096</t>
  </si>
  <si>
    <t>Electronic Equipment Installers and Repairers, Motor Vehicles</t>
  </si>
  <si>
    <t>0615080302</t>
  </si>
  <si>
    <t>General Automotive Technician</t>
  </si>
  <si>
    <t>0615080501</t>
  </si>
  <si>
    <t>150805</t>
  </si>
  <si>
    <t>CNC Composite Fabricator/Programmer</t>
  </si>
  <si>
    <t>0615080503</t>
  </si>
  <si>
    <t>Mechanical Designer and Programmer</t>
  </si>
  <si>
    <t>271021</t>
  </si>
  <si>
    <t>Commercial and Industrial Designers</t>
  </si>
  <si>
    <t>0615100103</t>
  </si>
  <si>
    <t>151001</t>
  </si>
  <si>
    <t>Building Construction Specialist</t>
  </si>
  <si>
    <t>119021</t>
  </si>
  <si>
    <t>Construction Managers</t>
  </si>
  <si>
    <t>ACPB</t>
  </si>
  <si>
    <t>1615100102</t>
  </si>
  <si>
    <t>0615130200</t>
  </si>
  <si>
    <t>0615130101</t>
  </si>
  <si>
    <t>151302</t>
  </si>
  <si>
    <t>Advanced Computer-Aided Design Technical Certificate</t>
  </si>
  <si>
    <t>0022</t>
  </si>
  <si>
    <t>173011</t>
  </si>
  <si>
    <t>Architectural and Civil Drafters</t>
  </si>
  <si>
    <t>ACPA</t>
  </si>
  <si>
    <t>1615130202</t>
  </si>
  <si>
    <t>0615130204</t>
  </si>
  <si>
    <t>Computer-Aided Design Technical Certificate</t>
  </si>
  <si>
    <t>0615130211</t>
  </si>
  <si>
    <t>0615000012</t>
  </si>
  <si>
    <t>Rapid Prototyping Specialist</t>
  </si>
  <si>
    <t>0615130304</t>
  </si>
  <si>
    <t>151303</t>
  </si>
  <si>
    <t>Computer-Aided Design and Drafting</t>
  </si>
  <si>
    <t>0615170100</t>
  </si>
  <si>
    <t>0615050304</t>
  </si>
  <si>
    <t>151701</t>
  </si>
  <si>
    <t>Alternative Energy Engineering Technology</t>
  </si>
  <si>
    <t>Energy</t>
  </si>
  <si>
    <t>492095</t>
  </si>
  <si>
    <t>Electrical and Electronics Repairers, Powerhouse, Substation and Relay</t>
  </si>
  <si>
    <t>ENPA</t>
  </si>
  <si>
    <t>1615030318</t>
  </si>
  <si>
    <t>0615170101</t>
  </si>
  <si>
    <t>0615050303</t>
  </si>
  <si>
    <t>Alternative Energy Systems Specialist</t>
  </si>
  <si>
    <t>0615170301</t>
  </si>
  <si>
    <t>0615050517</t>
  </si>
  <si>
    <t>151703</t>
  </si>
  <si>
    <t>Solar Energy Technician</t>
  </si>
  <si>
    <t>0630330106</t>
  </si>
  <si>
    <t>303301</t>
  </si>
  <si>
    <t>Sustainable Design</t>
  </si>
  <si>
    <t>1604090100</t>
  </si>
  <si>
    <t>0641010100</t>
  </si>
  <si>
    <t>0626120101</t>
  </si>
  <si>
    <t>Biotechnology Specialist</t>
  </si>
  <si>
    <t>0641010105</t>
  </si>
  <si>
    <t>Medical Quality Systems</t>
  </si>
  <si>
    <t>0641030101</t>
  </si>
  <si>
    <t>410301</t>
  </si>
  <si>
    <t>Chemical Laboratory Specialist</t>
  </si>
  <si>
    <t>194031</t>
  </si>
  <si>
    <t>Chemical Technicians</t>
  </si>
  <si>
    <t>1641030100</t>
  </si>
  <si>
    <t>0641030102</t>
  </si>
  <si>
    <t>Scientific Workplace Preparation</t>
  </si>
  <si>
    <t>0646030301</t>
  </si>
  <si>
    <t>460303</t>
  </si>
  <si>
    <t>Electrical Utility Lineworker Advanced</t>
  </si>
  <si>
    <t>0045</t>
  </si>
  <si>
    <t>499051</t>
  </si>
  <si>
    <t>Electrical Power-Line Installers and Repairers</t>
  </si>
  <si>
    <t>0646030304</t>
  </si>
  <si>
    <t>0646030303</t>
  </si>
  <si>
    <t>0646030103</t>
  </si>
  <si>
    <t>Electrical Utility Lineworker Basic</t>
  </si>
  <si>
    <t>0646030104</t>
  </si>
  <si>
    <t>Electrical Distribution Technology</t>
  </si>
  <si>
    <t>0646030305</t>
  </si>
  <si>
    <t>0646030105</t>
  </si>
  <si>
    <t>Electrical Utility Lineworker Fundamentals</t>
  </si>
  <si>
    <t>0647010303</t>
  </si>
  <si>
    <t>0609040205</t>
  </si>
  <si>
    <t>470103</t>
  </si>
  <si>
    <t>Television System Support</t>
  </si>
  <si>
    <t>0647010304</t>
  </si>
  <si>
    <t>Cable Installation</t>
  </si>
  <si>
    <t>492094</t>
  </si>
  <si>
    <t>Electrical and Electronics Repairers, Commercial and Industrial Equipment</t>
  </si>
  <si>
    <t>0647010406</t>
  </si>
  <si>
    <t>470104</t>
  </si>
  <si>
    <t>Microcomputer Repairer/Installer</t>
  </si>
  <si>
    <t>0647060407</t>
  </si>
  <si>
    <t>470604</t>
  </si>
  <si>
    <t>Manufacture-Specific Automotive Technology</t>
  </si>
  <si>
    <t>0074</t>
  </si>
  <si>
    <t>21-22</t>
  </si>
  <si>
    <t>0647060418</t>
  </si>
  <si>
    <t>Dealer Line Technician</t>
  </si>
  <si>
    <t>0053</t>
  </si>
  <si>
    <t>0647060419</t>
  </si>
  <si>
    <t>Dealer Service Technician</t>
  </si>
  <si>
    <t>0647060500</t>
  </si>
  <si>
    <t>470605</t>
  </si>
  <si>
    <t>Marine Engineering, Management &amp; Seamanship</t>
  </si>
  <si>
    <t>0066</t>
  </si>
  <si>
    <t>493051</t>
  </si>
  <si>
    <t>Motorboat Mechanics and Service Technicians</t>
  </si>
  <si>
    <t>0647060505</t>
  </si>
  <si>
    <t>Marine Propulsion Technician</t>
  </si>
  <si>
    <t>492093</t>
  </si>
  <si>
    <t>Electrical and Electronics Installers and Repairers, Transportation Equipment</t>
  </si>
  <si>
    <t>0647060506</t>
  </si>
  <si>
    <t>Marine Electrician</t>
  </si>
  <si>
    <t>0647060512</t>
  </si>
  <si>
    <t>Marine Technology</t>
  </si>
  <si>
    <t>0647060513</t>
  </si>
  <si>
    <t>Marine Systems Technician</t>
  </si>
  <si>
    <t>0647060516</t>
  </si>
  <si>
    <t>Professional Welder</t>
  </si>
  <si>
    <t>514122</t>
  </si>
  <si>
    <t>Welding &amp; Brazing Machine Setters, Operators &amp; Tenders</t>
  </si>
  <si>
    <t>0647060908</t>
  </si>
  <si>
    <t>470609</t>
  </si>
  <si>
    <t>Avionics Specialist</t>
  </si>
  <si>
    <t>492091</t>
  </si>
  <si>
    <t>Avionics Technicians</t>
  </si>
  <si>
    <t>1647060911</t>
  </si>
  <si>
    <t>0648051002</t>
  </si>
  <si>
    <t>480510</t>
  </si>
  <si>
    <t>CNC Machinist/Fabricator</t>
  </si>
  <si>
    <t>0649010202</t>
  </si>
  <si>
    <t>490102</t>
  </si>
  <si>
    <t>Commercial Pilot</t>
  </si>
  <si>
    <t>532012</t>
  </si>
  <si>
    <t>Commercial Pilots</t>
  </si>
  <si>
    <t>1649010200</t>
  </si>
  <si>
    <t>0649010403</t>
  </si>
  <si>
    <t>490104</t>
  </si>
  <si>
    <t>Airline/Aviation Management</t>
  </si>
  <si>
    <t>532021</t>
  </si>
  <si>
    <t>Air Traffic Controllers</t>
  </si>
  <si>
    <t>1649010403</t>
  </si>
  <si>
    <t>0649010404</t>
  </si>
  <si>
    <t>Air Cargo Management</t>
  </si>
  <si>
    <t>531011</t>
  </si>
  <si>
    <t>Air Cargo Handling Supervisors</t>
  </si>
  <si>
    <t>0649010405</t>
  </si>
  <si>
    <t>Airport Management</t>
  </si>
  <si>
    <t>0649010406</t>
  </si>
  <si>
    <t>Passenger Service Agent</t>
  </si>
  <si>
    <t>0649010408</t>
  </si>
  <si>
    <t>Aviation Mechanic</t>
  </si>
  <si>
    <t>493011</t>
  </si>
  <si>
    <t>Aircraft Mechanics and Service Technicians</t>
  </si>
  <si>
    <t>1649010401</t>
  </si>
  <si>
    <t>0649010409</t>
  </si>
  <si>
    <t>Aviation Airframe Mechanics</t>
  </si>
  <si>
    <t>0649010410</t>
  </si>
  <si>
    <t>Aviation Powerplant Mechanics</t>
  </si>
  <si>
    <t>0649010411</t>
  </si>
  <si>
    <t>Airline Maintenance Procedures and Records Management</t>
  </si>
  <si>
    <t>491011</t>
  </si>
  <si>
    <t>First-Line Supervisor of Mechanics, Installers, and Repairers</t>
  </si>
  <si>
    <t>0650010208</t>
  </si>
  <si>
    <t>500102</t>
  </si>
  <si>
    <t>Digital Media/Multimedia Web Production</t>
  </si>
  <si>
    <t>0650010215</t>
  </si>
  <si>
    <t>Webcast Media</t>
  </si>
  <si>
    <t>0650010218</t>
  </si>
  <si>
    <t>Webcast Technology</t>
  </si>
  <si>
    <t>0650050201</t>
  </si>
  <si>
    <t>500502</t>
  </si>
  <si>
    <t>Stage Technology</t>
  </si>
  <si>
    <t>1650050202</t>
  </si>
  <si>
    <t>0650060200</t>
  </si>
  <si>
    <t>0609040217</t>
  </si>
  <si>
    <t>500602</t>
  </si>
  <si>
    <t>Video Editing &amp; Post Production</t>
  </si>
  <si>
    <t>274032</t>
  </si>
  <si>
    <t>Film and Video Editors</t>
  </si>
  <si>
    <t>0650060203</t>
  </si>
  <si>
    <t>Film Production Fundamentals</t>
  </si>
  <si>
    <t>1650060213</t>
  </si>
  <si>
    <t>0650060204</t>
  </si>
  <si>
    <t>Motion Picture Production</t>
  </si>
  <si>
    <t>0650060205</t>
  </si>
  <si>
    <t>Motion Picture Post Production</t>
  </si>
  <si>
    <t>0650060206</t>
  </si>
  <si>
    <t>Motion Picture Production Management</t>
  </si>
  <si>
    <t>0650060501</t>
  </si>
  <si>
    <t>500605</t>
  </si>
  <si>
    <t>Photography</t>
  </si>
  <si>
    <t>274021</t>
  </si>
  <si>
    <t>Photographers</t>
  </si>
  <si>
    <t>1650060500</t>
  </si>
  <si>
    <t>0652020302</t>
  </si>
  <si>
    <t>520203</t>
  </si>
  <si>
    <t>International Freight Transportation</t>
  </si>
  <si>
    <t>113071</t>
  </si>
  <si>
    <t>Transportation, Storage and Distribution Managers</t>
  </si>
  <si>
    <t>1652020301</t>
  </si>
  <si>
    <t>0652020303</t>
  </si>
  <si>
    <t>Intermodal Freight Transportation</t>
  </si>
  <si>
    <t>0652020502</t>
  </si>
  <si>
    <t>520205</t>
  </si>
  <si>
    <t>Industry Operations Specialist</t>
  </si>
  <si>
    <t>1652020501</t>
  </si>
  <si>
    <t>0652020901</t>
  </si>
  <si>
    <t>520209</t>
  </si>
  <si>
    <t>Logistics and Transportation Specialist</t>
  </si>
  <si>
    <t>TRPB</t>
  </si>
  <si>
    <t>1652020901</t>
  </si>
  <si>
    <t>0703010403</t>
  </si>
  <si>
    <t>030104</t>
  </si>
  <si>
    <t>Hazardous Materials Specialist</t>
  </si>
  <si>
    <t>194091</t>
  </si>
  <si>
    <t>Environmental Science and Protection Technicians, Including Health</t>
  </si>
  <si>
    <t>AGPF</t>
  </si>
  <si>
    <t>1703010401</t>
  </si>
  <si>
    <t>0703010404</t>
  </si>
  <si>
    <t>Water Quality Technician</t>
  </si>
  <si>
    <t>0703010407</t>
  </si>
  <si>
    <t>Environmental Science Technician</t>
  </si>
  <si>
    <t>299012</t>
  </si>
  <si>
    <t>Occupational Health and Safety Technicians</t>
  </si>
  <si>
    <t>0713100304</t>
  </si>
  <si>
    <t>131003</t>
  </si>
  <si>
    <t>Interpretation Studies: English-Spanish</t>
  </si>
  <si>
    <t>273091</t>
  </si>
  <si>
    <t>Interpreters and Translators</t>
  </si>
  <si>
    <t>EDPA</t>
  </si>
  <si>
    <t>1713100303</t>
  </si>
  <si>
    <t>19-20</t>
  </si>
  <si>
    <t>0713100306</t>
  </si>
  <si>
    <t>0713100305</t>
  </si>
  <si>
    <t>Translation Studies: English-Spanish</t>
  </si>
  <si>
    <t>Translation and Interpretation</t>
  </si>
  <si>
    <t>1713100304</t>
  </si>
  <si>
    <t>0713100304, 0713100305</t>
  </si>
  <si>
    <t>0713150100</t>
  </si>
  <si>
    <t>131501</t>
  </si>
  <si>
    <t>Educational Assisting</t>
  </si>
  <si>
    <t>259031</t>
  </si>
  <si>
    <t>Instructional Coordinators</t>
  </si>
  <si>
    <t>1713129902</t>
  </si>
  <si>
    <t>0715020102</t>
  </si>
  <si>
    <t>150201</t>
  </si>
  <si>
    <t>Field Survey Technician</t>
  </si>
  <si>
    <t>173022</t>
  </si>
  <si>
    <t>Civil Engineering Technicians</t>
  </si>
  <si>
    <t>1715020101</t>
  </si>
  <si>
    <t>0722030203</t>
  </si>
  <si>
    <t>220302</t>
  </si>
  <si>
    <t>Real Estate Paralegal Certificate</t>
  </si>
  <si>
    <t>Law, Public Safety &amp; Security</t>
  </si>
  <si>
    <t>Law Public S S</t>
  </si>
  <si>
    <t>232011</t>
  </si>
  <si>
    <t>Paralegals and Legal Assistants</t>
  </si>
  <si>
    <t>LWPE</t>
  </si>
  <si>
    <t>1722030200</t>
  </si>
  <si>
    <t>0743010304</t>
  </si>
  <si>
    <t>430103</t>
  </si>
  <si>
    <t>Criminal Justice Technology Specialist</t>
  </si>
  <si>
    <t>333051</t>
  </si>
  <si>
    <t>Police and Sheriff's Patrol Officers</t>
  </si>
  <si>
    <t>LWPD</t>
  </si>
  <si>
    <t>1743010302</t>
  </si>
  <si>
    <t>0743010306</t>
  </si>
  <si>
    <t>Homeland Security Specialist</t>
  </si>
  <si>
    <t>331099</t>
  </si>
  <si>
    <t>First-Line Supervisors of Protective Service Workers, All Other</t>
  </si>
  <si>
    <t>0743011202</t>
  </si>
  <si>
    <t>430112</t>
  </si>
  <si>
    <t>Homeland Security Professional</t>
  </si>
  <si>
    <t>LWPC</t>
  </si>
  <si>
    <t>1743011202</t>
  </si>
  <si>
    <t>0743020111</t>
  </si>
  <si>
    <t>430201</t>
  </si>
  <si>
    <t>Fire Officer Supervisor</t>
  </si>
  <si>
    <t>331021</t>
  </si>
  <si>
    <t>Municipal Fire Fighting and Prevention</t>
  </si>
  <si>
    <t>LWPB</t>
  </si>
  <si>
    <t>1743020112</t>
  </si>
  <si>
    <t>0743030201</t>
  </si>
  <si>
    <t>430302</t>
  </si>
  <si>
    <t>Emergency Administrator and Manager</t>
  </si>
  <si>
    <t>Government &amp; Public Administration</t>
  </si>
  <si>
    <t>119161</t>
  </si>
  <si>
    <t>Emergency Management Directors</t>
  </si>
  <si>
    <t>GVPG</t>
  </si>
  <si>
    <t>1743030200</t>
  </si>
  <si>
    <t>2007-08</t>
  </si>
  <si>
    <t>0743030202</t>
  </si>
  <si>
    <t>Homeland Security Emergency Manager</t>
  </si>
  <si>
    <t>GVPB</t>
  </si>
  <si>
    <t>0743040300</t>
  </si>
  <si>
    <t>430403</t>
  </si>
  <si>
    <t>Intelligence Studies</t>
  </si>
  <si>
    <t>1743040200</t>
  </si>
  <si>
    <t>0743040600</t>
  </si>
  <si>
    <t>0743010601</t>
  </si>
  <si>
    <t>430406</t>
  </si>
  <si>
    <t>Crime Scene Technician</t>
  </si>
  <si>
    <t>194092</t>
  </si>
  <si>
    <t>Forensic Science Technicians</t>
  </si>
  <si>
    <t>1743040600</t>
  </si>
  <si>
    <t>010000</t>
  </si>
  <si>
    <t>Agricultural Production Technology</t>
  </si>
  <si>
    <t>AS</t>
  </si>
  <si>
    <t>1101010100</t>
  </si>
  <si>
    <t>010101</t>
  </si>
  <si>
    <t>Agribusiness Management</t>
  </si>
  <si>
    <t>Aquaculture Management</t>
  </si>
  <si>
    <t>0063</t>
  </si>
  <si>
    <t>Equine Studies</t>
  </si>
  <si>
    <t>Landscape &amp; Horticulture Technology</t>
  </si>
  <si>
    <t>1101060701</t>
  </si>
  <si>
    <t>010607</t>
  </si>
  <si>
    <t>Golf Course Operations</t>
  </si>
  <si>
    <t>0069</t>
  </si>
  <si>
    <t>1101099901</t>
  </si>
  <si>
    <t>010999</t>
  </si>
  <si>
    <t>Zoo Animal Technology</t>
  </si>
  <si>
    <t>392021</t>
  </si>
  <si>
    <t>Nonfarm Animal Caretakers</t>
  </si>
  <si>
    <t>030601</t>
  </si>
  <si>
    <t>Marine Environmental Technology</t>
  </si>
  <si>
    <t>192041</t>
  </si>
  <si>
    <t>Environmental Scientists and Specialists, Including Health</t>
  </si>
  <si>
    <t>1103060101</t>
  </si>
  <si>
    <t>Financial Services</t>
  </si>
  <si>
    <t>1252080301</t>
  </si>
  <si>
    <t>520804</t>
  </si>
  <si>
    <t>Banking-Financial Services</t>
  </si>
  <si>
    <t>132051</t>
  </si>
  <si>
    <t>Financial Analysts</t>
  </si>
  <si>
    <t>Hospitality &amp; Tourism Management</t>
  </si>
  <si>
    <t>1252090501</t>
  </si>
  <si>
    <t>Restaurant Management</t>
  </si>
  <si>
    <t>1252090500</t>
  </si>
  <si>
    <t>Marketing Management</t>
  </si>
  <si>
    <t>1252140100</t>
  </si>
  <si>
    <t>1252190200</t>
  </si>
  <si>
    <t>521902</t>
  </si>
  <si>
    <t>Fashion Merchandising</t>
  </si>
  <si>
    <t>414012</t>
  </si>
  <si>
    <t>Sales Representatives, Wholesale and Manufacturing, Except Technical and Scientific Products</t>
  </si>
  <si>
    <t>MKPF</t>
  </si>
  <si>
    <t>1252021210</t>
  </si>
  <si>
    <t>1351080800</t>
  </si>
  <si>
    <t>Veterinary Technology</t>
  </si>
  <si>
    <t>0073</t>
  </si>
  <si>
    <t>Funeral Services</t>
  </si>
  <si>
    <t>0072</t>
  </si>
  <si>
    <t>119061</t>
  </si>
  <si>
    <t>Funeral Service Managers</t>
  </si>
  <si>
    <t>Biotechnology Laboratory Technology</t>
  </si>
  <si>
    <t>0061</t>
  </si>
  <si>
    <t>Dental Assisting Technology and Management</t>
  </si>
  <si>
    <t>0070</t>
  </si>
  <si>
    <t>1351060200</t>
  </si>
  <si>
    <t>510602</t>
  </si>
  <si>
    <t>Dental Hygiene</t>
  </si>
  <si>
    <t>0088</t>
  </si>
  <si>
    <t>292021</t>
  </si>
  <si>
    <t>Dental Hygienists</t>
  </si>
  <si>
    <t>Health Services Management</t>
  </si>
  <si>
    <t>Health Information Technology</t>
  </si>
  <si>
    <t>Clinical Research Professional</t>
  </si>
  <si>
    <t>Medical Assisting Advanced</t>
  </si>
  <si>
    <t>0065</t>
  </si>
  <si>
    <t>1351080303</t>
  </si>
  <si>
    <t>510803</t>
  </si>
  <si>
    <t>Occupational Therapy Assistant</t>
  </si>
  <si>
    <t>312011</t>
  </si>
  <si>
    <t>Occupational Therapy Assistants</t>
  </si>
  <si>
    <t>1351080300</t>
  </si>
  <si>
    <t>Pharmacy Management</t>
  </si>
  <si>
    <t>1351080601</t>
  </si>
  <si>
    <t>510806</t>
  </si>
  <si>
    <t>Physical Therapist Assistant</t>
  </si>
  <si>
    <t>312021</t>
  </si>
  <si>
    <t>Physical Therapist Assistants</t>
  </si>
  <si>
    <t>1351090100</t>
  </si>
  <si>
    <t>510901</t>
  </si>
  <si>
    <t>Cardiovascular Technology</t>
  </si>
  <si>
    <t>0077</t>
  </si>
  <si>
    <t>292031</t>
  </si>
  <si>
    <t>Cardiovascular Technologists and Technicians</t>
  </si>
  <si>
    <t>Emergency Medical Services</t>
  </si>
  <si>
    <t>Nuclear Medicine Technology</t>
  </si>
  <si>
    <t>0075</t>
  </si>
  <si>
    <t>Radiation Therapy</t>
  </si>
  <si>
    <t>1351090800</t>
  </si>
  <si>
    <t>510908</t>
  </si>
  <si>
    <t>Respiratory Care</t>
  </si>
  <si>
    <t>0076</t>
  </si>
  <si>
    <t>291126</t>
  </si>
  <si>
    <t>Respiratory Therapists</t>
  </si>
  <si>
    <t>Surgical First Assisting</t>
  </si>
  <si>
    <t>1351000002</t>
  </si>
  <si>
    <t>Surgical Services</t>
  </si>
  <si>
    <t>Diagnostic Medical Sonography Technology</t>
  </si>
  <si>
    <t>1351091100</t>
  </si>
  <si>
    <t>1351090700</t>
  </si>
  <si>
    <t>510911</t>
  </si>
  <si>
    <t>Radiography</t>
  </si>
  <si>
    <t>292034</t>
  </si>
  <si>
    <t>Radiologic Technologists</t>
  </si>
  <si>
    <t>Medical Laboratory Technology</t>
  </si>
  <si>
    <t>292011</t>
  </si>
  <si>
    <t>Medical and Clinical Laboratory Technologists</t>
  </si>
  <si>
    <t>1351100800</t>
  </si>
  <si>
    <t>511008</t>
  </si>
  <si>
    <t>Histologic Technology</t>
  </si>
  <si>
    <t>511801</t>
  </si>
  <si>
    <t>Opticianry</t>
  </si>
  <si>
    <t>292081</t>
  </si>
  <si>
    <t>Opticians, Dispensing</t>
  </si>
  <si>
    <t>1351180202</t>
  </si>
  <si>
    <t>511802</t>
  </si>
  <si>
    <t>Optical Management</t>
  </si>
  <si>
    <t>1351180301</t>
  </si>
  <si>
    <t>511803</t>
  </si>
  <si>
    <t>Ophthalmic Technician</t>
  </si>
  <si>
    <t>292099</t>
  </si>
  <si>
    <t>Health Technologists and Technicians, All Other</t>
  </si>
  <si>
    <t>1351221100</t>
  </si>
  <si>
    <t>Health Navigator</t>
  </si>
  <si>
    <t>1351230703</t>
  </si>
  <si>
    <t>512307</t>
  </si>
  <si>
    <t>Orthotics &amp; Prosthetics Technology</t>
  </si>
  <si>
    <t>519082</t>
  </si>
  <si>
    <t>Medical Appliance Technicians</t>
  </si>
  <si>
    <t>1351310301</t>
  </si>
  <si>
    <t>513103</t>
  </si>
  <si>
    <t>Dietetic Technician</t>
  </si>
  <si>
    <t>292051</t>
  </si>
  <si>
    <t>Dietetic Technicians</t>
  </si>
  <si>
    <t>HTPB</t>
  </si>
  <si>
    <t>1351380100</t>
  </si>
  <si>
    <t>513801</t>
  </si>
  <si>
    <t>Nursing  R.N.</t>
  </si>
  <si>
    <t>291141</t>
  </si>
  <si>
    <t>Registered Nurses</t>
  </si>
  <si>
    <t>Preschool Teachers, except Special Education</t>
  </si>
  <si>
    <t>IC &amp; ECE-AS</t>
  </si>
  <si>
    <t>1419070802</t>
  </si>
  <si>
    <t>190708</t>
  </si>
  <si>
    <t>Early Childhood Management</t>
  </si>
  <si>
    <t>Fashion Design</t>
  </si>
  <si>
    <t>271022</t>
  </si>
  <si>
    <t>Fashion Designers</t>
  </si>
  <si>
    <t>Interior Design Technology</t>
  </si>
  <si>
    <t>Social and Human Services</t>
  </si>
  <si>
    <t>Computer Information Technology</t>
  </si>
  <si>
    <t>Computer Programming and Analysis</t>
  </si>
  <si>
    <t>1511010308</t>
  </si>
  <si>
    <t>110802</t>
  </si>
  <si>
    <t>Database Technology</t>
  </si>
  <si>
    <t>1511010306</t>
  </si>
  <si>
    <t>Network Systems Technology</t>
  </si>
  <si>
    <t>1511100111</t>
  </si>
  <si>
    <t>1511100300</t>
  </si>
  <si>
    <t>1511010300</t>
  </si>
  <si>
    <t>Cybersecurity Operations</t>
  </si>
  <si>
    <t>IT Security</t>
  </si>
  <si>
    <t>1511100306</t>
  </si>
  <si>
    <t>1511100308</t>
  </si>
  <si>
    <t>Cybersecurity</t>
  </si>
  <si>
    <t>1511080103</t>
  </si>
  <si>
    <t>111004</t>
  </si>
  <si>
    <t>Internet Services Technology</t>
  </si>
  <si>
    <t>1511080102</t>
  </si>
  <si>
    <t>Technology Project Management</t>
  </si>
  <si>
    <t>1511100507</t>
  </si>
  <si>
    <t>1511010100</t>
  </si>
  <si>
    <t>Data Science Technology</t>
  </si>
  <si>
    <t>Data Scientists</t>
  </si>
  <si>
    <t>1552130101</t>
  </si>
  <si>
    <t>Business Intelligence Specialist</t>
  </si>
  <si>
    <t>1530710200</t>
  </si>
  <si>
    <t>1552120106</t>
  </si>
  <si>
    <t>307102</t>
  </si>
  <si>
    <t>Business Analysis Specialist</t>
  </si>
  <si>
    <t>131111</t>
  </si>
  <si>
    <t>Management Analysts</t>
  </si>
  <si>
    <t>Game Development Design</t>
  </si>
  <si>
    <t>1552020404</t>
  </si>
  <si>
    <t>Medical Office Administration</t>
  </si>
  <si>
    <t>431011</t>
  </si>
  <si>
    <t>First-Line Supervisors of Office and Administrative Support Workers</t>
  </si>
  <si>
    <t>Business Administration</t>
  </si>
  <si>
    <t>Office Administration</t>
  </si>
  <si>
    <t>1552020400</t>
  </si>
  <si>
    <t>Accounting Technology</t>
  </si>
  <si>
    <t>1552030200</t>
  </si>
  <si>
    <t>E-Business Technology</t>
  </si>
  <si>
    <t>1552120100</t>
  </si>
  <si>
    <t>040901</t>
  </si>
  <si>
    <t>Architectural Design &amp; Construction Technology</t>
  </si>
  <si>
    <t>Digital Television and Media Production</t>
  </si>
  <si>
    <t>1609049901</t>
  </si>
  <si>
    <t>New Media Communications</t>
  </si>
  <si>
    <t>1610020101</t>
  </si>
  <si>
    <t>100201</t>
  </si>
  <si>
    <t>Interactive Media Production Technology</t>
  </si>
  <si>
    <t>271014</t>
  </si>
  <si>
    <t>Multimedia Artists and Animators</t>
  </si>
  <si>
    <t>1650010200</t>
  </si>
  <si>
    <t>1610020202</t>
  </si>
  <si>
    <t>Radio and Television Broadcast Programming</t>
  </si>
  <si>
    <t>ARPB</t>
  </si>
  <si>
    <t>1610030100</t>
  </si>
  <si>
    <t>1611080301</t>
  </si>
  <si>
    <t>100301</t>
  </si>
  <si>
    <t>Graphic Arts Technology</t>
  </si>
  <si>
    <t>1610030400</t>
  </si>
  <si>
    <t>100304</t>
  </si>
  <si>
    <t>Animation and Game Art</t>
  </si>
  <si>
    <t>Multi-Media Artists and Animators</t>
  </si>
  <si>
    <t>Digital Media/Multimedia Technology</t>
  </si>
  <si>
    <t>Graphics Technology</t>
  </si>
  <si>
    <t>Baking &amp; Pastry Management</t>
  </si>
  <si>
    <t>Culinary Management</t>
  </si>
  <si>
    <t>Engineering Technology</t>
  </si>
  <si>
    <t>Electronics Engineering Technology</t>
  </si>
  <si>
    <t>Telecommunications Engineering Technology</t>
  </si>
  <si>
    <t>492022</t>
  </si>
  <si>
    <t>Telecommunications Equipment Installers and Repairers, Except Line Installers</t>
  </si>
  <si>
    <t>Electrical Power Technology</t>
  </si>
  <si>
    <t>Biomedical Equipment Technician</t>
  </si>
  <si>
    <t>1615061307</t>
  </si>
  <si>
    <t>Manufacturing Technology</t>
  </si>
  <si>
    <t>414011</t>
  </si>
  <si>
    <t>Sales Representatives, Wholesale and Manufacturing, Technical and Scientific Products</t>
  </si>
  <si>
    <t>Aerospace Technology</t>
  </si>
  <si>
    <t>1615080101</t>
  </si>
  <si>
    <t>Simulation Technology</t>
  </si>
  <si>
    <t>MNPB</t>
  </si>
  <si>
    <t>Unmanned Vehicle Systems Operations</t>
  </si>
  <si>
    <t>Building Construction Technology</t>
  </si>
  <si>
    <t>151201</t>
  </si>
  <si>
    <t>Computer Engineering Technology</t>
  </si>
  <si>
    <t>1615130102</t>
  </si>
  <si>
    <t>Computer-Aided Drafting and Design</t>
  </si>
  <si>
    <t>1615170100</t>
  </si>
  <si>
    <t>1615030304</t>
  </si>
  <si>
    <t>Energy Management and Controls Technology</t>
  </si>
  <si>
    <t>Electrical and Electronic Engineering Technicians</t>
  </si>
  <si>
    <t>Chemical Technology</t>
  </si>
  <si>
    <t>1646041201</t>
  </si>
  <si>
    <t>460412</t>
  </si>
  <si>
    <t>Construction Management Technology</t>
  </si>
  <si>
    <t>1647060700</t>
  </si>
  <si>
    <t>470607</t>
  </si>
  <si>
    <t>Aviation Maintenance Administration</t>
  </si>
  <si>
    <t>Avionics Systems Integration Specialist</t>
  </si>
  <si>
    <t>Professional Pilot Technology</t>
  </si>
  <si>
    <t>532011</t>
  </si>
  <si>
    <t>Airline Pilots, Copilots, and Flight Engineers</t>
  </si>
  <si>
    <t>Aviation Maintenance Management</t>
  </si>
  <si>
    <t>0083</t>
  </si>
  <si>
    <t>Aviation Administration</t>
  </si>
  <si>
    <t>532022</t>
  </si>
  <si>
    <t>Airfield Operations Specialists</t>
  </si>
  <si>
    <t>1649010404</t>
  </si>
  <si>
    <t>Aviation Operations</t>
  </si>
  <si>
    <t>Theater and Entertainment Technology</t>
  </si>
  <si>
    <t>Film Production Technology</t>
  </si>
  <si>
    <t>Photographic Technology</t>
  </si>
  <si>
    <t>500913</t>
  </si>
  <si>
    <t>Music and Sound Production Technology</t>
  </si>
  <si>
    <t>272041</t>
  </si>
  <si>
    <t>Music Directors and Composers</t>
  </si>
  <si>
    <t>Transportation and Logistics</t>
  </si>
  <si>
    <t>Industrial Management Technology</t>
  </si>
  <si>
    <t>Supply Chain Management</t>
  </si>
  <si>
    <t>531031</t>
  </si>
  <si>
    <t>First-Line Supervisors of Transportation and Material-Moving Machine and Vehicle Operators</t>
  </si>
  <si>
    <t>Environmental Science Technology</t>
  </si>
  <si>
    <t>Translation-Interpretation Studies: English-Spanish Track</t>
  </si>
  <si>
    <t>1713100305</t>
  </si>
  <si>
    <t>ASL - English Interpreting</t>
  </si>
  <si>
    <t>131299</t>
  </si>
  <si>
    <t>Instructional Services Technology</t>
  </si>
  <si>
    <t>Civil Engineering Technology</t>
  </si>
  <si>
    <t>Paralegal Studies (Legal Assisting)</t>
  </si>
  <si>
    <t>1731050701</t>
  </si>
  <si>
    <t>310507</t>
  </si>
  <si>
    <t>Sports, Fitness, and Recreation Management</t>
  </si>
  <si>
    <t>399031</t>
  </si>
  <si>
    <t>Fitness Trainers and Aerobics Instructors</t>
  </si>
  <si>
    <t>Criminal Justice Technology</t>
  </si>
  <si>
    <t>331012</t>
  </si>
  <si>
    <t>First Line Supervisors of Police and Detectives</t>
  </si>
  <si>
    <t>Security Management and Administration</t>
  </si>
  <si>
    <t>339032</t>
  </si>
  <si>
    <t>Security Guards</t>
  </si>
  <si>
    <t>Fire Science Technology</t>
  </si>
  <si>
    <t>Municipal Fire Fighting and Prevention Supervisors</t>
  </si>
  <si>
    <t>Emergency Administration and Management</t>
  </si>
  <si>
    <t>1743040300</t>
  </si>
  <si>
    <t>1743011601</t>
  </si>
  <si>
    <t>Computer Related Crime Investigations</t>
  </si>
  <si>
    <t>1743010600</t>
  </si>
  <si>
    <t>0101060602</t>
  </si>
  <si>
    <t>010606</t>
  </si>
  <si>
    <t>Nursery Management</t>
  </si>
  <si>
    <t>CAR</t>
  </si>
  <si>
    <t>A010616</t>
  </si>
  <si>
    <t>0900</t>
  </si>
  <si>
    <t>CAR-AS</t>
  </si>
  <si>
    <t>0101060703</t>
  </si>
  <si>
    <t>Landscape &amp; Turf Management</t>
  </si>
  <si>
    <t>A200100</t>
  </si>
  <si>
    <t>0101830100</t>
  </si>
  <si>
    <t>0151080810</t>
  </si>
  <si>
    <t>A010512</t>
  </si>
  <si>
    <t>0750</t>
  </si>
  <si>
    <t>0252040900</t>
  </si>
  <si>
    <t>520409</t>
  </si>
  <si>
    <t>Distribution and Logistics Management</t>
  </si>
  <si>
    <t>M812040</t>
  </si>
  <si>
    <t>0252080112</t>
  </si>
  <si>
    <t>Loan Originator - Mortgage</t>
  </si>
  <si>
    <t>F100300</t>
  </si>
  <si>
    <t>0252090400</t>
  </si>
  <si>
    <t>Lodging Operations</t>
  </si>
  <si>
    <t>M607010</t>
  </si>
  <si>
    <t>0600</t>
  </si>
  <si>
    <t>0252140104</t>
  </si>
  <si>
    <t>M200500</t>
  </si>
  <si>
    <t>MKPB</t>
  </si>
  <si>
    <t>0252150101</t>
  </si>
  <si>
    <t>Real Estate Sales Associate Post Licensing</t>
  </si>
  <si>
    <t>M200100</t>
  </si>
  <si>
    <t>419022</t>
  </si>
  <si>
    <t>Real Estate Sales Agents</t>
  </si>
  <si>
    <t>0252150107</t>
  </si>
  <si>
    <t>Real Estate Sales Agent</t>
  </si>
  <si>
    <t>M807010</t>
  </si>
  <si>
    <t>0252190600</t>
  </si>
  <si>
    <t>521906</t>
  </si>
  <si>
    <t>Hospitality and Tourism</t>
  </si>
  <si>
    <t>M811040</t>
  </si>
  <si>
    <t>Meeting Convention/Event Planner</t>
  </si>
  <si>
    <t>0252190803</t>
  </si>
  <si>
    <t>521908</t>
  </si>
  <si>
    <t>Insurance Sales Agent - Life, Health and Annuities</t>
  </si>
  <si>
    <t>M810012</t>
  </si>
  <si>
    <t>Insurnace Sales Agents</t>
  </si>
  <si>
    <t>FNPD</t>
  </si>
  <si>
    <t>0252190805</t>
  </si>
  <si>
    <t>Insurance General Lines Agent</t>
  </si>
  <si>
    <t>M810014</t>
  </si>
  <si>
    <t>0200</t>
  </si>
  <si>
    <t>0252190806</t>
  </si>
  <si>
    <t>Insurance Claims Adjuster</t>
  </si>
  <si>
    <t>M810015</t>
  </si>
  <si>
    <t>131031</t>
  </si>
  <si>
    <t>Claims Adjusters, Examiners, and Investigators</t>
  </si>
  <si>
    <t>0252190807</t>
  </si>
  <si>
    <t>Insurance Customer Service Representative</t>
  </si>
  <si>
    <t>M810016</t>
  </si>
  <si>
    <t>0252190809</t>
  </si>
  <si>
    <t>Life Insurance Marketing</t>
  </si>
  <si>
    <t>M810017</t>
  </si>
  <si>
    <t>0252190810</t>
  </si>
  <si>
    <t>Personal Lines Insurance Agent (20-44)</t>
  </si>
  <si>
    <t>M810021</t>
  </si>
  <si>
    <t>0252190811</t>
  </si>
  <si>
    <t>Property Adjuster Estimating</t>
  </si>
  <si>
    <t>F100400</t>
  </si>
  <si>
    <t>0351060112</t>
  </si>
  <si>
    <t>Dental Assisting</t>
  </si>
  <si>
    <t>H170106</t>
  </si>
  <si>
    <t>1230</t>
  </si>
  <si>
    <t>0351060113</t>
  </si>
  <si>
    <t>Dental Assisting Technology and Management - ATD</t>
  </si>
  <si>
    <t>CAR-ATD</t>
  </si>
  <si>
    <t>H170113</t>
  </si>
  <si>
    <t>0351060306</t>
  </si>
  <si>
    <t>510603</t>
  </si>
  <si>
    <t>Dental Laboratory Technology</t>
  </si>
  <si>
    <t>H170108</t>
  </si>
  <si>
    <t>2040</t>
  </si>
  <si>
    <t>519081</t>
  </si>
  <si>
    <t>Dental Laboratory Technicians</t>
  </si>
  <si>
    <t>0351070302</t>
  </si>
  <si>
    <t>510703</t>
  </si>
  <si>
    <t>Health Unit Coordinator/Monitor Technician</t>
  </si>
  <si>
    <t>H170107</t>
  </si>
  <si>
    <t>0630</t>
  </si>
  <si>
    <t>0351070701</t>
  </si>
  <si>
    <t>Medical Record Transcribing/Healthcare Documentation</t>
  </si>
  <si>
    <t>H170506</t>
  </si>
  <si>
    <t>1200</t>
  </si>
  <si>
    <t>0351070704</t>
  </si>
  <si>
    <t>Medical Record Transcribing/Healthcare Documentation - ATD</t>
  </si>
  <si>
    <t>H170508</t>
  </si>
  <si>
    <t>0351071403</t>
  </si>
  <si>
    <t>0351070716</t>
  </si>
  <si>
    <t>Medical Coder/Biller</t>
  </si>
  <si>
    <t>H170529</t>
  </si>
  <si>
    <t>1110</t>
  </si>
  <si>
    <t>0351071405</t>
  </si>
  <si>
    <t>0351070715</t>
  </si>
  <si>
    <t>H170530</t>
  </si>
  <si>
    <t>0351080102</t>
  </si>
  <si>
    <t>Medical Assisting</t>
  </si>
  <si>
    <t>H170515</t>
  </si>
  <si>
    <t>1300</t>
  </si>
  <si>
    <t>0351080201</t>
  </si>
  <si>
    <t>510802</t>
  </si>
  <si>
    <t>H170306</t>
  </si>
  <si>
    <t>0465</t>
  </si>
  <si>
    <t>0351080506</t>
  </si>
  <si>
    <t>H170500</t>
  </si>
  <si>
    <t>1050</t>
  </si>
  <si>
    <t>0351080507</t>
  </si>
  <si>
    <t>Pharmacy Technician  ATD</t>
  </si>
  <si>
    <t>H170700</t>
  </si>
  <si>
    <t>0351081000</t>
  </si>
  <si>
    <t>510810</t>
  </si>
  <si>
    <t>H171500</t>
  </si>
  <si>
    <t>0190</t>
  </si>
  <si>
    <t>533011</t>
  </si>
  <si>
    <t>Ambulance Drivers and Attendants, Except Emergency Medical Technicians</t>
  </si>
  <si>
    <t>0351090203</t>
  </si>
  <si>
    <t>510902</t>
  </si>
  <si>
    <t>Electrocardiograph Technology</t>
  </si>
  <si>
    <t>H170208</t>
  </si>
  <si>
    <t>0351090413</t>
  </si>
  <si>
    <t>W170212</t>
  </si>
  <si>
    <t>0300</t>
  </si>
  <si>
    <t>0351090416</t>
  </si>
  <si>
    <t>W170211</t>
  </si>
  <si>
    <t>1100</t>
  </si>
  <si>
    <t>0351090418</t>
  </si>
  <si>
    <t>H170212</t>
  </si>
  <si>
    <t>0351090905</t>
  </si>
  <si>
    <t>Surgical Technology</t>
  </si>
  <si>
    <t>H170211</t>
  </si>
  <si>
    <t>1330</t>
  </si>
  <si>
    <t>0351091100</t>
  </si>
  <si>
    <t>0351090706</t>
  </si>
  <si>
    <t>Radiologic Technology</t>
  </si>
  <si>
    <t>W170210</t>
  </si>
  <si>
    <t>2700</t>
  </si>
  <si>
    <t>0351092300</t>
  </si>
  <si>
    <t>0351080605</t>
  </si>
  <si>
    <t>510923</t>
  </si>
  <si>
    <t>Orthopedic Technology</t>
  </si>
  <si>
    <t>H170800</t>
  </si>
  <si>
    <t>0800</t>
  </si>
  <si>
    <t>0351100404</t>
  </si>
  <si>
    <t>Medical Clinical Laboratory Technician - ATD</t>
  </si>
  <si>
    <t>H170600</t>
  </si>
  <si>
    <t>1515</t>
  </si>
  <si>
    <t>0351100901</t>
  </si>
  <si>
    <t>511009</t>
  </si>
  <si>
    <t>Phlebotomy</t>
  </si>
  <si>
    <t>H170302</t>
  </si>
  <si>
    <t>0165</t>
  </si>
  <si>
    <t>319097</t>
  </si>
  <si>
    <t>Phlebotomists</t>
  </si>
  <si>
    <t>0351101100</t>
  </si>
  <si>
    <t>511011</t>
  </si>
  <si>
    <t>Hemodialysis Technician</t>
  </si>
  <si>
    <t>H170207</t>
  </si>
  <si>
    <t>0351101201</t>
  </si>
  <si>
    <t>0351089902</t>
  </si>
  <si>
    <t>Central Sterile Processing Technology</t>
  </si>
  <si>
    <t>H170222</t>
  </si>
  <si>
    <t>0650</t>
  </si>
  <si>
    <t>0351150204</t>
  </si>
  <si>
    <t>511502</t>
  </si>
  <si>
    <t>Mental Health Technician</t>
  </si>
  <si>
    <t>H180100</t>
  </si>
  <si>
    <t>0480</t>
  </si>
  <si>
    <t>292053</t>
  </si>
  <si>
    <t>Psychiatric Technicians</t>
  </si>
  <si>
    <t>0351180203</t>
  </si>
  <si>
    <t>Optometric Assisting</t>
  </si>
  <si>
    <t>H170705</t>
  </si>
  <si>
    <t>1080</t>
  </si>
  <si>
    <t>0351260200</t>
  </si>
  <si>
    <t>512602</t>
  </si>
  <si>
    <t>H170604</t>
  </si>
  <si>
    <t>311011</t>
  </si>
  <si>
    <t>Home Health Aides</t>
  </si>
  <si>
    <t>0351310302</t>
  </si>
  <si>
    <t>Nutrition and Dietetic Clerk</t>
  </si>
  <si>
    <t>N300100</t>
  </si>
  <si>
    <t>0351310405</t>
  </si>
  <si>
    <t>513104</t>
  </si>
  <si>
    <t>Dietetic Management and Supervision</t>
  </si>
  <si>
    <t>N900100</t>
  </si>
  <si>
    <t>0351350102</t>
  </si>
  <si>
    <t>513501</t>
  </si>
  <si>
    <t>Massage Therapy</t>
  </si>
  <si>
    <t>H120406</t>
  </si>
  <si>
    <t>319011</t>
  </si>
  <si>
    <t>Massage Therapists</t>
  </si>
  <si>
    <t>0351390101</t>
  </si>
  <si>
    <t>513901</t>
  </si>
  <si>
    <t>H170607</t>
  </si>
  <si>
    <t>1350</t>
  </si>
  <si>
    <t>292061</t>
  </si>
  <si>
    <t>Licensed Practical and Licensed Vocational Nurse</t>
  </si>
  <si>
    <t>0351390200</t>
  </si>
  <si>
    <t>513902</t>
  </si>
  <si>
    <t>Nursing Assistant (Long-Term Care)</t>
  </si>
  <si>
    <t>H170602</t>
  </si>
  <si>
    <t>0120</t>
  </si>
  <si>
    <t>311014</t>
  </si>
  <si>
    <t>Nursing Assistants</t>
  </si>
  <si>
    <t>0351390202</t>
  </si>
  <si>
    <t>Patient Care Assistant</t>
  </si>
  <si>
    <t>H170692</t>
  </si>
  <si>
    <t>0290</t>
  </si>
  <si>
    <t>0351390203</t>
  </si>
  <si>
    <t>Nursing Assistant (Articulated)</t>
  </si>
  <si>
    <t>H170690</t>
  </si>
  <si>
    <t>0351390205</t>
  </si>
  <si>
    <t>Patient Care Technician</t>
  </si>
  <si>
    <t>H170694</t>
  </si>
  <si>
    <t>0412050312</t>
  </si>
  <si>
    <t>Professional Culinary Arts &amp; Hospitality</t>
  </si>
  <si>
    <t>N100500</t>
  </si>
  <si>
    <t>0419069911</t>
  </si>
  <si>
    <t>190699</t>
  </si>
  <si>
    <t>Environmental Services</t>
  </si>
  <si>
    <t>V200610</t>
  </si>
  <si>
    <t>371011</t>
  </si>
  <si>
    <t>First-Line Supervisors of Housekeeping and Janitorial Workers</t>
  </si>
  <si>
    <t>0419070802</t>
  </si>
  <si>
    <t>Child Care Center Operations</t>
  </si>
  <si>
    <t>V200206</t>
  </si>
  <si>
    <t>0419070905</t>
  </si>
  <si>
    <t>Family Child Care Training</t>
  </si>
  <si>
    <t>V200410</t>
  </si>
  <si>
    <t>399011</t>
  </si>
  <si>
    <t>Childcare Workers</t>
  </si>
  <si>
    <t>0419070913</t>
  </si>
  <si>
    <t>E300100</t>
  </si>
  <si>
    <t>0419070914</t>
  </si>
  <si>
    <t>School Age Professional Certificate</t>
  </si>
  <si>
    <t>V200310</t>
  </si>
  <si>
    <t>0450040804</t>
  </si>
  <si>
    <t>Interior Decorating Services</t>
  </si>
  <si>
    <t>V200600</t>
  </si>
  <si>
    <t>0509070200</t>
  </si>
  <si>
    <t>Y500100</t>
  </si>
  <si>
    <t>0510030306</t>
  </si>
  <si>
    <t>100303</t>
  </si>
  <si>
    <t>B070600</t>
  </si>
  <si>
    <t>0510030307</t>
  </si>
  <si>
    <t>Digital Design 1</t>
  </si>
  <si>
    <t>K700100</t>
  </si>
  <si>
    <t>0510030308</t>
  </si>
  <si>
    <t>Digital Design 2</t>
  </si>
  <si>
    <t>K700200</t>
  </si>
  <si>
    <t>0511010302</t>
  </si>
  <si>
    <t>Y300400</t>
  </si>
  <si>
    <t>0511020102</t>
  </si>
  <si>
    <t>Y700500</t>
  </si>
  <si>
    <t>0511020202</t>
  </si>
  <si>
    <t>B070320</t>
  </si>
  <si>
    <t>0511020313</t>
  </si>
  <si>
    <t>Y700200</t>
  </si>
  <si>
    <t>0511020314</t>
  </si>
  <si>
    <t>Y700400</t>
  </si>
  <si>
    <t>0511020315</t>
  </si>
  <si>
    <t>Y700300</t>
  </si>
  <si>
    <t>0511080100</t>
  </si>
  <si>
    <t>Y700100</t>
  </si>
  <si>
    <t>0511080402</t>
  </si>
  <si>
    <t>110804</t>
  </si>
  <si>
    <t>Modeling Simulation Production</t>
  </si>
  <si>
    <t>Y500200</t>
  </si>
  <si>
    <t>1500</t>
  </si>
  <si>
    <t>0511080403</t>
  </si>
  <si>
    <t>Modeling Simulation Design</t>
  </si>
  <si>
    <t>Y500300</t>
  </si>
  <si>
    <t>0511090102</t>
  </si>
  <si>
    <t>B078000</t>
  </si>
  <si>
    <t>0511090105</t>
  </si>
  <si>
    <t>B079300</t>
  </si>
  <si>
    <t>0511090107</t>
  </si>
  <si>
    <t>Y100200</t>
  </si>
  <si>
    <t>0511090200</t>
  </si>
  <si>
    <t>0511100303</t>
  </si>
  <si>
    <t>110902</t>
  </si>
  <si>
    <t>Y100400</t>
  </si>
  <si>
    <t>0511100123</t>
  </si>
  <si>
    <t>Enterprise Network and Server Support Technology</t>
  </si>
  <si>
    <t>Y300500</t>
  </si>
  <si>
    <t>0511100124</t>
  </si>
  <si>
    <t>Enterprise Desktop and Mobile Support Technology</t>
  </si>
  <si>
    <t>Y300600</t>
  </si>
  <si>
    <t>Computer Network support Specialists</t>
  </si>
  <si>
    <t>0511100302</t>
  </si>
  <si>
    <t>Y100300</t>
  </si>
  <si>
    <t>0515120200</t>
  </si>
  <si>
    <t>151202</t>
  </si>
  <si>
    <t>Y100100</t>
  </si>
  <si>
    <t>0522030103</t>
  </si>
  <si>
    <t>B072000</t>
  </si>
  <si>
    <t>0522030305</t>
  </si>
  <si>
    <t>220303</t>
  </si>
  <si>
    <t>Court Reporting 2</t>
  </si>
  <si>
    <t>B700600</t>
  </si>
  <si>
    <t>232091</t>
  </si>
  <si>
    <t>Court Reporters</t>
  </si>
  <si>
    <t>0522030306</t>
  </si>
  <si>
    <t>Court Reporting 3</t>
  </si>
  <si>
    <t>B700700</t>
  </si>
  <si>
    <t>0522030311</t>
  </si>
  <si>
    <t>B600100</t>
  </si>
  <si>
    <t>0522030300</t>
  </si>
  <si>
    <t>0550041114</t>
  </si>
  <si>
    <t>B082100</t>
  </si>
  <si>
    <t>0550041115</t>
  </si>
  <si>
    <t>B082200</t>
  </si>
  <si>
    <t>0550041116</t>
  </si>
  <si>
    <t>B082300</t>
  </si>
  <si>
    <t>0551071603</t>
  </si>
  <si>
    <t>510716</t>
  </si>
  <si>
    <t>B070300</t>
  </si>
  <si>
    <t>0552020101</t>
  </si>
  <si>
    <t>B060200</t>
  </si>
  <si>
    <t>0552030202</t>
  </si>
  <si>
    <t>Accounting Operations</t>
  </si>
  <si>
    <t>B070110</t>
  </si>
  <si>
    <t>0552040103</t>
  </si>
  <si>
    <t>520401</t>
  </si>
  <si>
    <t>B070330</t>
  </si>
  <si>
    <t>0552041102</t>
  </si>
  <si>
    <t>520411</t>
  </si>
  <si>
    <t>B079100</t>
  </si>
  <si>
    <t>0450</t>
  </si>
  <si>
    <t>0609070208</t>
  </si>
  <si>
    <t>K100200</t>
  </si>
  <si>
    <t>0610010524</t>
  </si>
  <si>
    <t>K100400</t>
  </si>
  <si>
    <t>0610010522</t>
  </si>
  <si>
    <t>0610020100</t>
  </si>
  <si>
    <t>0647010305</t>
  </si>
  <si>
    <t>Stage Production</t>
  </si>
  <si>
    <t>K200200</t>
  </si>
  <si>
    <t>0610020218</t>
  </si>
  <si>
    <t>K300300</t>
  </si>
  <si>
    <t>0610020203</t>
  </si>
  <si>
    <t>0610030400</t>
  </si>
  <si>
    <t>I480200</t>
  </si>
  <si>
    <t>2006-07</t>
  </si>
  <si>
    <t>0610030501</t>
  </si>
  <si>
    <t>100305</t>
  </si>
  <si>
    <t>Digital Printing Technology</t>
  </si>
  <si>
    <t>I480205</t>
  </si>
  <si>
    <t>0990</t>
  </si>
  <si>
    <t>ARPD</t>
  </si>
  <si>
    <t>0612040102</t>
  </si>
  <si>
    <t>120401</t>
  </si>
  <si>
    <t>D500100</t>
  </si>
  <si>
    <t>395012</t>
  </si>
  <si>
    <t>Hairdressers, Hairstylists, and Cosmetologists</t>
  </si>
  <si>
    <t>HMPD</t>
  </si>
  <si>
    <t>0612040202</t>
  </si>
  <si>
    <t>120402</t>
  </si>
  <si>
    <t>I120403</t>
  </si>
  <si>
    <t>395011</t>
  </si>
  <si>
    <t>Barbers</t>
  </si>
  <si>
    <t>0612040200</t>
  </si>
  <si>
    <t>0612040806</t>
  </si>
  <si>
    <t>120408</t>
  </si>
  <si>
    <t>I120425</t>
  </si>
  <si>
    <t>0220</t>
  </si>
  <si>
    <t>395094</t>
  </si>
  <si>
    <t>Skincare Specialists</t>
  </si>
  <si>
    <t>0612040805</t>
  </si>
  <si>
    <t>0612040902</t>
  </si>
  <si>
    <t>120409</t>
  </si>
  <si>
    <t>Advanced Esthetics</t>
  </si>
  <si>
    <t>D500200</t>
  </si>
  <si>
    <t>0612041005</t>
  </si>
  <si>
    <t>120410</t>
  </si>
  <si>
    <t>I120415</t>
  </si>
  <si>
    <t>0180</t>
  </si>
  <si>
    <t>395092</t>
  </si>
  <si>
    <t>Manicurists and Pedicurists</t>
  </si>
  <si>
    <t>0612041004</t>
  </si>
  <si>
    <t>0612050103</t>
  </si>
  <si>
    <t>Baking and Pastry Arts</t>
  </si>
  <si>
    <t>N100600</t>
  </si>
  <si>
    <t>0612050303</t>
  </si>
  <si>
    <t>Culinary Vegetarian and Plant Based Specialty</t>
  </si>
  <si>
    <t>N100510</t>
  </si>
  <si>
    <t>0612050304</t>
  </si>
  <si>
    <t>Fundamental Foodservice Skills</t>
  </si>
  <si>
    <t>N100520</t>
  </si>
  <si>
    <t>0615030300</t>
  </si>
  <si>
    <t>Electronic Technology</t>
  </si>
  <si>
    <t>I150303</t>
  </si>
  <si>
    <t>1400</t>
  </si>
  <si>
    <t>0615030315</t>
  </si>
  <si>
    <t>Electronic Technology 1</t>
  </si>
  <si>
    <t>J540100</t>
  </si>
  <si>
    <t>512022</t>
  </si>
  <si>
    <t>Electrical and Electronic Equipment Assemblers</t>
  </si>
  <si>
    <t>0615030316</t>
  </si>
  <si>
    <t>Electronic Technology 2</t>
  </si>
  <si>
    <t>J540200</t>
  </si>
  <si>
    <t>0615030332</t>
  </si>
  <si>
    <t>Electronic Systems Technician</t>
  </si>
  <si>
    <t>J540300</t>
  </si>
  <si>
    <t>0615040106</t>
  </si>
  <si>
    <t>Biomedical Equipment Repair Technology</t>
  </si>
  <si>
    <t>J400100</t>
  </si>
  <si>
    <t>1140</t>
  </si>
  <si>
    <t>0615040400</t>
  </si>
  <si>
    <t>150404</t>
  </si>
  <si>
    <t>Electrical and Instrumentation Technology</t>
  </si>
  <si>
    <t>I150404</t>
  </si>
  <si>
    <t>1800</t>
  </si>
  <si>
    <t>0615040401</t>
  </si>
  <si>
    <t>Electrical and Instrumentation Technology 1</t>
  </si>
  <si>
    <t>J110100</t>
  </si>
  <si>
    <t>1000</t>
  </si>
  <si>
    <t>472111</t>
  </si>
  <si>
    <t>Electricians</t>
  </si>
  <si>
    <t>0615040402</t>
  </si>
  <si>
    <t>Electrical and Instrumentation Technology 2</t>
  </si>
  <si>
    <t>J110200</t>
  </si>
  <si>
    <t>0615040606</t>
  </si>
  <si>
    <t>Advanced Manufacturing and Production Technology</t>
  </si>
  <si>
    <t>J100200</t>
  </si>
  <si>
    <t>First-line Supervisors of Production and Operating Workers</t>
  </si>
  <si>
    <t>0615040603</t>
  </si>
  <si>
    <t>0615040607</t>
  </si>
  <si>
    <t>Industrial Machinery and Controls Technician</t>
  </si>
  <si>
    <t>J100300</t>
  </si>
  <si>
    <t>Computer Numerically Controlled Tool Electro-Mechanical and Mechatronics Technologists and Technicians</t>
  </si>
  <si>
    <t>0615049901</t>
  </si>
  <si>
    <t>150499</t>
  </si>
  <si>
    <t>Mechatronics Technology</t>
  </si>
  <si>
    <t>J200200</t>
  </si>
  <si>
    <t>1550</t>
  </si>
  <si>
    <t>512023</t>
  </si>
  <si>
    <t>Electromechanical Equipment Assemblers</t>
  </si>
  <si>
    <t>0615049905</t>
  </si>
  <si>
    <t>Certified Production Technology</t>
  </si>
  <si>
    <t>J200400</t>
  </si>
  <si>
    <t>0615050110</t>
  </si>
  <si>
    <t>Heating, Ventilation, Air-Conditioning/Refrigeration (HVAC/R)</t>
  </si>
  <si>
    <t>C400400</t>
  </si>
  <si>
    <t>0647020106</t>
  </si>
  <si>
    <t>0615050111</t>
  </si>
  <si>
    <t>Heating, Ventilation, Air-Conditioning/Refrigeration (HVAC/R)1</t>
  </si>
  <si>
    <t>C400410</t>
  </si>
  <si>
    <t>0647020107</t>
  </si>
  <si>
    <t>0615050112</t>
  </si>
  <si>
    <t>Heating, Ventilation, Air-Conditioning/Refrigeration (HVAC/R)2</t>
  </si>
  <si>
    <t>C400420</t>
  </si>
  <si>
    <t>0647020108</t>
  </si>
  <si>
    <t>0615050600</t>
  </si>
  <si>
    <t>150506</t>
  </si>
  <si>
    <t>Public Works</t>
  </si>
  <si>
    <t>I470304</t>
  </si>
  <si>
    <t>173025</t>
  </si>
  <si>
    <t>Environmental Engineering Technicians</t>
  </si>
  <si>
    <t>GVPA</t>
  </si>
  <si>
    <t>0615061200</t>
  </si>
  <si>
    <t>Industrial Technology</t>
  </si>
  <si>
    <t>I150603</t>
  </si>
  <si>
    <t>1600</t>
  </si>
  <si>
    <t>0615061701</t>
  </si>
  <si>
    <t>Advanced Composites</t>
  </si>
  <si>
    <t>J100400</t>
  </si>
  <si>
    <t>512051</t>
  </si>
  <si>
    <t>0615130100</t>
  </si>
  <si>
    <t>151301</t>
  </si>
  <si>
    <t>C100200</t>
  </si>
  <si>
    <t>0615130205</t>
  </si>
  <si>
    <t>0615130113</t>
  </si>
  <si>
    <t>Computer Aided Drawing and Modeling</t>
  </si>
  <si>
    <t>C100300</t>
  </si>
  <si>
    <t>0615170300</t>
  </si>
  <si>
    <t>0615050502</t>
  </si>
  <si>
    <t>Solar Photovoltaic System Design, Installation and Maintenance - Entry Level</t>
  </si>
  <si>
    <t>X600400</t>
  </si>
  <si>
    <t>472231</t>
  </si>
  <si>
    <t>Solar Photovoltaic Installers</t>
  </si>
  <si>
    <t>0646010103</t>
  </si>
  <si>
    <t>460101</t>
  </si>
  <si>
    <t>I463112</t>
  </si>
  <si>
    <t>1650</t>
  </si>
  <si>
    <t>472021</t>
  </si>
  <si>
    <t>Brickmasons and Blockmasons</t>
  </si>
  <si>
    <t>0646020117</t>
  </si>
  <si>
    <t>460201</t>
  </si>
  <si>
    <t>C510300</t>
  </si>
  <si>
    <t>472031</t>
  </si>
  <si>
    <t>Carpenters</t>
  </si>
  <si>
    <t>0646030202</t>
  </si>
  <si>
    <t>460302</t>
  </si>
  <si>
    <t>I460312</t>
  </si>
  <si>
    <t>0646030204</t>
  </si>
  <si>
    <t>Electrician</t>
  </si>
  <si>
    <t>I460314</t>
  </si>
  <si>
    <t>0646030302</t>
  </si>
  <si>
    <t>Electrical Lineworker</t>
  </si>
  <si>
    <t>X100100</t>
  </si>
  <si>
    <t>0646030300</t>
  </si>
  <si>
    <t>0646040107</t>
  </si>
  <si>
    <t>460401</t>
  </si>
  <si>
    <t>Building Maintenance and Management</t>
  </si>
  <si>
    <t>C700200</t>
  </si>
  <si>
    <t>0960</t>
  </si>
  <si>
    <t>499071</t>
  </si>
  <si>
    <t>Maintenance and Repair Workers, General</t>
  </si>
  <si>
    <t>0646041502</t>
  </si>
  <si>
    <t>460415</t>
  </si>
  <si>
    <t>I460401</t>
  </si>
  <si>
    <t>0646041506</t>
  </si>
  <si>
    <t>C100100</t>
  </si>
  <si>
    <t>0646050200</t>
  </si>
  <si>
    <t>0646050303</t>
  </si>
  <si>
    <t>460502</t>
  </si>
  <si>
    <t>Industrial Pipefitter</t>
  </si>
  <si>
    <t>I460514</t>
  </si>
  <si>
    <t>472152</t>
  </si>
  <si>
    <t>Plumbers, Pipefitters, and Steamfitters</t>
  </si>
  <si>
    <t>0646050312</t>
  </si>
  <si>
    <t>460503</t>
  </si>
  <si>
    <t>C500500</t>
  </si>
  <si>
    <t>0646050302</t>
  </si>
  <si>
    <t>0647000002</t>
  </si>
  <si>
    <t>470000</t>
  </si>
  <si>
    <t>Natural Gas Operations and Distribution</t>
  </si>
  <si>
    <t>X500200</t>
  </si>
  <si>
    <t>533032</t>
  </si>
  <si>
    <t>Heavy and Tractor-Trailer Truck Drivers</t>
  </si>
  <si>
    <t>0647010106</t>
  </si>
  <si>
    <t>470101</t>
  </si>
  <si>
    <t>Electronic Systems Integration and Automation</t>
  </si>
  <si>
    <t>C700100</t>
  </si>
  <si>
    <t>492097</t>
  </si>
  <si>
    <t>Electronic Home Entertainment Equipment Installers and Repairers</t>
  </si>
  <si>
    <t>0647010604</t>
  </si>
  <si>
    <t>470106</t>
  </si>
  <si>
    <t>Major Appliance and Refrigeration Technician</t>
  </si>
  <si>
    <t>J620300</t>
  </si>
  <si>
    <t>499031</t>
  </si>
  <si>
    <t>Home Appliance Repairers</t>
  </si>
  <si>
    <t>470201</t>
  </si>
  <si>
    <t>I470203</t>
  </si>
  <si>
    <t>2009-10</t>
  </si>
  <si>
    <t>Air Conditioning, Refrigeration and Heating  Technology 1</t>
  </si>
  <si>
    <t>C400100</t>
  </si>
  <si>
    <t>Air Conditioning, Refrigeration and Heating  Technology 2</t>
  </si>
  <si>
    <t>C400200</t>
  </si>
  <si>
    <t>0647030201</t>
  </si>
  <si>
    <t>470302</t>
  </si>
  <si>
    <t>Heavy Equipment Service Technician</t>
  </si>
  <si>
    <t>T440100</t>
  </si>
  <si>
    <t>499098</t>
  </si>
  <si>
    <t>Helpers - Installation, Maintenance, and Repair Workers</t>
  </si>
  <si>
    <t>0647030300</t>
  </si>
  <si>
    <t>470303</t>
  </si>
  <si>
    <t>Industrial Machinery Maintenance &amp; Repair</t>
  </si>
  <si>
    <t>I470303</t>
  </si>
  <si>
    <t>499041</t>
  </si>
  <si>
    <t>Industrial Machinery Mechanics</t>
  </si>
  <si>
    <t>0647030302</t>
  </si>
  <si>
    <t>Millwright</t>
  </si>
  <si>
    <t>I470313</t>
  </si>
  <si>
    <t>499044</t>
  </si>
  <si>
    <t>Millwrights</t>
  </si>
  <si>
    <t>0647030303</t>
  </si>
  <si>
    <t>Industrial Machinery Maintenance 1</t>
  </si>
  <si>
    <t>J590100</t>
  </si>
  <si>
    <t>0647030304</t>
  </si>
  <si>
    <t>Industrial Machinery Maintenance 2</t>
  </si>
  <si>
    <t>J590200</t>
  </si>
  <si>
    <t>0647030305</t>
  </si>
  <si>
    <t>Millwright 1</t>
  </si>
  <si>
    <t>J590400</t>
  </si>
  <si>
    <t>0647030306</t>
  </si>
  <si>
    <t>Millwright 2</t>
  </si>
  <si>
    <t>J590500</t>
  </si>
  <si>
    <t>0647040804</t>
  </si>
  <si>
    <t>470408</t>
  </si>
  <si>
    <t>Jewelry Making and Repair 1</t>
  </si>
  <si>
    <t>J450400</t>
  </si>
  <si>
    <t>519071</t>
  </si>
  <si>
    <t>Jewelers and Precious Stone and Metal Workers</t>
  </si>
  <si>
    <t>0647040808</t>
  </si>
  <si>
    <t>0647040805</t>
  </si>
  <si>
    <t>Jewelry Making and Repair 2</t>
  </si>
  <si>
    <t>J450500</t>
  </si>
  <si>
    <t>0647040809</t>
  </si>
  <si>
    <t>Jewelry Design and Repair 1</t>
  </si>
  <si>
    <t>J450600</t>
  </si>
  <si>
    <t>Jewelry Design and Repair 2</t>
  </si>
  <si>
    <t>J450700</t>
  </si>
  <si>
    <t>0647060306</t>
  </si>
  <si>
    <t>470603</t>
  </si>
  <si>
    <t>Automotive Collision Technology Technician</t>
  </si>
  <si>
    <t>T401300</t>
  </si>
  <si>
    <t>493021</t>
  </si>
  <si>
    <t>Automotive Body and Related Repairers</t>
  </si>
  <si>
    <t>0647060405</t>
  </si>
  <si>
    <t>Automotive Service Technology</t>
  </si>
  <si>
    <t>I470608</t>
  </si>
  <si>
    <t>0647060406</t>
  </si>
  <si>
    <t>Advanced Automotive Service Technology</t>
  </si>
  <si>
    <t>I470604</t>
  </si>
  <si>
    <t>2400</t>
  </si>
  <si>
    <t>0647060411</t>
  </si>
  <si>
    <t>Automotive Service Technology 1</t>
  </si>
  <si>
    <t>T400700</t>
  </si>
  <si>
    <t>0647060412</t>
  </si>
  <si>
    <t>Automotive Service Technology 2</t>
  </si>
  <si>
    <t>T400800</t>
  </si>
  <si>
    <t>0647060413</t>
  </si>
  <si>
    <t>Advanced Automotive Service Technology 1</t>
  </si>
  <si>
    <t>T600100</t>
  </si>
  <si>
    <t>0647060414</t>
  </si>
  <si>
    <t>Advanced Automotive Service Technology 2</t>
  </si>
  <si>
    <t>T600200</t>
  </si>
  <si>
    <t>0647060420</t>
  </si>
  <si>
    <t>Automotive CNG/LPG Technology</t>
  </si>
  <si>
    <t>T401100</t>
  </si>
  <si>
    <t>0647060421</t>
  </si>
  <si>
    <t>Alternative Fuels Technology</t>
  </si>
  <si>
    <t>T401200</t>
  </si>
  <si>
    <t>0647060422</t>
  </si>
  <si>
    <t>Automotive Maintenance and Light Repair Technician</t>
  </si>
  <si>
    <t>T404100</t>
  </si>
  <si>
    <t>0647060423</t>
  </si>
  <si>
    <t>Automotive Drivetrain Technician</t>
  </si>
  <si>
    <t>T400710</t>
  </si>
  <si>
    <t>0647060424</t>
  </si>
  <si>
    <t>Automotive Electrical Technician</t>
  </si>
  <si>
    <t>T400720</t>
  </si>
  <si>
    <t>0647060425</t>
  </si>
  <si>
    <t>Automotive General Service Technician</t>
  </si>
  <si>
    <t>T400730</t>
  </si>
  <si>
    <t>0647060426</t>
  </si>
  <si>
    <t>Automotive Performance Technician</t>
  </si>
  <si>
    <t>T400740</t>
  </si>
  <si>
    <t>0647060427</t>
  </si>
  <si>
    <t>Automotive Customer Service Advisor</t>
  </si>
  <si>
    <t>T400910</t>
  </si>
  <si>
    <t>412022</t>
  </si>
  <si>
    <t>Parts Salesperson</t>
  </si>
  <si>
    <t>0647060501</t>
  </si>
  <si>
    <t>Diesel Systems Technician</t>
  </si>
  <si>
    <t>I470605</t>
  </si>
  <si>
    <t>493031</t>
  </si>
  <si>
    <t>Bus and Truck Mechanics and Diesel Engine Specialists</t>
  </si>
  <si>
    <t>Diesel Maintenance Technician</t>
  </si>
  <si>
    <t>T440400</t>
  </si>
  <si>
    <t>0647060604</t>
  </si>
  <si>
    <t>470606</t>
  </si>
  <si>
    <t>Power Equipment Technologies</t>
  </si>
  <si>
    <t>T410300</t>
  </si>
  <si>
    <t>493053</t>
  </si>
  <si>
    <t>Outdoor Power Equipment and Other Small Engine Mechanics</t>
  </si>
  <si>
    <t>0647060600</t>
  </si>
  <si>
    <t>0647060703</t>
  </si>
  <si>
    <t>T640300</t>
  </si>
  <si>
    <t>0647060700</t>
  </si>
  <si>
    <t>0647060801</t>
  </si>
  <si>
    <t>470608</t>
  </si>
  <si>
    <t>T640400</t>
  </si>
  <si>
    <t>0647060800</t>
  </si>
  <si>
    <t>0647060900</t>
  </si>
  <si>
    <t>Avionics 1</t>
  </si>
  <si>
    <t>T640100</t>
  </si>
  <si>
    <t>17-18</t>
  </si>
  <si>
    <t>0647060905</t>
  </si>
  <si>
    <t>Avionics Systems Technician</t>
  </si>
  <si>
    <t>T400310</t>
  </si>
  <si>
    <t>0647060902</t>
  </si>
  <si>
    <t>0647061305</t>
  </si>
  <si>
    <t>470613</t>
  </si>
  <si>
    <t>Diesel Systems Technician 1</t>
  </si>
  <si>
    <t>T650100</t>
  </si>
  <si>
    <t>0647061306</t>
  </si>
  <si>
    <t>Diesel Systems Technician 2</t>
  </si>
  <si>
    <t>T650200</t>
  </si>
  <si>
    <t>0647061307</t>
  </si>
  <si>
    <t>Transit Technician 1</t>
  </si>
  <si>
    <t>T660100</t>
  </si>
  <si>
    <t>0620</t>
  </si>
  <si>
    <t>0647061308</t>
  </si>
  <si>
    <t>Transit Technician 2</t>
  </si>
  <si>
    <t>T660200</t>
  </si>
  <si>
    <t>0647061309</t>
  </si>
  <si>
    <t>Transit Technician 3</t>
  </si>
  <si>
    <t>T660300</t>
  </si>
  <si>
    <t>0680</t>
  </si>
  <si>
    <t>0647061611</t>
  </si>
  <si>
    <t>470616</t>
  </si>
  <si>
    <t>Marine Service Technologies</t>
  </si>
  <si>
    <t>T400210</t>
  </si>
  <si>
    <t>0648050305</t>
  </si>
  <si>
    <t>480503</t>
  </si>
  <si>
    <t>Machining Technologies</t>
  </si>
  <si>
    <t>J200100</t>
  </si>
  <si>
    <t>514041</t>
  </si>
  <si>
    <t>Machinists</t>
  </si>
  <si>
    <t>0648050302</t>
  </si>
  <si>
    <t>0648050307</t>
  </si>
  <si>
    <t>CNC Production Specialist</t>
  </si>
  <si>
    <t>J200300</t>
  </si>
  <si>
    <t>0648050805</t>
  </si>
  <si>
    <t>480508</t>
  </si>
  <si>
    <t>Welding Technology</t>
  </si>
  <si>
    <t>J400400</t>
  </si>
  <si>
    <t>514121</t>
  </si>
  <si>
    <t>Welders, Cutters, Solderers, and Brazers</t>
  </si>
  <si>
    <t>0648050802</t>
  </si>
  <si>
    <t>0648050806</t>
  </si>
  <si>
    <t>Welding Technology - Advanced</t>
  </si>
  <si>
    <t>J400410</t>
  </si>
  <si>
    <t>0648070303</t>
  </si>
  <si>
    <t>480703</t>
  </si>
  <si>
    <t>C410400</t>
  </si>
  <si>
    <t>517011</t>
  </si>
  <si>
    <t>Cabinetmakers and Bench Carpenters</t>
  </si>
  <si>
    <t>0649020201</t>
  </si>
  <si>
    <t>490202</t>
  </si>
  <si>
    <t>Heavy Equipment Operations Technician</t>
  </si>
  <si>
    <t>T440200</t>
  </si>
  <si>
    <t>537021</t>
  </si>
  <si>
    <t>Crane and Tower Operators</t>
  </si>
  <si>
    <t>0649020202</t>
  </si>
  <si>
    <t>Construction Vehicle Technician</t>
  </si>
  <si>
    <t>T650500</t>
  </si>
  <si>
    <t>472073</t>
  </si>
  <si>
    <t>Operating Engineers and Other Construction Equipment Operators</t>
  </si>
  <si>
    <t>0649020500</t>
  </si>
  <si>
    <t>490205</t>
  </si>
  <si>
    <t>Commercial Vehicle Driving</t>
  </si>
  <si>
    <t>I490205</t>
  </si>
  <si>
    <t>0320</t>
  </si>
  <si>
    <t>0649020502</t>
  </si>
  <si>
    <t>Commercial Class B Driving</t>
  </si>
  <si>
    <t>I490251</t>
  </si>
  <si>
    <t>0150</t>
  </si>
  <si>
    <t>533033</t>
  </si>
  <si>
    <t>Light Truck or Delivery Services Drivers</t>
  </si>
  <si>
    <t>0650040208</t>
  </si>
  <si>
    <t>500402</t>
  </si>
  <si>
    <t>I480203</t>
  </si>
  <si>
    <t>0650040217</t>
  </si>
  <si>
    <t>K300100</t>
  </si>
  <si>
    <t>0650040605</t>
  </si>
  <si>
    <t>500406</t>
  </si>
  <si>
    <t>Commercial Photography Technology 1</t>
  </si>
  <si>
    <t>K610100</t>
  </si>
  <si>
    <t>0700</t>
  </si>
  <si>
    <t>519151</t>
  </si>
  <si>
    <t>Photographic Process Workers and Processing Machine Operators</t>
  </si>
  <si>
    <t>0650040606</t>
  </si>
  <si>
    <t>Commercial Photography Technology 2</t>
  </si>
  <si>
    <t>K610200</t>
  </si>
  <si>
    <t>0950</t>
  </si>
  <si>
    <t>0650040701</t>
  </si>
  <si>
    <t>Fashion Technology and Production Services</t>
  </si>
  <si>
    <t>K500100</t>
  </si>
  <si>
    <t>2550</t>
  </si>
  <si>
    <t>0650060211</t>
  </si>
  <si>
    <t>K100100</t>
  </si>
  <si>
    <t>272012</t>
  </si>
  <si>
    <t>Producers and Directors</t>
  </si>
  <si>
    <t>0650060223</t>
  </si>
  <si>
    <t>I100230</t>
  </si>
  <si>
    <t>274012</t>
  </si>
  <si>
    <t>Broadcast Technicians</t>
  </si>
  <si>
    <t>0650060502</t>
  </si>
  <si>
    <t>K100300</t>
  </si>
  <si>
    <t>0652020300</t>
  </si>
  <si>
    <t>T300100</t>
  </si>
  <si>
    <t>131081</t>
  </si>
  <si>
    <t>Logisticians</t>
  </si>
  <si>
    <t>0713129902</t>
  </si>
  <si>
    <t>P131299</t>
  </si>
  <si>
    <t>259041</t>
  </si>
  <si>
    <t>Teacher Assistants</t>
  </si>
  <si>
    <t>0715050603</t>
  </si>
  <si>
    <t>Water Treatment Technologies</t>
  </si>
  <si>
    <t>P150507</t>
  </si>
  <si>
    <t>0405</t>
  </si>
  <si>
    <t>518031</t>
  </si>
  <si>
    <t>Water and Wastewater Treatment Plant and System Operators</t>
  </si>
  <si>
    <t>0715050604</t>
  </si>
  <si>
    <t>Wastewater Treatment Technologies</t>
  </si>
  <si>
    <t>P150527</t>
  </si>
  <si>
    <t>0715170100</t>
  </si>
  <si>
    <t>0715050304</t>
  </si>
  <si>
    <t>Turbine Generator Maintenance, Inspection and Repair</t>
  </si>
  <si>
    <t>X600500</t>
  </si>
  <si>
    <t>518013</t>
  </si>
  <si>
    <t>Power Plant Operators</t>
  </si>
  <si>
    <t>0715170101</t>
  </si>
  <si>
    <t>0715050320</t>
  </si>
  <si>
    <t>X600600</t>
  </si>
  <si>
    <t>499099</t>
  </si>
  <si>
    <t>Installation, Maintenance, and Repair Workers, All Other</t>
  </si>
  <si>
    <t>0743010200</t>
  </si>
  <si>
    <t>430102</t>
  </si>
  <si>
    <t>Correctional Officer (Traditional Correctional BRTP)</t>
  </si>
  <si>
    <t>P430102</t>
  </si>
  <si>
    <t>0420</t>
  </si>
  <si>
    <t>333012</t>
  </si>
  <si>
    <t>Correctional Officers and Jailers</t>
  </si>
  <si>
    <t>LWPA</t>
  </si>
  <si>
    <t>0743010203</t>
  </si>
  <si>
    <t>Crossover from Correctional Officer to Correctional Probation Officer</t>
  </si>
  <si>
    <t>P430132</t>
  </si>
  <si>
    <t>211092</t>
  </si>
  <si>
    <t>Probation Officers and Correctional Treatment Specialists</t>
  </si>
  <si>
    <t>0743010204</t>
  </si>
  <si>
    <t>Crossover from Correctional Probation Officer to CMS Correctional BRTP</t>
  </si>
  <si>
    <t>P430142</t>
  </si>
  <si>
    <t>0238</t>
  </si>
  <si>
    <t>0743010205</t>
  </si>
  <si>
    <t>Crossover from Law Enforcement Officer to Correctional Officer</t>
  </si>
  <si>
    <t>P430152</t>
  </si>
  <si>
    <t>0198</t>
  </si>
  <si>
    <t>0743010207</t>
  </si>
  <si>
    <t>Correctional Probation Officer</t>
  </si>
  <si>
    <t>P430123</t>
  </si>
  <si>
    <t>0482</t>
  </si>
  <si>
    <t>25-26</t>
  </si>
  <si>
    <t>0743010211</t>
  </si>
  <si>
    <t>0743010209</t>
  </si>
  <si>
    <t>FBRTP: Correctional Probation Basic Recruit Training for Special Operations</t>
  </si>
  <si>
    <t>P430232</t>
  </si>
  <si>
    <t>0344</t>
  </si>
  <si>
    <t>0743010212</t>
  </si>
  <si>
    <t>0743010210</t>
  </si>
  <si>
    <t>FBRTP: Corrections Basic Recruit Training for Special Operations Recruits</t>
  </si>
  <si>
    <t>P430255</t>
  </si>
  <si>
    <t>0214</t>
  </si>
  <si>
    <t>P430153</t>
  </si>
  <si>
    <t>0562</t>
  </si>
  <si>
    <t>P430256</t>
  </si>
  <si>
    <t>0352</t>
  </si>
  <si>
    <t>0743010700</t>
  </si>
  <si>
    <t>430107</t>
  </si>
  <si>
    <t>Florida Law Enforcement Academy</t>
  </si>
  <si>
    <t>P430105</t>
  </si>
  <si>
    <t>0770</t>
  </si>
  <si>
    <t>0743010702</t>
  </si>
  <si>
    <t>Crossover from Correctional Officer to Law Enforcement Officer</t>
  </si>
  <si>
    <t>P430125</t>
  </si>
  <si>
    <t>0518</t>
  </si>
  <si>
    <t>0743010703</t>
  </si>
  <si>
    <t>Crossover from Correctional Probation Officer to Law Enforcement Officer</t>
  </si>
  <si>
    <t>P430107</t>
  </si>
  <si>
    <t>0532</t>
  </si>
  <si>
    <t>0743010709</t>
  </si>
  <si>
    <t>Auxiliary Law Enforcement Officer</t>
  </si>
  <si>
    <t>P430116</t>
  </si>
  <si>
    <t>0364</t>
  </si>
  <si>
    <t>0743010711</t>
  </si>
  <si>
    <t>0743010710</t>
  </si>
  <si>
    <t>FBRTP: Law Enforcement Basic Training for Special Operations Forces Recruits</t>
  </si>
  <si>
    <t>P430225</t>
  </si>
  <si>
    <t>0490</t>
  </si>
  <si>
    <t>P430117</t>
  </si>
  <si>
    <t>0360</t>
  </si>
  <si>
    <t>0743010900</t>
  </si>
  <si>
    <t>430109</t>
  </si>
  <si>
    <t>Private Security Officer</t>
  </si>
  <si>
    <t>P430109</t>
  </si>
  <si>
    <t>0743010907</t>
  </si>
  <si>
    <t>Private Investigator Intern</t>
  </si>
  <si>
    <t>P430208</t>
  </si>
  <si>
    <t>339021</t>
  </si>
  <si>
    <t>Private Detectives and Investigators</t>
  </si>
  <si>
    <t>0743019902</t>
  </si>
  <si>
    <t>430199</t>
  </si>
  <si>
    <t>Bail Bond Agent</t>
  </si>
  <si>
    <t>P430135</t>
  </si>
  <si>
    <t>132099</t>
  </si>
  <si>
    <t>Financial Specialists, All Other</t>
  </si>
  <si>
    <t>0743019903</t>
  </si>
  <si>
    <t>Police Service Aide</t>
  </si>
  <si>
    <t>P439991</t>
  </si>
  <si>
    <t>0206</t>
  </si>
  <si>
    <t>131041</t>
  </si>
  <si>
    <t>Compliance Officers</t>
  </si>
  <si>
    <t>0743020303</t>
  </si>
  <si>
    <t>430203</t>
  </si>
  <si>
    <t>Firefighter I/II</t>
  </si>
  <si>
    <t>P430210</t>
  </si>
  <si>
    <t>0398</t>
  </si>
  <si>
    <t>332011</t>
  </si>
  <si>
    <t>Firefighters</t>
  </si>
  <si>
    <t>0743020304</t>
  </si>
  <si>
    <t>Firefighter</t>
  </si>
  <si>
    <t>P430211</t>
  </si>
  <si>
    <t>0492</t>
  </si>
  <si>
    <t>0743020312</t>
  </si>
  <si>
    <t>Firefighter/Emergency Medical Technician-Combined</t>
  </si>
  <si>
    <t>P430216</t>
  </si>
  <si>
    <t>0698</t>
  </si>
  <si>
    <t>0743020313</t>
  </si>
  <si>
    <t>P430217</t>
  </si>
  <si>
    <t>0792</t>
  </si>
  <si>
    <t>APPR</t>
  </si>
  <si>
    <t>0743039900</t>
  </si>
  <si>
    <t>430399</t>
  </si>
  <si>
    <t>Public Safety Telecommunication</t>
  </si>
  <si>
    <t>P090101</t>
  </si>
  <si>
    <t>0232</t>
  </si>
  <si>
    <t>435031</t>
  </si>
  <si>
    <t>Police, Fire, and Ambulance Dispatchers</t>
  </si>
  <si>
    <t>0801060602</t>
  </si>
  <si>
    <t>Nursery Management - APPR</t>
  </si>
  <si>
    <t>A01061R</t>
  </si>
  <si>
    <t>10000</t>
  </si>
  <si>
    <t>0801060603</t>
  </si>
  <si>
    <t>Nursery Technician - APPR</t>
  </si>
  <si>
    <t>A01062R</t>
  </si>
  <si>
    <t>0810039900</t>
  </si>
  <si>
    <t>100399</t>
  </si>
  <si>
    <t>Commercial Sign Design and Fabrication - APPR</t>
  </si>
  <si>
    <t>I48020R</t>
  </si>
  <si>
    <t>0811010100</t>
  </si>
  <si>
    <t>110101</t>
  </si>
  <si>
    <t>PC Support Services -APPR</t>
  </si>
  <si>
    <t>B07040R</t>
  </si>
  <si>
    <t>0811010300</t>
  </si>
  <si>
    <t>Information Technology - APPR</t>
  </si>
  <si>
    <t>Y30030R</t>
  </si>
  <si>
    <t>0812050300</t>
  </si>
  <si>
    <t>Commercial Foods and Culinary Arts - APPR</t>
  </si>
  <si>
    <t>I20040R</t>
  </si>
  <si>
    <t>0812050301</t>
  </si>
  <si>
    <t>Commercial Foods - APPR</t>
  </si>
  <si>
    <t>I20041R</t>
  </si>
  <si>
    <t>0812050503</t>
  </si>
  <si>
    <t>120505</t>
  </si>
  <si>
    <t>Culinary Operations - APPR</t>
  </si>
  <si>
    <t>V20040R</t>
  </si>
  <si>
    <t>0814410100</t>
  </si>
  <si>
    <t>144101</t>
  </si>
  <si>
    <t>Electrical and Instrumentation Technology - APPR</t>
  </si>
  <si>
    <t>I15040R</t>
  </si>
  <si>
    <t>0815030300</t>
  </si>
  <si>
    <t>Electronic Technology - APPR</t>
  </si>
  <si>
    <t>I15030R</t>
  </si>
  <si>
    <t>Electro-Mechanical Technicians</t>
  </si>
  <si>
    <t>0815060700</t>
  </si>
  <si>
    <t>150607</t>
  </si>
  <si>
    <t>Industrial Plastics - APPR</t>
  </si>
  <si>
    <t>I48060R</t>
  </si>
  <si>
    <t>514072</t>
  </si>
  <si>
    <t>Molding, Coremaking, and Casting Machine Setters, Operators, and Tenders, Metal and Plastic</t>
  </si>
  <si>
    <t>0815110200</t>
  </si>
  <si>
    <t>151102</t>
  </si>
  <si>
    <t>Surveying and Mapping Technology - APPR</t>
  </si>
  <si>
    <t>I15020R</t>
  </si>
  <si>
    <t>173031</t>
  </si>
  <si>
    <t>Surveying and Mapping Technicians</t>
  </si>
  <si>
    <t>0815110201</t>
  </si>
  <si>
    <t>Geospatial/Geographic Information System (GIS) Technology - APPR</t>
  </si>
  <si>
    <t>T86002R</t>
  </si>
  <si>
    <t>0815110202</t>
  </si>
  <si>
    <t>Geodetic Computator - APPR</t>
  </si>
  <si>
    <t>I15050R</t>
  </si>
  <si>
    <t>0815120200</t>
  </si>
  <si>
    <t>Computer Systems Technology - APPR</t>
  </si>
  <si>
    <t>I47011R</t>
  </si>
  <si>
    <t>0815130103</t>
  </si>
  <si>
    <t>Drafting - APPR</t>
  </si>
  <si>
    <t>C10020R</t>
  </si>
  <si>
    <t>173019</t>
  </si>
  <si>
    <t>Drafters, All Other</t>
  </si>
  <si>
    <t>0819070910</t>
  </si>
  <si>
    <t>Early Childhood Education - APPR</t>
  </si>
  <si>
    <t>V20021R</t>
  </si>
  <si>
    <t>0891010001</t>
  </si>
  <si>
    <t>320111</t>
  </si>
  <si>
    <t>Pre-Apprenticeship - APPR</t>
  </si>
  <si>
    <t>E92010R</t>
  </si>
  <si>
    <t>Additional CTE Programs/Courses</t>
  </si>
  <si>
    <t>Additional CTE</t>
  </si>
  <si>
    <t>NA</t>
  </si>
  <si>
    <t>0843020300</t>
  </si>
  <si>
    <t>Firefighter - APPR</t>
  </si>
  <si>
    <t>P43020R</t>
  </si>
  <si>
    <t>0843020301</t>
  </si>
  <si>
    <t>Firefighter/Emergency Medical Technician-Combined - APPR</t>
  </si>
  <si>
    <t>P43021R</t>
  </si>
  <si>
    <t>0846010103</t>
  </si>
  <si>
    <t>Brick and Block Masonry - APPR</t>
  </si>
  <si>
    <t>I46311R</t>
  </si>
  <si>
    <t>0846010104</t>
  </si>
  <si>
    <t>Brick and Tile Masonry - APPR</t>
  </si>
  <si>
    <t>I46312R</t>
  </si>
  <si>
    <t>0846010105</t>
  </si>
  <si>
    <t>Tile Setting - APPR</t>
  </si>
  <si>
    <t>I46010R</t>
  </si>
  <si>
    <t>472044</t>
  </si>
  <si>
    <t>Tile and Marble Setters</t>
  </si>
  <si>
    <t>0846020105</t>
  </si>
  <si>
    <t>Carpentry - APPR</t>
  </si>
  <si>
    <t>I46020R</t>
  </si>
  <si>
    <t>0846030204</t>
  </si>
  <si>
    <t>Electrician - APPR</t>
  </si>
  <si>
    <t>I46032R</t>
  </si>
  <si>
    <t>0846030300</t>
  </si>
  <si>
    <t>Electrical Line Service and Repair - APPR</t>
  </si>
  <si>
    <t>I46030R</t>
  </si>
  <si>
    <t>0846030301</t>
  </si>
  <si>
    <t>Line Erector - APPR</t>
  </si>
  <si>
    <t>I46031R</t>
  </si>
  <si>
    <t>0846030302</t>
  </si>
  <si>
    <t>Electric Meter Repairer - APPR</t>
  </si>
  <si>
    <t>X50010R</t>
  </si>
  <si>
    <t>499012</t>
  </si>
  <si>
    <t>Control and Valve Installers and Repairers, Except Mechanical Door</t>
  </si>
  <si>
    <t>0846040100</t>
  </si>
  <si>
    <t>Yacht Service Technician - APPR</t>
  </si>
  <si>
    <t>I46054R</t>
  </si>
  <si>
    <t>0846040401</t>
  </si>
  <si>
    <t>460404</t>
  </si>
  <si>
    <t>Plastering - APPR</t>
  </si>
  <si>
    <t>I46044R</t>
  </si>
  <si>
    <t>472161</t>
  </si>
  <si>
    <t>Plasterers and Stucco Masons</t>
  </si>
  <si>
    <t>0846040600</t>
  </si>
  <si>
    <t>460406</t>
  </si>
  <si>
    <t>Glazing - APPR</t>
  </si>
  <si>
    <t>I46041R</t>
  </si>
  <si>
    <t>472121</t>
  </si>
  <si>
    <t>Glaziers</t>
  </si>
  <si>
    <t>0846040800</t>
  </si>
  <si>
    <t>460408</t>
  </si>
  <si>
    <t>Painting and Decorating - APPR</t>
  </si>
  <si>
    <t>I46043R</t>
  </si>
  <si>
    <t>472141</t>
  </si>
  <si>
    <t>Painters, Construction and Maintenance</t>
  </si>
  <si>
    <t>0846041000</t>
  </si>
  <si>
    <t>460410</t>
  </si>
  <si>
    <t>Roofing - APPR</t>
  </si>
  <si>
    <t>I46045R</t>
  </si>
  <si>
    <t>472181</t>
  </si>
  <si>
    <t>Roofers</t>
  </si>
  <si>
    <t>0846041400</t>
  </si>
  <si>
    <t>460414</t>
  </si>
  <si>
    <t>Commercial and Industrial Insulation - APPR</t>
  </si>
  <si>
    <t>I46042R</t>
  </si>
  <si>
    <t>472131</t>
  </si>
  <si>
    <t>Insulation Workers, Floor, Ceiling, and Wall</t>
  </si>
  <si>
    <t>0846041502</t>
  </si>
  <si>
    <t>Building Construction Technologies - APPR</t>
  </si>
  <si>
    <t>I46040R</t>
  </si>
  <si>
    <t>472061</t>
  </si>
  <si>
    <t>Construction Laborers</t>
  </si>
  <si>
    <t>0846049901</t>
  </si>
  <si>
    <t>460499</t>
  </si>
  <si>
    <t>Roadway Technician - APPR</t>
  </si>
  <si>
    <t>I46049R</t>
  </si>
  <si>
    <t>474051</t>
  </si>
  <si>
    <t>Highway Maintenance Workers</t>
  </si>
  <si>
    <t>0846050202</t>
  </si>
  <si>
    <t>Fire Sprinkler System Technology - APPR</t>
  </si>
  <si>
    <t>I46051R</t>
  </si>
  <si>
    <t>0846050302</t>
  </si>
  <si>
    <t>Plumbing Technology - APPR</t>
  </si>
  <si>
    <t>I46052R</t>
  </si>
  <si>
    <t>0846050303</t>
  </si>
  <si>
    <t>Industrial Pipefitter - APPR</t>
  </si>
  <si>
    <t>I46053R</t>
  </si>
  <si>
    <t>0846999903</t>
  </si>
  <si>
    <t>469999</t>
  </si>
  <si>
    <t>Swimming Pool Maintenance - APPR</t>
  </si>
  <si>
    <t>I46993R</t>
  </si>
  <si>
    <t>373019</t>
  </si>
  <si>
    <t>Grounds Maintenance Workers, All Other</t>
  </si>
  <si>
    <t>0847010301</t>
  </si>
  <si>
    <t>Telecommunications Technology - APPR</t>
  </si>
  <si>
    <t>I47034R</t>
  </si>
  <si>
    <t>0847010601</t>
  </si>
  <si>
    <t>Major Appliance and Refrigeration Repair - APPR</t>
  </si>
  <si>
    <t>I47010R</t>
  </si>
  <si>
    <t>0847020102</t>
  </si>
  <si>
    <t>Refrigeration Technology - APPR</t>
  </si>
  <si>
    <t>I47020R</t>
  </si>
  <si>
    <t>0847020103</t>
  </si>
  <si>
    <t>Air Conditioning, Refrigeration and Heating Technology - APPR</t>
  </si>
  <si>
    <t>I47021R</t>
  </si>
  <si>
    <t>0847030200</t>
  </si>
  <si>
    <t>Heavy Equipment Mechanics - APPR</t>
  </si>
  <si>
    <t>I47030R</t>
  </si>
  <si>
    <t>0847030300</t>
  </si>
  <si>
    <t>Industrial Machinery Maintenance - APPR</t>
  </si>
  <si>
    <t>I47031R</t>
  </si>
  <si>
    <t>0847030301</t>
  </si>
  <si>
    <t>Elevator Constructor Mechanic - APPR</t>
  </si>
  <si>
    <t>C60010R</t>
  </si>
  <si>
    <t>474021</t>
  </si>
  <si>
    <t>Elevator Installers and Repairers</t>
  </si>
  <si>
    <t>0847030302</t>
  </si>
  <si>
    <t>Millwright - APPR</t>
  </si>
  <si>
    <t>I47032R</t>
  </si>
  <si>
    <t>0847030303</t>
  </si>
  <si>
    <t>Pump Servicer - APPR</t>
  </si>
  <si>
    <t>J47030R</t>
  </si>
  <si>
    <t>0847060300</t>
  </si>
  <si>
    <t>Automotive Collision Repair and Refinishing - APPR</t>
  </si>
  <si>
    <t>I47060R</t>
  </si>
  <si>
    <t>0847060405</t>
  </si>
  <si>
    <t>Automotive Service Technology - APPR</t>
  </si>
  <si>
    <t>I47061R</t>
  </si>
  <si>
    <t>0847060500</t>
  </si>
  <si>
    <t>Diesel Mechanic - APPR</t>
  </si>
  <si>
    <t>I47062R</t>
  </si>
  <si>
    <t>0847060908</t>
  </si>
  <si>
    <t>Aviation Structures &amp; Assembly Technician - APPR</t>
  </si>
  <si>
    <t>T64010R</t>
  </si>
  <si>
    <t>512011</t>
  </si>
  <si>
    <t>Aircraft Structure, Surfaces, Rigging and Systems Assemblers</t>
  </si>
  <si>
    <t>0848050302</t>
  </si>
  <si>
    <t>Machining - APPR</t>
  </si>
  <si>
    <t>I48050R</t>
  </si>
  <si>
    <t>0848050600</t>
  </si>
  <si>
    <t>480506</t>
  </si>
  <si>
    <t>Sheet Metal Fabrication Technology - APPR</t>
  </si>
  <si>
    <t>I48052R</t>
  </si>
  <si>
    <t>472211</t>
  </si>
  <si>
    <t>Sheet Metal Workers</t>
  </si>
  <si>
    <t>0848050802</t>
  </si>
  <si>
    <t>Applied Welding Technologies - APPR</t>
  </si>
  <si>
    <t>I48054R</t>
  </si>
  <si>
    <t>0848051100</t>
  </si>
  <si>
    <t>480511</t>
  </si>
  <si>
    <t>Structural Steel Work - APPR</t>
  </si>
  <si>
    <t>I48051R</t>
  </si>
  <si>
    <t>472221</t>
  </si>
  <si>
    <t>Structural Iron and Steel Workers</t>
  </si>
  <si>
    <t>0849020200</t>
  </si>
  <si>
    <t>Heavy Equipment Operation - APPR</t>
  </si>
  <si>
    <t>I49020R</t>
  </si>
  <si>
    <t>0851071001</t>
  </si>
  <si>
    <t>Medical Assisting - APPR</t>
  </si>
  <si>
    <t>H17051R</t>
  </si>
  <si>
    <t>0851080501</t>
  </si>
  <si>
    <t>Pharmacy Technician - APPR</t>
  </si>
  <si>
    <t>H17050R</t>
  </si>
  <si>
    <t>0851080800</t>
  </si>
  <si>
    <t>510808</t>
  </si>
  <si>
    <t>Service Animal Trainer - APPR</t>
  </si>
  <si>
    <t>A01051R</t>
  </si>
  <si>
    <t>0851390200</t>
  </si>
  <si>
    <t>Patient Care Technician - APPR</t>
  </si>
  <si>
    <t>H17069R</t>
  </si>
  <si>
    <t>0852020100</t>
  </si>
  <si>
    <t>Operations/General Manager - APPR</t>
  </si>
  <si>
    <t>B30300R</t>
  </si>
  <si>
    <t>Business Management and Administrative</t>
  </si>
  <si>
    <t>0852020300</t>
  </si>
  <si>
    <t>Customs Broker - APPR</t>
  </si>
  <si>
    <t>T20010R</t>
  </si>
  <si>
    <t>0852020301</t>
  </si>
  <si>
    <t>Transportation and Logistics - APPR</t>
  </si>
  <si>
    <t>T20011R</t>
  </si>
  <si>
    <t>13990005SN</t>
  </si>
  <si>
    <t>990005</t>
  </si>
  <si>
    <t>Specialized Career Education, Basic</t>
  </si>
  <si>
    <t>S990005</t>
  </si>
  <si>
    <t>CAREER AND TECH EDUCATION FOR SPECIAL NEEDS</t>
  </si>
  <si>
    <t>13990006SN</t>
  </si>
  <si>
    <t>990006</t>
  </si>
  <si>
    <t>Specialized Career Education, Advanced</t>
  </si>
  <si>
    <t>S990006</t>
  </si>
  <si>
    <t>13990007SN</t>
  </si>
  <si>
    <t>990007</t>
  </si>
  <si>
    <t>Specialized Career Education, Comprehensive</t>
  </si>
  <si>
    <t>S990007</t>
  </si>
  <si>
    <t>2022-23 SOC codes</t>
  </si>
  <si>
    <t>Programs without a SOC were excluded</t>
  </si>
  <si>
    <t>Concatenated</t>
  </si>
  <si>
    <t>CIP Number</t>
  </si>
  <si>
    <t>Program</t>
  </si>
  <si>
    <t>Program2</t>
  </si>
  <si>
    <t>Prog Type</t>
  </si>
  <si>
    <t>SOC Title</t>
  </si>
  <si>
    <t>Primary or Secondary Indicator</t>
  </si>
  <si>
    <t>Recent SDOLs</t>
  </si>
  <si>
    <t>Primary</t>
  </si>
  <si>
    <t>Alternative</t>
  </si>
  <si>
    <t>Welding, Soldering and Brazing Machine Setters, Operators and Tenders</t>
  </si>
  <si>
    <t>Stock Clerks and Order Fillers</t>
  </si>
  <si>
    <t>Retail Salespersons</t>
  </si>
  <si>
    <t>Bakers</t>
  </si>
  <si>
    <t>Helpers--Brickmasons, Blockmasons, Stonemasons, and Tile and Marble Setters</t>
  </si>
  <si>
    <t>Supervisors of Construction and Extraction Workers</t>
  </si>
  <si>
    <t>Helpers--Carpenters</t>
  </si>
  <si>
    <t>Computer Controlled Machine Tool Operators, Metal and Plastic</t>
  </si>
  <si>
    <t>Mechanical Drafters</t>
  </si>
  <si>
    <t>Food Preparation Workers</t>
  </si>
  <si>
    <t>Helpers--Installation, Maintenance, and Repair Workers</t>
  </si>
  <si>
    <t>Radio and Television Announcers</t>
  </si>
  <si>
    <t>Sound Engineering Technicians</t>
  </si>
  <si>
    <t>Prepress Technicians and Workers</t>
  </si>
  <si>
    <t>Billing and Posting Clerks</t>
  </si>
  <si>
    <t>Helpers--Electricians</t>
  </si>
  <si>
    <t>Janitors and Cleaners, Except Maids and Housekeeping Cleaners</t>
  </si>
  <si>
    <t>Sewing Machine Operators</t>
  </si>
  <si>
    <t>Tailors, Dressmakers, and Custom Sewers</t>
  </si>
  <si>
    <t>Shipping, Receiving, and Traffic Clerks</t>
  </si>
  <si>
    <t>Printing Press Operators</t>
  </si>
  <si>
    <t>Print Binding and Finishing Workers</t>
  </si>
  <si>
    <t>Reservation and Transportation Ticket Agents and Travel Clerks</t>
  </si>
  <si>
    <t>Installation, Maintenance, and Repair Workers, All Others</t>
  </si>
  <si>
    <t>Computer Numerically Controlled Tool Programmers</t>
  </si>
  <si>
    <t>Sales Representatives, Services, All Other</t>
  </si>
  <si>
    <t>Watch Repairers</t>
  </si>
  <si>
    <t>Farmworkers and Laborers, Crop, Nursery, and Greenhouse</t>
  </si>
  <si>
    <t>Receptionists and Information Clerks</t>
  </si>
  <si>
    <t>Milling and Planing Machine Setters, Operators, and Tenders, Metal and Plastic</t>
  </si>
  <si>
    <t>Helpers--Production Workers</t>
  </si>
  <si>
    <t>Meter Readers, Utilities</t>
  </si>
  <si>
    <t>Helpers--Pipelayers, Plumbers, Pipefitters, and Steamfitters</t>
  </si>
  <si>
    <t>Parking Enforcement Workers</t>
  </si>
  <si>
    <t>Protective Service Workers, All Other</t>
  </si>
  <si>
    <t>Helpers, Construction Trades, All Other</t>
  </si>
  <si>
    <t>Veterinary Assistants and Laboratory Animal Caretakers</t>
  </si>
  <si>
    <t>https://floridajobs.org/workforcestatistics/publicationsandreports/labormarketinformationreports/regionaldemandoccupationslist</t>
  </si>
  <si>
    <t>Added Year Column</t>
  </si>
  <si>
    <t>Annual</t>
  </si>
  <si>
    <t>FLDOE</t>
  </si>
  <si>
    <t>In EFI</t>
  </si>
  <si>
    <t>Percent</t>
  </si>
  <si>
    <t>2019 Hourly Wage</t>
  </si>
  <si>
    <t>Training</t>
  </si>
  <si>
    <t xml:space="preserve">Targeted </t>
  </si>
  <si>
    <t>STEM</t>
  </si>
  <si>
    <t>New</t>
  </si>
  <si>
    <r>
      <t>SOC Code</t>
    </r>
    <r>
      <rPr>
        <sz val="8"/>
        <rFont val="Arial"/>
        <family val="2"/>
      </rPr>
      <t>†</t>
    </r>
  </si>
  <si>
    <r>
      <t>HSHW</t>
    </r>
    <r>
      <rPr>
        <sz val="8"/>
        <rFont val="Arial"/>
        <family val="2"/>
      </rPr>
      <t>††</t>
    </r>
  </si>
  <si>
    <r>
      <t>Occupational Title</t>
    </r>
    <r>
      <rPr>
        <sz val="8"/>
        <rFont val="Arial"/>
        <family val="2"/>
      </rPr>
      <t>†</t>
    </r>
  </si>
  <si>
    <t>Growth</t>
  </si>
  <si>
    <t>Openings</t>
  </si>
  <si>
    <t>Mean</t>
  </si>
  <si>
    <t>Entry</t>
  </si>
  <si>
    <t>Code</t>
  </si>
  <si>
    <t>Industry?</t>
  </si>
  <si>
    <t>Occupation?</t>
  </si>
  <si>
    <t>to List?</t>
  </si>
  <si>
    <t>HSHW</t>
  </si>
  <si>
    <t>Administrative Services Managers</t>
  </si>
  <si>
    <t>Bus Drivers, Transit and Intercity</t>
  </si>
  <si>
    <t>Business Operations Specialists, All Other</t>
  </si>
  <si>
    <t>Captains, Mates, and Pilots of Water Vessels</t>
  </si>
  <si>
    <t>Cement Masons and Concrete Finishers</t>
  </si>
  <si>
    <t>Compensation, Benefits, and Job Analysis Specialists</t>
  </si>
  <si>
    <t xml:space="preserve">Computer Network Architects                                                     </t>
  </si>
  <si>
    <t xml:space="preserve">Computer Occupations, All Other                                                 </t>
  </si>
  <si>
    <t xml:space="preserve">Computer User Support Specialists                                               </t>
  </si>
  <si>
    <t>Cost Estimators</t>
  </si>
  <si>
    <t>FirstLine Superv. Landscaping &amp; Groundskeeping Workers</t>
  </si>
  <si>
    <t>FirstLine Superv. of Construction and Extraction Workers</t>
  </si>
  <si>
    <t>FirstLine Superv. of Housekeeping &amp; Janitorial Workers</t>
  </si>
  <si>
    <t>FirstLine Superv. of Mechanics, Installers, and Repairers</t>
  </si>
  <si>
    <t>FirstLine Superv. of Office and Admin. Support Workers</t>
  </si>
  <si>
    <t>FirstLine Superv. of Production and Operating Workers</t>
  </si>
  <si>
    <t>FirstLine Superv., Protective Service Workers, All Other</t>
  </si>
  <si>
    <t>FirstLine Supervisors of NonRetail Sales Workers</t>
  </si>
  <si>
    <t>FirstLine Supervisors of Personal Service Workers</t>
  </si>
  <si>
    <t>FirstLine Supervisors of Retail Sales Workers</t>
  </si>
  <si>
    <t>Heating, A.C., and Refrigeration Mechanics and Installers</t>
  </si>
  <si>
    <t>Heavy and TractorTrailer Truck Drivers</t>
  </si>
  <si>
    <t>Industrial Truck and Tractor Operators</t>
  </si>
  <si>
    <t xml:space="preserve">Information Security Analysts                                                   </t>
  </si>
  <si>
    <t>Licensed Practical and Licensed Vocational Nurses</t>
  </si>
  <si>
    <t>Loan Interviewers and Clerks</t>
  </si>
  <si>
    <t>Managers, All Other</t>
  </si>
  <si>
    <t>Medical and Clinical Laboratory Technologists and Technicians</t>
  </si>
  <si>
    <t>Operating Engineers/Construction Equipment Operators</t>
  </si>
  <si>
    <t xml:space="preserve">Phlebotomists                                                                   </t>
  </si>
  <si>
    <t>Pipelayers</t>
  </si>
  <si>
    <t>Postsecondary Teachers, All Other</t>
  </si>
  <si>
    <t>Real Estate Brokers</t>
  </si>
  <si>
    <t xml:space="preserve">Registered Nurses                                                               </t>
  </si>
  <si>
    <t>Sailors and Marine Oilers</t>
  </si>
  <si>
    <t>Sales Representatives, Wholesale &amp; Mfg, Tech. &amp; Sci. Prod.</t>
  </si>
  <si>
    <t>Sales Representatives, Wholesale and Manufacturing, Other</t>
  </si>
  <si>
    <t>Security and Fire Alarm Systems Installers</t>
  </si>
  <si>
    <t>Telecommunications Equipment Installers and Repairers</t>
  </si>
  <si>
    <t>Transportation, Storage, and Distribution Managers</t>
  </si>
  <si>
    <t>Vocational Education Teachers, Postsecondary</t>
  </si>
  <si>
    <t xml:space="preserve">Web Developers                                                                  </t>
  </si>
  <si>
    <t xml:space="preserve"> </t>
  </si>
  <si>
    <t>Advertising Sales Agents</t>
  </si>
  <si>
    <t>Construction and Building Inspectors</t>
  </si>
  <si>
    <t>FirstLine Supervisors of Construction Trades and Extraction Workers</t>
  </si>
  <si>
    <t>FirstLine Supervisors of Housekeeping and Janitorial Workers</t>
  </si>
  <si>
    <t>FirstLine Supervisors of Landscaping, Lawn Service, and Groundskeeping Workers</t>
  </si>
  <si>
    <t>FirstLine Supervisors of Mechanics, Installers, and Repairers</t>
  </si>
  <si>
    <t>FirstLine Supervisors of Office and Administrative Support Workers</t>
  </si>
  <si>
    <t>FirstLine Supervisors of Production and Operating Workers</t>
  </si>
  <si>
    <t>Property, Real Estate, and Community Association Managers</t>
  </si>
  <si>
    <t>Web Developers</t>
  </si>
  <si>
    <t>This list is made by copying and pasting each region's DOL from the most recent, applicable years.  Region must be added into C.  Concat formula must be extended as additional years are added.</t>
  </si>
  <si>
    <t>Concat</t>
  </si>
  <si>
    <t>REGION</t>
  </si>
  <si>
    <t>Accountants and Auditors</t>
  </si>
  <si>
    <t>R</t>
  </si>
  <si>
    <t>S</t>
  </si>
  <si>
    <t>Civil Engineers</t>
  </si>
  <si>
    <t>Community and Social Service Specialists, All Other</t>
  </si>
  <si>
    <t>Directors, Religious Activities and Education</t>
  </si>
  <si>
    <t>Elementary School Teachers, Except Special Education</t>
  </si>
  <si>
    <t>Human Resources Specialists</t>
  </si>
  <si>
    <t>Market Research Analysts and Marketing Specialists</t>
  </si>
  <si>
    <t>Middle School Teachers, Exc. Special &amp; Voc. Education</t>
  </si>
  <si>
    <t>Securities and Financial Services Sales Agents</t>
  </si>
  <si>
    <t>SelfEnrichment Education Teachers</t>
  </si>
  <si>
    <t>Substance Abuse, Behavioral Disorder, and Mental Health Counselors</t>
  </si>
  <si>
    <t>Teachers and Instructors, All Other, Except Substitute Teachers</t>
  </si>
  <si>
    <t>Training and Development Specialists</t>
  </si>
  <si>
    <t>Electronics Engineers, Except Computer</t>
  </si>
  <si>
    <t>Engineers, All Other</t>
  </si>
  <si>
    <t>FirstLine Superv. of Food Preparation &amp; Serving Workers</t>
  </si>
  <si>
    <t>Software Developers, Systems Software</t>
  </si>
  <si>
    <t>Travel Agents</t>
  </si>
  <si>
    <t>Mechanical Engineers</t>
  </si>
  <si>
    <t>Bus Drivers, School or Special Client</t>
  </si>
  <si>
    <t>Education Administrators, Postsecondary</t>
  </si>
  <si>
    <t>Education, Training, and Library Workers, All Other</t>
  </si>
  <si>
    <t>Environmental Scientists &amp; Specialists, Including Health</t>
  </si>
  <si>
    <t>Public Relations Specialists</t>
  </si>
  <si>
    <t>Secondary School Teachers, Exc. Special and Voc. Ed.</t>
  </si>
  <si>
    <t>Tax Examiners and Collectors, and Revenue Agents</t>
  </si>
  <si>
    <t>Chief Executives</t>
  </si>
  <si>
    <t>Clergy</t>
  </si>
  <si>
    <t xml:space="preserve">Computer Network Support Specialists                                            </t>
  </si>
  <si>
    <t xml:space="preserve">Education Administrators, Elementary and Secondary </t>
  </si>
  <si>
    <t>Electronics Repairers, Commercial and Industrial Equip.</t>
  </si>
  <si>
    <t>Human Resources Assistants, Exc. Payroll</t>
  </si>
  <si>
    <t>Human Resources Managers</t>
  </si>
  <si>
    <t>Industrial Engineers</t>
  </si>
  <si>
    <t>Kindergarten Teachers, Except Special Education</t>
  </si>
  <si>
    <t>Sales Managers</t>
  </si>
  <si>
    <t>Ship Engineers</t>
  </si>
  <si>
    <t>Biological Scientists, All Other</t>
  </si>
  <si>
    <t>Pest Control Workers</t>
  </si>
  <si>
    <t>Drywall and Ceiling Tile Installers</t>
  </si>
  <si>
    <t>Electrical, Electronic, and Electromechanical Assemblers, Except Coil Winders, Tapers, and Finishers</t>
  </si>
  <si>
    <t>Special Education Teachers, Secondary School</t>
  </si>
  <si>
    <t>Architectural and Engineering Managers</t>
  </si>
  <si>
    <t>Art Directors</t>
  </si>
  <si>
    <t>Business Teachers, Postsecondary</t>
  </si>
  <si>
    <t>Cargo and Freight Agents</t>
  </si>
  <si>
    <t>Computer, ATM, and Office Machine Repairers</t>
  </si>
  <si>
    <t>Electrical Engineers</t>
  </si>
  <si>
    <t>Electrical PowerLine Installers and Repairers</t>
  </si>
  <si>
    <t>Fine Artists, Including Painters, Sculptors, &amp; Illustrators</t>
  </si>
  <si>
    <t>Home Entertainment Electronics Installers and Repairers</t>
  </si>
  <si>
    <t>Interior Designers</t>
  </si>
  <si>
    <t>Mobile Heavy Equipment Mechanics, Except Engines</t>
  </si>
  <si>
    <t>Purchasing Agents, Except Wholesale, Retail, and Farm Products</t>
  </si>
  <si>
    <t>Telecommunications Line Installers and Repairers</t>
  </si>
  <si>
    <t>Title Examiners, Abstractors, and Searchers</t>
  </si>
  <si>
    <t>Transportation Security Screeners</t>
  </si>
  <si>
    <t>Vocational Education Teachers, Secondary School</t>
  </si>
  <si>
    <t>Water and Wastewater Treatment Plant &amp; System Operators</t>
  </si>
  <si>
    <t>Writers and Authors</t>
  </si>
  <si>
    <t>Aerospace Engineers</t>
  </si>
  <si>
    <t>Computer Hardware Engineers</t>
  </si>
  <si>
    <t>Insurance Underwriters</t>
  </si>
  <si>
    <t>Detectives and Criminal Investigators</t>
  </si>
  <si>
    <t>Tax Preparers</t>
  </si>
  <si>
    <t>Physician Assistants</t>
  </si>
  <si>
    <t>Appraisers and Assessors of Real Estate</t>
  </si>
  <si>
    <t>Health Educators</t>
  </si>
  <si>
    <t>Social and Community Service Managers</t>
  </si>
  <si>
    <t>FirstLine Supervisors of Food Preparation and Serving Workers</t>
  </si>
  <si>
    <t>Middle School Teachers, Except Special and Career/Technical Education</t>
  </si>
  <si>
    <t>Secondary School Teachers, Except Special and Career/Technical Education</t>
  </si>
  <si>
    <t>Securities, Commodities, and Financial Services Sales Agents</t>
  </si>
  <si>
    <t>Special Education Teachers, All Other</t>
  </si>
  <si>
    <t>Teachers and Instructors, All Other</t>
  </si>
  <si>
    <t>Tellers</t>
  </si>
  <si>
    <t>NR</t>
  </si>
  <si>
    <t>Human Resources Assistants, Except Payroll and Timekeeping</t>
  </si>
  <si>
    <t>Structural Metal Fabricators and Fitters</t>
  </si>
  <si>
    <t>Motor Vehicle Operators, All Other</t>
  </si>
  <si>
    <t>Career/Technical Education Teachers, Secondary School</t>
  </si>
  <si>
    <t>Computer, Automated Teller, and Office Machine Repairers</t>
  </si>
  <si>
    <t>Editors</t>
  </si>
  <si>
    <t>FirstLine Supervisors of Protective Service Workers, All Other</t>
  </si>
  <si>
    <t>Public Relations and Fundraising Managers</t>
  </si>
  <si>
    <t>Substance Abuse and Behavioral Disorder Counselors</t>
  </si>
  <si>
    <t>Wholesale and Retail Buyers, Except Farm Products</t>
  </si>
  <si>
    <t>Separating, Filtering, Clarifying, Precipitating, and Still Machine Setters, Operators, and Tenders</t>
  </si>
  <si>
    <t>Legal Support Workers, All Other</t>
  </si>
  <si>
    <t>The below list was pulled by filtering all Xs from the column I of "College &amp; Clock ProgSOC".  Updated SDOLs here: https://floridajobs.org/workforcestatistics/publicationsandreports/labormarketinformationreports/regionaldemandoccupationslist</t>
  </si>
  <si>
    <t>FDACS</t>
  </si>
  <si>
    <t>From CLNA page here: https://www.fldoe.org/core/fileparse.php/18815/urlt/DOACSProgDocRequest.pdf</t>
  </si>
  <si>
    <t>0715050606</t>
  </si>
  <si>
    <t>Recent SDOL</t>
  </si>
  <si>
    <t>The below list was pulled by filtering all Xs from the column G of "Progs to SOCs".  Updated SDOLs here: https://floridajobs.org/workforcestatistics/publicationsandreports/labormarketinformationreports/regionaldemandoccupationslist</t>
  </si>
  <si>
    <t>2022-23 Postsecondary Career Certificate, ATD, and Apprenticeship Programs with Primary and Secondary SOC codes (Clock Hour)</t>
  </si>
  <si>
    <t>https://www.fldoe.org/academics/career-adult-edu/perkins/clna.stml</t>
  </si>
  <si>
    <t>CIP Number (2020)</t>
  </si>
  <si>
    <t>Program Number</t>
  </si>
  <si>
    <t>SOC Code</t>
  </si>
  <si>
    <t>Primary or Alternative SOC</t>
  </si>
  <si>
    <t>2022-23 Postsecondary College Credit CTE Programs with Primary SOC codes</t>
  </si>
  <si>
    <t>Updated 2022-04-28</t>
  </si>
  <si>
    <r>
      <t>DOE 101 Rev. 3/2021</t>
    </r>
    <r>
      <rPr>
        <b/>
        <sz val="11"/>
        <rFont val="Arial"/>
        <family val="2"/>
      </rPr>
      <t xml:space="preserve">
Budget Narrative Form Instructions</t>
    </r>
  </si>
  <si>
    <t>A.  Enter Name of Eligible Recipient/Fiscal Agent.
B.  Enter DOE Assigned Project Number.
C.  Enter TAPS Number.
D.  Enter the Total Amount for (5).
(1) Function Code – For School Districts Only – Enter the Function Code, as required in the Financial and Program Cost Accounting and Reporting for Florida Schools Manual, which best classifies the overall purpose or objective of the goods or services budgeted.
(2)  Object Code – Enter the Object Code which best classifies the goods or services budgeted.
·     School Districts - Use the three-digit Object Code as required in the Financial and Program Cost Accounting and Reporting for Florida Schools Manual.
·     Colleges and Universities - Use the five digit Object Code listed in the Florida Accounting Information Resource Manual.
·     Non-public entities – Use the Object Codes that are used in the respective entity’s/agency’s chart of accounts.
(3) Account Title and Narrative - Provide the Account Title that applies to the Object Code listed in (2) and a detailed Narrative that includes a description of each good or service budgeted and its purpose or use.  For example:
·     Salaries – Describe the type(s) of position(s) requested and the major responsibilities/duties of each position(s). Use a separate line to describe each type of position.
·     Other Personal Services – Describe the type of service(s), its purpose or use, and an estimated number of hours for each type of position. OPS is defined as compensation paid to persons, including substitute teachers not under contract, who are employed to provide temporary services to the program.
·     Professional/Technical Services – Describe the services rendered by personnel, other than agency personnel employees, who provide specialized skills and knowledge.
·     Contractual Services and/or Inter-agency agreements – Describe the services to be rendered and the type of entity or agency (name, if available).
·     Travel – Describe each type of travel to be supported with project funds, such as conference(s), local travel, in- or out-of-district, and out-of- state. Do not list individual names. List individual position(s) when travel funds are being requested to perform necessary activities.
·     Materials and Supplies – Describe the type of item to be purchased and its purpose or use.
·     Capital Outlay – Describe the type of item/equipment to be purchased and its purpose or use.
(3) Account Title and Narrative (cont.)
·     Indirect Cost (Refer to the DOE Project Application and Amendment Procedures for Federal and State Programs (Green Book) for additional guidance regarding indirect cost.)
o  School Districts Only - Provide the percentage rate from the district’s Approved Indirect Cost Plan.
o  Colleges and Universities Only– Provide the percentage rate (maximum of 5%) approved by the DOE.</t>
  </si>
  <si>
    <t xml:space="preserve">(4) FTE  -  (Only  applicable  for  items  classified  as  Salaries  and  Other  Personal  Services  (Refer  to  (2)  Object  Code.)  Enter  the  total  number  of positions  (as  FTEs*)  that  will  be  supported  with these funds.   *Full-Time Equivalent  (FTE  based on  the  standard workweek  for the type  of position) is the number of positions to be funded. Determine FTE by dividing the standard number of weekly hours (e.g., 35 hours) for the type of position (e.g., teacher aide) into the actual work hours to be funded by the project.
(5)  Amount - Enter the total amount budgeted for each line item. Provide the total for Column (5) on the last page.  Amount must be the same as requested on the DOE 100A- or B.      
</t>
  </si>
  <si>
    <t>EXAMPLE Budget Narrative Form (DOE 101 )</t>
  </si>
  <si>
    <t xml:space="preserve">See the DOE101 FORM "tab" in the Excel workbook for instructions completing the form. Show all amounts in whole dollars only.
</t>
  </si>
  <si>
    <t xml:space="preserve">NOTE: When completing this form under Column (3), Account Title and Narrative, for each line item, specify the CLNA need, Requirements for the Uses of Funds and program number/CIP, by number for all budgetary line item supported with Perkins V funds such as salaries, travel, professional development, equipment, supplies, etc. Show amounts in whole dollars only.
• Consortiums that meet the requirements in Section 131 (f) (1) (2) of the Act must submit a separate Budget Narrative Form for each participating member.  
</t>
  </si>
  <si>
    <t>FUNCTION</t>
  </si>
  <si>
    <t>OBJECT</t>
  </si>
  <si>
    <t>ACCOUNT TITLE AND NARRATIVE</t>
  </si>
  <si>
    <t>FTE
POSITION</t>
  </si>
  <si>
    <t>AMOUNT</t>
  </si>
  <si>
    <t>#####</t>
  </si>
  <si>
    <r>
      <rPr>
        <b/>
        <sz val="10"/>
        <rFont val="Arial"/>
        <family val="2"/>
      </rPr>
      <t xml:space="preserve">Salaries: </t>
    </r>
    <r>
      <rPr>
        <sz val="10"/>
        <rFont val="Arial"/>
        <family val="2"/>
      </rPr>
      <t xml:space="preserve">Full-Time: Career Specialist responsible for advisory committees, students scheduling, career specialists work collaboratively with the ESE Department to facilitate academic assistance to further the integration of academic and career and technical components and curriculum modifications and other support services collaborating with business partner.
</t>
    </r>
    <r>
      <rPr>
        <b/>
        <sz val="10"/>
        <rFont val="Arial"/>
        <family val="2"/>
      </rPr>
      <t xml:space="preserve">• Narrative Section, CLNA Need and Priority#: </t>
    </r>
    <r>
      <rPr>
        <sz val="10"/>
        <rFont val="Arial"/>
        <family val="2"/>
      </rPr>
      <t xml:space="preserve">Section 1- C:iii Need 4; E:ii Need 2; F:ii Need 2  
</t>
    </r>
    <r>
      <rPr>
        <b/>
        <sz val="10"/>
        <rFont val="Arial"/>
        <family val="2"/>
      </rPr>
      <t>• Program Number or CIP#</t>
    </r>
    <r>
      <rPr>
        <sz val="10"/>
        <rFont val="Arial"/>
        <family val="2"/>
      </rPr>
      <t xml:space="preserve">: 123456789
</t>
    </r>
    <r>
      <rPr>
        <b/>
        <sz val="10"/>
        <rFont val="Arial"/>
        <family val="2"/>
      </rPr>
      <t>• Section 135:</t>
    </r>
    <r>
      <rPr>
        <sz val="10"/>
        <rFont val="Arial"/>
        <family val="2"/>
      </rPr>
      <t xml:space="preserve"> Requirement for the Uses of Funds: 1A; 2B; 5O; 5D</t>
    </r>
  </si>
  <si>
    <t xml:space="preserve">Retirement: </t>
  </si>
  <si>
    <t>####</t>
  </si>
  <si>
    <t xml:space="preserve">FICA: </t>
  </si>
  <si>
    <t xml:space="preserve">Worker’s Comp: </t>
  </si>
  <si>
    <r>
      <t xml:space="preserve">Salaries: </t>
    </r>
    <r>
      <rPr>
        <sz val="10"/>
        <rFont val="Arial"/>
        <family val="2"/>
      </rPr>
      <t xml:space="preserve"> Part-Time Perkins Project Coordinator to assist with administrative requirements of the Perkins Grant. </t>
    </r>
    <r>
      <rPr>
        <b/>
        <sz val="10"/>
        <rFont val="Arial"/>
        <family val="2"/>
      </rPr>
      <t xml:space="preserve">(ADMINISTRATIVE COST)
• Narrative Section, CLNA Need and Priority#:
• Program Number or CIP#:
• Section 135: Requirement for the Uses of Funds: </t>
    </r>
  </si>
  <si>
    <t xml:space="preserve">Retirement:   </t>
  </si>
  <si>
    <r>
      <rPr>
        <b/>
        <sz val="10"/>
        <rFont val="Arial"/>
        <family val="2"/>
      </rPr>
      <t xml:space="preserve">Salaries:  </t>
    </r>
    <r>
      <rPr>
        <sz val="10"/>
        <rFont val="Arial"/>
        <family val="2"/>
      </rPr>
      <t>One-full-time CTE/Student with Disabilities Specialist to provide programmatic assistance to disabled students enrolled in CTE programs and teachers who are teaching CTE student with disabilities.</t>
    </r>
    <r>
      <rPr>
        <b/>
        <sz val="10"/>
        <rFont val="Arial"/>
        <family val="2"/>
      </rPr>
      <t xml:space="preserve">
• Narrative Section, CLNA Need and Priority#:
• Program Number or CIP#: 
• Section 135: Requirement for the Uses of Funds: </t>
    </r>
  </si>
  <si>
    <r>
      <rPr>
        <b/>
        <sz val="10"/>
        <rFont val="Arial"/>
        <family val="2"/>
      </rPr>
      <t xml:space="preserve">Materials and Supplies: </t>
    </r>
    <r>
      <rPr>
        <sz val="10"/>
        <rFont val="Arial"/>
        <family val="2"/>
      </rPr>
      <t>Consumables for CTE programs to include paper, binders, pens, pencils, instructional and recruiting materials. No item costs $1,000 or more.</t>
    </r>
    <r>
      <rPr>
        <b/>
        <sz val="10"/>
        <rFont val="Arial"/>
        <family val="2"/>
      </rPr>
      <t xml:space="preserve">
• Narrative Section, CLNA Need and Priority#:
• Program Number or CIP#: 
• Section 135: Requirement for the Uses of Funds: </t>
    </r>
  </si>
  <si>
    <r>
      <rPr>
        <b/>
        <sz val="10"/>
        <rFont val="Arial"/>
        <family val="2"/>
      </rPr>
      <t xml:space="preserve">Travel- In-County: </t>
    </r>
    <r>
      <rPr>
        <sz val="10"/>
        <rFont val="Arial"/>
        <family val="2"/>
      </rPr>
      <t>To provide and/or reimburse in-county travel expenses for CTE teachers and project related staff attending local CTSO activities, professional conferences, school site program area reviews, industry/internship visitations</t>
    </r>
    <r>
      <rPr>
        <b/>
        <sz val="10"/>
        <rFont val="Arial"/>
        <family val="2"/>
      </rPr>
      <t xml:space="preserve">
• Narrative Section, CLNA Need and Priority#:
• Program Number or CIP#: 
• Section 135: Requirement for the Uses of Funds: </t>
    </r>
  </si>
  <si>
    <r>
      <t>Travel Out-of-County Travel:</t>
    </r>
    <r>
      <rPr>
        <sz val="10"/>
        <rFont val="Arial"/>
        <family val="2"/>
      </rPr>
      <t xml:space="preserve"> To provide and/or reimburse out-of-county travel expenses, including hotel, meals, mileage, registration fees, and airfare for CTE teachers, students, and project related staff attending skills competitions, industry certification related training, state regional and national CTSO activities and professional development.</t>
    </r>
    <r>
      <rPr>
        <b/>
        <sz val="10"/>
        <rFont val="Arial"/>
        <family val="2"/>
      </rPr>
      <t xml:space="preserve">
• Narrative Section, CLNA Need and Priority#:
• Program Number or CIP#: 
• Section 135: Requirement for the Uses of Funds: </t>
    </r>
  </si>
  <si>
    <r>
      <t xml:space="preserve">Computer Hardware: </t>
    </r>
    <r>
      <rPr>
        <sz val="10"/>
        <rFont val="Arial"/>
        <family val="2"/>
      </rPr>
      <t>Purchase of 45 desktop computers to be used by CTE students for instructional purposes in the Health Science CTE program. Includes monitors, CPU’s peripheral devices memory, and 50 laptop computers to be assigned to student for virtual instruction.  See Equipment Form.</t>
    </r>
    <r>
      <rPr>
        <b/>
        <sz val="10"/>
        <rFont val="Arial"/>
        <family val="2"/>
      </rPr>
      <t xml:space="preserve">
• Narrative Section, CLNA Need and Priority#:
• Program Number or CIP#: 
• Section 135: Requirement for the Uses of Funds: </t>
    </r>
  </si>
  <si>
    <t xml:space="preserve">Indirect Cost** </t>
  </si>
  <si>
    <t>TOTAL</t>
  </si>
  <si>
    <t xml:space="preserve">* Showing the percentage on benefits is optional.
** Indirect Cost plus Administrative Cost cannot exceed 5% of the total grant allocation.
</t>
  </si>
  <si>
    <t>NOTE: When completing the Budget Narrative Form located on the workbook, under Column (3), Account Title and Narrative, for each line item specify the budgetary expenditures such as salaries, equipment and supplies. Expenditures should focus on performance improvement, as noted in the application. TAPS number is located on the Budget Narrative DOE 101 form. *Percentages for benefits are optional.</t>
  </si>
  <si>
    <t>FLORIDA DEPARTMENT OF EDUCATION
20222023 Perkins V 
BUDGET NARRATIVE FORM</t>
  </si>
  <si>
    <t xml:space="preserve">A)  Name of Eligible Recipient/Fiscal Agent:		</t>
  </si>
  <si>
    <t xml:space="preserve">B)  DOE Assigned Project Number:  </t>
  </si>
  <si>
    <t>C)  TAPS Number:</t>
  </si>
  <si>
    <t>(1)</t>
  </si>
  <si>
    <t>(2)</t>
  </si>
  <si>
    <t>(3)</t>
  </si>
  <si>
    <t>(4)</t>
  </si>
  <si>
    <t>(5)</t>
  </si>
  <si>
    <t>FTE POSITION</t>
  </si>
  <si>
    <t>D)  TOTAL</t>
  </si>
  <si>
    <t xml:space="preserve">DOE 101 Print version </t>
  </si>
  <si>
    <t>March 2021</t>
  </si>
  <si>
    <t>Florida Department of Education 
Division of Career and Adult Education
Perkins V
PROJECTED EQUIPMENT PURCHASES FORM</t>
  </si>
  <si>
    <t>TAPS Number
22B022</t>
  </si>
  <si>
    <r>
      <t xml:space="preserve">Equipment projected to be purchased from this grant </t>
    </r>
    <r>
      <rPr>
        <u/>
        <sz val="12"/>
        <rFont val="Arial"/>
        <family val="2"/>
      </rPr>
      <t>must </t>
    </r>
    <r>
      <rPr>
        <sz val="12"/>
        <rFont val="Arial"/>
        <family val="2"/>
      </rPr>
      <t xml:space="preserve">be submitted on this form </t>
    </r>
    <r>
      <rPr>
        <b/>
        <u/>
        <sz val="12"/>
        <rFont val="Arial"/>
        <family val="2"/>
      </rPr>
      <t>or</t>
    </r>
    <r>
      <rPr>
        <b/>
        <sz val="12"/>
        <rFont val="Arial"/>
        <family val="2"/>
      </rPr>
      <t xml:space="preserve"> </t>
    </r>
    <r>
      <rPr>
        <sz val="12"/>
        <rFont val="Arial"/>
        <family val="2"/>
      </rPr>
      <t>in a format that contains the information appearing on this form.</t>
    </r>
  </si>
  <si>
    <t xml:space="preserve">A) </t>
  </si>
  <si>
    <t>Name of Eligible Recipient</t>
  </si>
  <si>
    <t>B)</t>
  </si>
  <si>
    <r>
      <rPr>
        <sz val="12"/>
        <rFont val="Arial"/>
        <family val="2"/>
      </rPr>
      <t xml:space="preserve">Project Number </t>
    </r>
    <r>
      <rPr>
        <b/>
        <sz val="12"/>
        <rFont val="Arial"/>
        <family val="2"/>
      </rPr>
      <t>(DOE USE ONLY)</t>
    </r>
  </si>
  <si>
    <t>Agencies are accountable for all equipment purchased using grant funds.</t>
  </si>
  <si>
    <t>PROJECTED EQUIPMENT PURCHASES</t>
  </si>
  <si>
    <t>(Cells will expand when text is typed.)</t>
  </si>
  <si>
    <r>
      <rPr>
        <b/>
        <sz val="12"/>
        <rFont val="Calibri"/>
        <family val="2"/>
        <scheme val="minor"/>
      </rPr>
      <t>ITEM
#</t>
    </r>
  </si>
  <si>
    <t>FUNCTION CODE</t>
  </si>
  <si>
    <t>OBJECT CODE</t>
  </si>
  <si>
    <t>ACCOUNT TITLE</t>
  </si>
  <si>
    <t>DESCRIPTION</t>
  </si>
  <si>
    <t>SCHOOL / PROGRAM</t>
  </si>
  <si>
    <t>NUMBER OF ITEMS</t>
  </si>
  <si>
    <r>
      <rPr>
        <b/>
        <sz val="12"/>
        <rFont val="Calibri"/>
        <family val="2"/>
        <scheme val="minor"/>
      </rPr>
      <t>ITEM COST
($)</t>
    </r>
  </si>
  <si>
    <r>
      <rPr>
        <b/>
        <sz val="12"/>
        <rFont val="Calibri"/>
        <family val="2"/>
        <scheme val="minor"/>
      </rPr>
      <t>TOTAL AMOUNT
($)</t>
    </r>
  </si>
  <si>
    <r>
      <rPr>
        <b/>
        <sz val="12"/>
        <color rgb="FFFFFFFF"/>
        <rFont val="Calibri"/>
        <family val="2"/>
        <scheme val="minor"/>
      </rPr>
      <t>A</t>
    </r>
  </si>
  <si>
    <r>
      <rPr>
        <b/>
        <sz val="12"/>
        <color rgb="FFFFFFFF"/>
        <rFont val="Calibri"/>
        <family val="2"/>
        <scheme val="minor"/>
      </rPr>
      <t>B</t>
    </r>
  </si>
  <si>
    <r>
      <rPr>
        <b/>
        <sz val="12"/>
        <color rgb="FFFFFFFF"/>
        <rFont val="Calibri"/>
        <family val="2"/>
        <scheme val="minor"/>
      </rPr>
      <t>D</t>
    </r>
  </si>
  <si>
    <r>
      <rPr>
        <b/>
        <sz val="12"/>
        <color rgb="FFFFFFFF"/>
        <rFont val="Calibri"/>
        <family val="2"/>
        <scheme val="minor"/>
      </rPr>
      <t>E</t>
    </r>
  </si>
  <si>
    <r>
      <rPr>
        <b/>
        <sz val="12"/>
        <color rgb="FFFFFFFF"/>
        <rFont val="Calibri"/>
        <family val="2"/>
        <scheme val="minor"/>
      </rPr>
      <t>F</t>
    </r>
  </si>
  <si>
    <r>
      <rPr>
        <b/>
        <sz val="12"/>
        <color rgb="FFFFFFFF"/>
        <rFont val="Calibri"/>
        <family val="2"/>
        <scheme val="minor"/>
      </rPr>
      <t>G</t>
    </r>
  </si>
  <si>
    <r>
      <rPr>
        <b/>
        <sz val="12"/>
        <color rgb="FFFFFFFF"/>
        <rFont val="Calibri"/>
        <family val="2"/>
        <scheme val="minor"/>
      </rPr>
      <t>H</t>
    </r>
  </si>
  <si>
    <t>Inventory Guidelines</t>
  </si>
  <si>
    <t>The following elements are required on the inventory of all equipment purchased.</t>
  </si>
  <si>
    <t>2 C.F.R. 200, Uniform Guidance, 200.313 Equipment: Property records must be maintained that include a description of the property, a serial number or other identification number, the source funding for the property, who holds title, the acquisition date, and cost of the property, percentage of Federal participation in the cost of the property, the location, use and condition of the property, and any ultimate disposition data including the date of disposal and sale price of the property.</t>
  </si>
  <si>
    <t>State Requirements for inventory elements are located in Rule 69I-72.003, Florida Administrative Code, Recording of Property.</t>
  </si>
  <si>
    <r>
      <t>Does the agency’s inventory system contain all required federal and state elements listed above?</t>
    </r>
    <r>
      <rPr>
        <u/>
        <sz val="10"/>
        <rFont val="Arial"/>
        <family val="2"/>
      </rPr>
      <t/>
    </r>
  </si>
  <si>
    <t>_________</t>
  </si>
  <si>
    <t>YES</t>
  </si>
  <si>
    <t>NO</t>
  </si>
  <si>
    <r>
      <rPr>
        <b/>
        <sz val="12"/>
        <color rgb="FF000000"/>
        <rFont val="Calibri"/>
        <family val="2"/>
        <scheme val="minor"/>
      </rPr>
      <t>Florida Department of Education
Division of Career and Adult Education</t>
    </r>
    <r>
      <rPr>
        <sz val="12"/>
        <color theme="1"/>
        <rFont val="Calibri"/>
        <family val="2"/>
        <scheme val="minor"/>
      </rPr>
      <t xml:space="preserve">
</t>
    </r>
    <r>
      <rPr>
        <b/>
        <sz val="12"/>
        <color rgb="FF000000"/>
        <rFont val="Calibri"/>
        <family val="2"/>
        <scheme val="minor"/>
      </rPr>
      <t>PROJECTED EQUIPMENT PURCHASES FORM</t>
    </r>
  </si>
  <si>
    <t>Instructions for Completion</t>
  </si>
  <si>
    <t>This form should be completed based on the instructions outlined below, unless instructed otherwise in the Request for Proposal (RFP) or Request for Application (RFA). Use multiple forms if needed.</t>
  </si>
  <si>
    <t>A. Enter Name of Eligible Recipient.</t>
  </si>
  <si>
    <r>
      <rPr>
        <sz val="12"/>
        <rFont val="Calibri"/>
        <family val="2"/>
        <scheme val="minor"/>
      </rPr>
      <t xml:space="preserve">B.   Project Number </t>
    </r>
    <r>
      <rPr>
        <b/>
        <sz val="12"/>
        <rFont val="Calibri"/>
        <family val="2"/>
        <scheme val="minor"/>
      </rPr>
      <t>(DOE USE ONLY)</t>
    </r>
  </si>
  <si>
    <t>COLUMN A - FUNCTION CODE:</t>
  </si>
  <si>
    <r>
      <rPr>
        <b/>
        <sz val="12"/>
        <rFont val="Arial"/>
        <family val="2"/>
      </rPr>
      <t xml:space="preserve">SCHOOL DISTRICTS ONLY:  </t>
    </r>
    <r>
      <rPr>
        <sz val="12"/>
        <rFont val="Arial"/>
        <family val="2"/>
      </rPr>
      <t xml:space="preserve">Use the four digit function codes as required in the </t>
    </r>
    <r>
      <rPr>
        <u/>
        <sz val="12"/>
        <rFont val="Arial"/>
        <family val="2"/>
      </rPr>
      <t>Financial and Program Cost Accounting and Reporting for Florida Schools Manual.</t>
    </r>
  </si>
  <si>
    <t>COLUMN B - OBJECT CODE:</t>
  </si>
  <si>
    <t>SCHOOL DISTRICTS: Use the three digit object codes as required in the Financial and Program Cost Accounting and Reporting for Florida Schools Manual.
FLORIDA STATE COLLEGE SYSTEM INSTITUTIONS: Use the five digit code listed in the Florida College System Accounting Manual. 
UNIVERSITIES AND STATE AGENCIES: Use the five digit code listed in the Florida Accounting Information Resource Manual. 
OTHER AGENCIES: Use the object codes as required in the agency’s expenditure chart of accounts.</t>
  </si>
  <si>
    <r>
      <rPr>
        <b/>
        <sz val="12"/>
        <rFont val="Calibri"/>
        <family val="2"/>
        <scheme val="minor"/>
      </rPr>
      <t>COLUMN C – ACCOUNT TITLE:</t>
    </r>
  </si>
  <si>
    <t>Use the account title that applies to the object code listed in the accordance with the agency’s accounting system.</t>
  </si>
  <si>
    <t>COLUMN D - DESCRIPTION:</t>
  </si>
  <si>
    <t xml:space="preserve">Provide detailed descriptions/specifications of all equipment items to be purchased that have a projected unit value of $5,000 (State’s threshold) or more with a useful life of one year or more.
</t>
  </si>
  <si>
    <t>COLUMN E – 
SCHOOL/PROGRAM:</t>
  </si>
  <si>
    <t>Provide the name of the school and the name of the program for which the equipment is being purchased.</t>
  </si>
  <si>
    <r>
      <rPr>
        <b/>
        <sz val="12"/>
        <rFont val="Calibri"/>
        <family val="2"/>
        <scheme val="minor"/>
      </rPr>
      <t>COLUMN F – NUMBER OF ITEMS:</t>
    </r>
  </si>
  <si>
    <t>Provide the total number purchased of this item.</t>
  </si>
  <si>
    <r>
      <rPr>
        <b/>
        <sz val="12"/>
        <rFont val="Calibri"/>
        <family val="2"/>
        <scheme val="minor"/>
      </rPr>
      <t>COLUMN G – ITEM COST:</t>
    </r>
  </si>
  <si>
    <t>Provide the projected cost for each item.</t>
  </si>
  <si>
    <r>
      <rPr>
        <b/>
        <sz val="12"/>
        <rFont val="Calibri"/>
        <family val="2"/>
        <scheme val="minor"/>
      </rPr>
      <t>COLUMN H – TOTAL COST:</t>
    </r>
  </si>
  <si>
    <t>Provide the total projected cost of all items.</t>
  </si>
  <si>
    <t>Print area fixed.</t>
  </si>
  <si>
    <t>Obsolete SOC (151212) replaced by newer SOC (151212).  This affected SDOL, RDOL, the Prog to SOC crosswalk, and multiple related, hidden sheets.</t>
  </si>
  <si>
    <t>DOACS list updated.  Changes made to CIP numbers for college credit and clock hour DOACS programs</t>
  </si>
  <si>
    <t>Worksheet protection updated.</t>
  </si>
  <si>
    <t>SSQ column heading updated.</t>
  </si>
  <si>
    <t>Updated with 2022-23 programs.  Aligned conditional formatting and formulas to 22-23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</si>
</sst>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7" formatCode="&quot;$&quot;#,##0.00_);\(&quot;$&quot;#,##0.00\)"/>
    <numFmt numFmtId="44" formatCode="_(&quot;$&quot;* #,##0.00_);_(&quot;$&quot;* \(#,##0.00\);_(&quot;$&quot;* &quot;-&quot;??_);_(@_)"/>
    <numFmt numFmtId="43" formatCode="_(* #,##0.00_);_(* \(#,##0.00\);_(* &quot;-&quot;??_);_(@_)"/>
    <numFmt numFmtId="164" formatCode="0.00__"/>
    <numFmt numFmtId="165" formatCode="#,##0__"/>
    <numFmt numFmtId="166" formatCode="_(* #,##0_);_(* \(#,##0\);_(* &quot;-&quot;??_);_(@_)"/>
    <numFmt numFmtId="167" formatCode="0.0"/>
    <numFmt numFmtId="168" formatCode="_([$$-409]* #,##0.00_);_([$$-409]* \(#,##0.00\);_([$$-409]* &quot;-&quot;??_);_(@_)"/>
    <numFmt numFmtId="169" formatCode="###0;###0"/>
  </numFmts>
  <fonts count="78">
    <font>
      <sz val="11"/>
      <color theme="1"/>
      <name val="Calibri"/>
      <family val="2"/>
      <scheme val="minor"/>
    </font>
    <font>
      <sz val="12"/>
      <color theme="1"/>
      <name val="Calibri"/>
      <family val="2"/>
      <scheme val="minor"/>
    </font>
    <font>
      <sz val="12"/>
      <color theme="1"/>
      <name val="Calibri"/>
      <family val="2"/>
      <scheme val="minor"/>
    </font>
    <font>
      <b/>
      <sz val="11"/>
      <color rgb="FF000000"/>
      <name val="Calibri"/>
      <family val="2"/>
      <scheme val="minor"/>
    </font>
    <font>
      <sz val="11"/>
      <color rgb="FF000000"/>
      <name val="Calibri"/>
      <family val="2"/>
      <scheme val="minor"/>
    </font>
    <font>
      <b/>
      <sz val="10"/>
      <color rgb="FF000000"/>
      <name val="Calibri"/>
      <family val="2"/>
      <scheme val="minor"/>
    </font>
    <font>
      <b/>
      <sz val="11"/>
      <color rgb="FFFFFFFF"/>
      <name val="Calibri"/>
      <family val="2"/>
      <scheme val="minor"/>
    </font>
    <font>
      <b/>
      <sz val="11"/>
      <color rgb="FFFF0000"/>
      <name val="Calibri"/>
      <family val="2"/>
      <scheme val="minor"/>
    </font>
    <font>
      <sz val="11"/>
      <color rgb="FFFF0000"/>
      <name val="Calibri"/>
      <family val="2"/>
      <scheme val="minor"/>
    </font>
    <font>
      <b/>
      <sz val="11"/>
      <color theme="1"/>
      <name val="Calibri"/>
      <family val="2"/>
      <scheme val="minor"/>
    </font>
    <font>
      <sz val="11"/>
      <color rgb="FF7030A0"/>
      <name val="Calibri"/>
      <family val="2"/>
      <scheme val="minor"/>
    </font>
    <font>
      <sz val="11"/>
      <color theme="9" tint="-0.499984740745262"/>
      <name val="Calibri"/>
      <family val="2"/>
      <scheme val="minor"/>
    </font>
    <font>
      <b/>
      <sz val="11"/>
      <color theme="0"/>
      <name val="Calibri"/>
      <family val="2"/>
      <scheme val="minor"/>
    </font>
    <font>
      <sz val="11"/>
      <color rgb="FF00B050"/>
      <name val="Calibri"/>
      <family val="2"/>
      <scheme val="minor"/>
    </font>
    <font>
      <sz val="11"/>
      <color theme="1"/>
      <name val="Calibri"/>
      <family val="2"/>
      <scheme val="minor"/>
    </font>
    <font>
      <sz val="10"/>
      <color indexed="8"/>
      <name val="Arial"/>
      <family val="2"/>
    </font>
    <font>
      <sz val="11"/>
      <color indexed="8"/>
      <name val="Calibri"/>
      <family val="2"/>
    </font>
    <font>
      <sz val="11"/>
      <color rgb="FF000000"/>
      <name val="Calibri"/>
      <family val="2"/>
    </font>
    <font>
      <sz val="11"/>
      <color rgb="FF444444"/>
      <name val="Calibri"/>
      <family val="2"/>
      <charset val="1"/>
    </font>
    <font>
      <sz val="10"/>
      <name val="Arial"/>
      <family val="2"/>
    </font>
    <font>
      <sz val="9"/>
      <name val="Arial"/>
      <family val="2"/>
    </font>
    <font>
      <b/>
      <sz val="14"/>
      <color theme="1"/>
      <name val="Calibri"/>
      <family val="2"/>
      <scheme val="minor"/>
    </font>
    <font>
      <sz val="10"/>
      <name val="Arial"/>
      <family val="2"/>
    </font>
    <font>
      <sz val="8"/>
      <name val="Arial"/>
      <family val="2"/>
    </font>
    <font>
      <sz val="10"/>
      <name val="MS Sans Serif"/>
      <family val="2"/>
    </font>
    <font>
      <b/>
      <sz val="9"/>
      <name val="Arial"/>
      <family val="2"/>
    </font>
    <font>
      <sz val="9"/>
      <color theme="1"/>
      <name val="Arial"/>
      <family val="2"/>
    </font>
    <font>
      <sz val="10"/>
      <color indexed="8"/>
      <name val="Arial"/>
      <family val="2"/>
    </font>
    <font>
      <b/>
      <sz val="11"/>
      <color rgb="FF4472C4"/>
      <name val="Calibri"/>
      <family val="2"/>
      <scheme val="minor"/>
    </font>
    <font>
      <b/>
      <sz val="11"/>
      <color rgb="FFC00000"/>
      <name val="Calibri"/>
      <family val="2"/>
      <scheme val="minor"/>
    </font>
    <font>
      <b/>
      <sz val="11"/>
      <color rgb="FF7030A0"/>
      <name val="Calibri"/>
      <family val="2"/>
      <scheme val="minor"/>
    </font>
    <font>
      <sz val="11"/>
      <color rgb="FFC00000"/>
      <name val="Calibri"/>
      <family val="2"/>
      <scheme val="minor"/>
    </font>
    <font>
      <sz val="11"/>
      <color rgb="FFC00000"/>
      <name val="Calibri"/>
      <family val="2"/>
    </font>
    <font>
      <sz val="11"/>
      <color rgb="FF7030A0"/>
      <name val="Calibri"/>
      <family val="2"/>
    </font>
    <font>
      <sz val="10"/>
      <color indexed="8"/>
      <name val="Arial"/>
      <family val="2"/>
    </font>
    <font>
      <sz val="10"/>
      <color rgb="FF000000"/>
      <name val="Times New Roman"/>
      <family val="1"/>
    </font>
    <font>
      <b/>
      <sz val="11"/>
      <name val="Arial"/>
      <family val="2"/>
    </font>
    <font>
      <i/>
      <sz val="11"/>
      <name val="Arial"/>
      <family val="2"/>
    </font>
    <font>
      <b/>
      <sz val="10"/>
      <color rgb="FF000000"/>
      <name val="Arial"/>
      <family val="2"/>
    </font>
    <font>
      <b/>
      <sz val="10"/>
      <name val="Arial"/>
      <family val="2"/>
    </font>
    <font>
      <sz val="10"/>
      <color rgb="FF000000"/>
      <name val="Arial"/>
      <family val="2"/>
    </font>
    <font>
      <b/>
      <sz val="12"/>
      <color theme="1"/>
      <name val="Calibri"/>
      <family val="2"/>
      <scheme val="minor"/>
    </font>
    <font>
      <b/>
      <sz val="16"/>
      <color theme="1"/>
      <name val="Calibri"/>
      <family val="2"/>
      <scheme val="minor"/>
    </font>
    <font>
      <sz val="8"/>
      <name val="Times New Roman"/>
      <family val="1"/>
    </font>
    <font>
      <b/>
      <sz val="12"/>
      <name val="Times New Roman"/>
      <family val="1"/>
    </font>
    <font>
      <sz val="10"/>
      <name val="Times New Roman"/>
      <family val="1"/>
    </font>
    <font>
      <sz val="12"/>
      <name val="Times New Roman"/>
      <family val="1"/>
    </font>
    <font>
      <sz val="11"/>
      <name val="Times New Roman"/>
      <family val="1"/>
    </font>
    <font>
      <b/>
      <sz val="14"/>
      <name val="Times New Roman"/>
      <family val="1"/>
    </font>
    <font>
      <sz val="14"/>
      <name val="Arial"/>
      <family val="2"/>
    </font>
    <font>
      <sz val="12"/>
      <name val="Arial"/>
      <family val="2"/>
    </font>
    <font>
      <u/>
      <sz val="10"/>
      <name val="Arial"/>
      <family val="2"/>
    </font>
    <font>
      <sz val="10"/>
      <color rgb="FF000000"/>
      <name val="Calibri"/>
      <family val="2"/>
      <scheme val="minor"/>
    </font>
    <font>
      <b/>
      <sz val="10"/>
      <color rgb="FF000000"/>
      <name val="Times New Roman"/>
      <family val="1"/>
    </font>
    <font>
      <b/>
      <sz val="26"/>
      <color theme="0"/>
      <name val="Calibri"/>
      <family val="2"/>
      <scheme val="minor"/>
    </font>
    <font>
      <sz val="22"/>
      <color theme="1"/>
      <name val="Calibri"/>
      <family val="2"/>
      <scheme val="minor"/>
    </font>
    <font>
      <sz val="14"/>
      <color theme="1"/>
      <name val="Calibri"/>
      <family val="2"/>
      <scheme val="minor"/>
    </font>
    <font>
      <sz val="10"/>
      <name val="Calibri"/>
      <family val="2"/>
      <scheme val="minor"/>
    </font>
    <font>
      <b/>
      <sz val="14"/>
      <color rgb="FF000000"/>
      <name val="Times New Roman"/>
      <family val="1"/>
    </font>
    <font>
      <sz val="12"/>
      <color rgb="FF000000"/>
      <name val="Calibri"/>
      <family val="2"/>
      <scheme val="minor"/>
    </font>
    <font>
      <u/>
      <sz val="12"/>
      <name val="Arial"/>
      <family val="2"/>
    </font>
    <font>
      <b/>
      <u/>
      <sz val="12"/>
      <name val="Arial"/>
      <family val="2"/>
    </font>
    <font>
      <b/>
      <sz val="12"/>
      <name val="Arial"/>
      <family val="2"/>
    </font>
    <font>
      <sz val="12"/>
      <color rgb="FF000000"/>
      <name val="Times New Roman"/>
      <family val="1"/>
    </font>
    <font>
      <sz val="12"/>
      <color rgb="FF000000"/>
      <name val="Arial"/>
      <family val="2"/>
    </font>
    <font>
      <sz val="12"/>
      <name val="Calibri"/>
      <family val="2"/>
      <scheme val="minor"/>
    </font>
    <font>
      <b/>
      <sz val="12"/>
      <color rgb="FF000000"/>
      <name val="Calibri"/>
      <family val="2"/>
      <scheme val="minor"/>
    </font>
    <font>
      <b/>
      <sz val="12"/>
      <name val="Calibri"/>
      <family val="2"/>
      <scheme val="minor"/>
    </font>
    <font>
      <b/>
      <sz val="12"/>
      <color rgb="FFFFFFFF"/>
      <name val="Calibri"/>
      <family val="2"/>
      <scheme val="minor"/>
    </font>
    <font>
      <b/>
      <u/>
      <sz val="12"/>
      <name val="Calibri"/>
      <family val="2"/>
      <scheme val="minor"/>
    </font>
    <font>
      <sz val="11"/>
      <color rgb="FF000000"/>
      <name val="Calibri"/>
      <scheme val="minor"/>
    </font>
    <font>
      <sz val="11"/>
      <color indexed="8"/>
      <name val="Calibri"/>
    </font>
    <font>
      <sz val="10"/>
      <color indexed="8"/>
      <name val="Arial"/>
    </font>
    <font>
      <b/>
      <sz val="14"/>
      <color rgb="FF000000"/>
      <name val="Calibri"/>
      <family val="2"/>
      <scheme val="minor"/>
    </font>
    <font>
      <u/>
      <sz val="11"/>
      <color rgb="FF0563C1"/>
      <name val="Calibri"/>
      <family val="2"/>
      <scheme val="minor"/>
    </font>
    <font>
      <u/>
      <sz val="11"/>
      <color theme="10"/>
      <name val="Calibri"/>
      <family val="2"/>
      <scheme val="minor"/>
    </font>
    <font>
      <sz val="11"/>
      <color rgb="FF000000"/>
      <name val="Arial"/>
    </font>
    <font>
      <sz val="11"/>
      <color rgb="FF000000"/>
      <name val="Calibri"/>
    </font>
  </fonts>
  <fills count="26">
    <fill>
      <patternFill patternType="none"/>
    </fill>
    <fill>
      <patternFill patternType="gray125"/>
    </fill>
    <fill>
      <patternFill patternType="solid">
        <fgColor rgb="FF203764"/>
        <bgColor rgb="FF000000"/>
      </patternFill>
    </fill>
    <fill>
      <patternFill patternType="solid">
        <fgColor rgb="FFBDD7EE"/>
        <bgColor rgb="FF000000"/>
      </patternFill>
    </fill>
    <fill>
      <patternFill patternType="solid">
        <fgColor rgb="FF305496"/>
        <bgColor rgb="FF000000"/>
      </patternFill>
    </fill>
    <fill>
      <patternFill patternType="solid">
        <fgColor theme="1" tint="0.499984740745262"/>
        <bgColor indexed="64"/>
      </patternFill>
    </fill>
    <fill>
      <patternFill patternType="solid">
        <fgColor rgb="FF305496"/>
        <bgColor indexed="64"/>
      </patternFill>
    </fill>
    <fill>
      <patternFill patternType="solid">
        <fgColor theme="4" tint="0.79998168889431442"/>
        <bgColor theme="4" tint="0.79998168889431442"/>
      </patternFill>
    </fill>
    <fill>
      <patternFill patternType="solid">
        <fgColor indexed="22"/>
        <bgColor indexed="0"/>
      </patternFill>
    </fill>
    <fill>
      <patternFill patternType="solid">
        <fgColor theme="4" tint="0.39997558519241921"/>
        <bgColor indexed="64"/>
      </patternFill>
    </fill>
    <fill>
      <patternFill patternType="solid">
        <fgColor theme="8" tint="-0.249977111117893"/>
        <bgColor indexed="64"/>
      </patternFill>
    </fill>
    <fill>
      <patternFill patternType="solid">
        <fgColor rgb="FFFFFF00"/>
        <bgColor indexed="64"/>
      </patternFill>
    </fill>
    <fill>
      <patternFill patternType="solid">
        <fgColor rgb="FFFFFFFF"/>
        <bgColor indexed="64"/>
      </patternFill>
    </fill>
    <fill>
      <patternFill patternType="solid">
        <fgColor theme="8" tint="0.79998168889431442"/>
        <bgColor indexed="64"/>
      </patternFill>
    </fill>
    <fill>
      <patternFill patternType="solid">
        <fgColor rgb="FFFCE8E8"/>
        <bgColor indexed="64"/>
      </patternFill>
    </fill>
    <fill>
      <patternFill patternType="solid">
        <fgColor rgb="FFF8F0FF"/>
        <bgColor indexed="64"/>
      </patternFill>
    </fill>
    <fill>
      <patternFill patternType="solid">
        <fgColor theme="0" tint="-4.9989318521683403E-2"/>
        <bgColor indexed="64"/>
      </patternFill>
    </fill>
    <fill>
      <patternFill patternType="solid">
        <fgColor indexed="22"/>
        <bgColor indexed="64"/>
      </patternFill>
    </fill>
    <fill>
      <patternFill patternType="solid">
        <fgColor rgb="FF404040"/>
      </patternFill>
    </fill>
    <fill>
      <patternFill patternType="solid">
        <fgColor rgb="FFB3B3B3"/>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D9E1F2"/>
        <bgColor rgb="FFD9E1F2"/>
      </patternFill>
    </fill>
    <fill>
      <patternFill patternType="solid">
        <fgColor rgb="FF9BC2E6"/>
        <bgColor rgb="FF000000"/>
      </patternFill>
    </fill>
    <fill>
      <patternFill patternType="solid">
        <fgColor rgb="FFDDEBF7"/>
        <bgColor rgb="FFDDEBF7"/>
      </patternFill>
    </fill>
  </fills>
  <borders count="1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4" tint="0.399975585192419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top/>
      <bottom style="medium">
        <color indexed="64"/>
      </bottom>
      <diagonal/>
    </border>
    <border>
      <left/>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rgb="FF000000"/>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4" tint="0.39997558519241921"/>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diagonal/>
    </border>
    <border>
      <left style="thin">
        <color indexed="22"/>
      </left>
      <right style="thin">
        <color theme="4" tint="0.39997558519241921"/>
      </right>
      <top style="thin">
        <color theme="4" tint="0.39997558519241921"/>
      </top>
      <bottom/>
      <diagonal/>
    </border>
    <border>
      <left style="thin">
        <color rgb="FFC0C0C0"/>
      </left>
      <right style="thin">
        <color rgb="FFC0C0C0"/>
      </right>
      <top style="thin">
        <color rgb="FFC0C0C0"/>
      </top>
      <bottom style="thin">
        <color rgb="FFC0C0C0"/>
      </bottom>
      <diagonal/>
    </border>
    <border>
      <left style="thin">
        <color rgb="FFBFBFBF"/>
      </left>
      <right style="thin">
        <color rgb="FFBFBFBF"/>
      </right>
      <top style="thin">
        <color rgb="FFBFBFBF"/>
      </top>
      <bottom style="thin">
        <color rgb="FFBFBFBF"/>
      </bottom>
      <diagonal/>
    </border>
    <border>
      <left/>
      <right/>
      <top/>
      <bottom style="thin">
        <color rgb="FF9BC2E6"/>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thin">
        <color indexed="64"/>
      </right>
      <top style="thin">
        <color indexed="64"/>
      </top>
      <bottom style="thin">
        <color indexed="64"/>
      </bottom>
      <diagonal/>
    </border>
    <border>
      <left style="medium">
        <color indexed="64"/>
      </left>
      <right style="medium">
        <color rgb="FF000000"/>
      </right>
      <top/>
      <bottom style="medium">
        <color indexed="64"/>
      </bottom>
      <diagonal/>
    </border>
    <border>
      <left style="medium">
        <color rgb="FFC00000"/>
      </left>
      <right style="medium">
        <color rgb="FFC00000"/>
      </right>
      <top style="medium">
        <color rgb="FFC00000"/>
      </top>
      <bottom/>
      <diagonal/>
    </border>
    <border>
      <left style="medium">
        <color rgb="FFC00000"/>
      </left>
      <right style="medium">
        <color rgb="FFC00000"/>
      </right>
      <top style="thin">
        <color rgb="FFC00000"/>
      </top>
      <bottom style="thin">
        <color rgb="FFC00000"/>
      </bottom>
      <diagonal/>
    </border>
    <border>
      <left style="medium">
        <color rgb="FFC00000"/>
      </left>
      <right style="medium">
        <color rgb="FFC00000"/>
      </right>
      <top style="thin">
        <color rgb="FFC00000"/>
      </top>
      <bottom style="medium">
        <color rgb="FFC00000"/>
      </bottom>
      <diagonal/>
    </border>
    <border>
      <left style="medium">
        <color rgb="FF000000"/>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theme="4" tint="0.39997558519241921"/>
      </bottom>
      <diagonal/>
    </border>
    <border>
      <left/>
      <right style="medium">
        <color rgb="FF000000"/>
      </right>
      <top style="medium">
        <color rgb="FF000000"/>
      </top>
      <bottom style="medium">
        <color rgb="FF000000"/>
      </bottom>
      <diagonal/>
    </border>
    <border>
      <left style="medium">
        <color rgb="FF000000"/>
      </left>
      <right style="thin">
        <color rgb="FF7030A0"/>
      </right>
      <top style="medium">
        <color rgb="FF000000"/>
      </top>
      <bottom style="medium">
        <color rgb="FF000000"/>
      </bottom>
      <diagonal/>
    </border>
    <border>
      <left style="thin">
        <color rgb="FF7030A0"/>
      </left>
      <right style="thin">
        <color rgb="FF7030A0"/>
      </right>
      <top style="medium">
        <color rgb="FF000000"/>
      </top>
      <bottom style="medium">
        <color rgb="FF000000"/>
      </bottom>
      <diagonal/>
    </border>
    <border>
      <left style="thin">
        <color rgb="FF7030A0"/>
      </left>
      <right style="medium">
        <color rgb="FF7030A0"/>
      </right>
      <top style="medium">
        <color rgb="FF000000"/>
      </top>
      <bottom style="medium">
        <color rgb="FF000000"/>
      </bottom>
      <diagonal/>
    </border>
    <border>
      <left style="medium">
        <color rgb="FF000000"/>
      </left>
      <right style="thin">
        <color rgb="FFC00000"/>
      </right>
      <top style="medium">
        <color rgb="FF000000"/>
      </top>
      <bottom/>
      <diagonal/>
    </border>
    <border>
      <left style="medium">
        <color rgb="FF305496"/>
      </left>
      <right/>
      <top style="medium">
        <color rgb="FF305496"/>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medium">
        <color rgb="FF000000"/>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rgb="FF000000"/>
      </left>
      <right/>
      <top/>
      <bottom style="thin">
        <color rgb="FF000000"/>
      </bottom>
      <diagonal/>
    </border>
    <border>
      <left/>
      <right style="thin">
        <color rgb="FF000000"/>
      </right>
      <top style="medium">
        <color rgb="FF000000"/>
      </top>
      <bottom style="medium">
        <color indexed="64"/>
      </bottom>
      <diagonal/>
    </border>
    <border>
      <left/>
      <right/>
      <top style="medium">
        <color rgb="FF000000"/>
      </top>
      <bottom style="medium">
        <color indexed="64"/>
      </bottom>
      <diagonal/>
    </border>
    <border>
      <left style="medium">
        <color rgb="FF000000"/>
      </left>
      <right/>
      <top style="medium">
        <color rgb="FF000000"/>
      </top>
      <bottom style="medium">
        <color indexed="64"/>
      </bottom>
      <diagonal/>
    </border>
    <border>
      <left/>
      <right style="thin">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bottom style="thin">
        <color rgb="FF000000"/>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style="thin">
        <color rgb="FF000000"/>
      </right>
      <top style="thin">
        <color indexed="64"/>
      </top>
      <bottom/>
      <diagonal/>
    </border>
    <border>
      <left style="thin">
        <color indexed="64"/>
      </left>
      <right style="thin">
        <color indexed="64"/>
      </right>
      <top style="thin">
        <color theme="4" tint="0.39997558519241921"/>
      </top>
      <bottom/>
      <diagonal/>
    </border>
    <border>
      <left style="thin">
        <color indexed="64"/>
      </left>
      <right style="medium">
        <color rgb="FF000000"/>
      </right>
      <top style="thin">
        <color indexed="64"/>
      </top>
      <bottom/>
      <diagonal/>
    </border>
    <border>
      <left style="thin">
        <color rgb="FFC00000"/>
      </left>
      <right style="thin">
        <color rgb="FFC00000"/>
      </right>
      <top/>
      <bottom/>
      <diagonal/>
    </border>
    <border>
      <left style="thin">
        <color rgb="FFC00000"/>
      </left>
      <right/>
      <top/>
      <bottom/>
      <diagonal/>
    </border>
    <border>
      <left style="thin">
        <color indexed="8"/>
      </left>
      <right style="thin">
        <color indexed="8"/>
      </right>
      <top/>
      <bottom style="thin">
        <color indexed="8"/>
      </bottom>
      <diagonal/>
    </border>
    <border>
      <left style="thin">
        <color rgb="FFFFC000"/>
      </left>
      <right style="thin">
        <color rgb="FFFFC000"/>
      </right>
      <top style="thin">
        <color rgb="FFFFC000"/>
      </top>
      <bottom style="thin">
        <color rgb="FFFFC000"/>
      </bottom>
      <diagonal/>
    </border>
  </borders>
  <cellStyleXfs count="19">
    <xf numFmtId="0" fontId="0" fillId="0" borderId="0"/>
    <xf numFmtId="0" fontId="15" fillId="0" borderId="0"/>
    <xf numFmtId="0" fontId="15" fillId="0" borderId="0"/>
    <xf numFmtId="0" fontId="19" fillId="0" borderId="0"/>
    <xf numFmtId="0" fontId="22" fillId="0" borderId="0"/>
    <xf numFmtId="43" fontId="19" fillId="0" borderId="0" applyFont="0" applyFill="0" applyBorder="0" applyAlignment="0" applyProtection="0"/>
    <xf numFmtId="44" fontId="24" fillId="0" borderId="0" applyFont="0" applyFill="0" applyBorder="0" applyAlignment="0" applyProtection="0"/>
    <xf numFmtId="0" fontId="24" fillId="0" borderId="0"/>
    <xf numFmtId="0" fontId="19" fillId="0" borderId="0"/>
    <xf numFmtId="0" fontId="14" fillId="0" borderId="0"/>
    <xf numFmtId="0" fontId="27" fillId="0" borderId="0"/>
    <xf numFmtId="0" fontId="34" fillId="0" borderId="0"/>
    <xf numFmtId="0" fontId="15" fillId="0" borderId="0"/>
    <xf numFmtId="0" fontId="34" fillId="0" borderId="0"/>
    <xf numFmtId="44" fontId="14" fillId="0" borderId="0" applyFont="0" applyFill="0" applyBorder="0" applyAlignment="0" applyProtection="0"/>
    <xf numFmtId="44" fontId="16" fillId="0" borderId="0" applyFont="0" applyFill="0" applyBorder="0" applyAlignment="0" applyProtection="0"/>
    <xf numFmtId="0" fontId="35" fillId="0" borderId="0"/>
    <xf numFmtId="0" fontId="72" fillId="0" borderId="0"/>
    <xf numFmtId="0" fontId="75" fillId="0" borderId="0" applyNumberFormat="0" applyFill="0" applyBorder="0" applyAlignment="0" applyProtection="0"/>
  </cellStyleXfs>
  <cellXfs count="442">
    <xf numFmtId="0" fontId="0" fillId="0" borderId="0" xfId="0"/>
    <xf numFmtId="0" fontId="3" fillId="0" borderId="0" xfId="0" applyFont="1" applyAlignment="1">
      <alignment vertical="top"/>
    </xf>
    <xf numFmtId="0" fontId="4" fillId="0" borderId="0" xfId="0" applyFont="1" applyAlignment="1">
      <alignment vertical="top" wrapText="1"/>
    </xf>
    <xf numFmtId="0" fontId="5" fillId="0" borderId="0" xfId="0" applyFont="1" applyAlignment="1">
      <alignment vertical="top"/>
    </xf>
    <xf numFmtId="0" fontId="6" fillId="0" borderId="0" xfId="0" applyFont="1" applyAlignment="1">
      <alignment horizontal="center" vertical="top" wrapText="1"/>
    </xf>
    <xf numFmtId="0" fontId="3" fillId="0" borderId="0" xfId="0" applyFont="1" applyAlignment="1">
      <alignment horizontal="center" vertical="top" wrapText="1"/>
    </xf>
    <xf numFmtId="0" fontId="3" fillId="3" borderId="1" xfId="0" applyFont="1" applyFill="1" applyBorder="1" applyAlignment="1">
      <alignment horizontal="center" vertical="top" wrapText="1"/>
    </xf>
    <xf numFmtId="0" fontId="3" fillId="3" borderId="2" xfId="0" applyFont="1" applyFill="1" applyBorder="1" applyAlignment="1">
      <alignment horizontal="center" vertical="top" wrapText="1"/>
    </xf>
    <xf numFmtId="0" fontId="6" fillId="4" borderId="1" xfId="0" applyFont="1" applyFill="1" applyBorder="1" applyAlignment="1">
      <alignment horizontal="center" vertical="top" wrapText="1"/>
    </xf>
    <xf numFmtId="0" fontId="8" fillId="0" borderId="0" xfId="0" applyFont="1" applyAlignment="1">
      <alignment horizontal="left" vertical="top" wrapText="1"/>
    </xf>
    <xf numFmtId="0" fontId="7" fillId="0" borderId="0" xfId="0" applyFont="1" applyAlignment="1">
      <alignment horizontal="center" vertical="top" wrapText="1"/>
    </xf>
    <xf numFmtId="0" fontId="3" fillId="3" borderId="5" xfId="0" applyFont="1" applyFill="1" applyBorder="1" applyAlignment="1">
      <alignment horizontal="center" vertical="top" wrapText="1"/>
    </xf>
    <xf numFmtId="0" fontId="3" fillId="3" borderId="6" xfId="0"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6" xfId="0" applyFont="1" applyFill="1" applyBorder="1" applyAlignment="1">
      <alignment horizontal="center" vertical="top" wrapText="1"/>
    </xf>
    <xf numFmtId="0" fontId="0" fillId="0" borderId="0" xfId="0" applyAlignment="1">
      <alignment wrapText="1"/>
    </xf>
    <xf numFmtId="0" fontId="3" fillId="3" borderId="8" xfId="0" applyFont="1" applyFill="1" applyBorder="1" applyAlignment="1">
      <alignment horizontal="center" vertical="top" wrapText="1"/>
    </xf>
    <xf numFmtId="0" fontId="3" fillId="3" borderId="10" xfId="0" applyFont="1" applyFill="1" applyBorder="1" applyAlignment="1">
      <alignment horizontal="center" vertical="top" wrapText="1"/>
    </xf>
    <xf numFmtId="0" fontId="3" fillId="3" borderId="11" xfId="0" applyFont="1" applyFill="1" applyBorder="1" applyAlignment="1">
      <alignment horizontal="center" vertical="top" wrapText="1"/>
    </xf>
    <xf numFmtId="0" fontId="3" fillId="3" borderId="12" xfId="0" applyFont="1" applyFill="1" applyBorder="1" applyAlignment="1">
      <alignment horizontal="center" vertical="top" wrapText="1"/>
    </xf>
    <xf numFmtId="0" fontId="3" fillId="3" borderId="13" xfId="0" applyFont="1" applyFill="1" applyBorder="1" applyAlignment="1">
      <alignment horizontal="center" vertical="top" wrapText="1"/>
    </xf>
    <xf numFmtId="0" fontId="6" fillId="2" borderId="3" xfId="0" applyFont="1" applyFill="1" applyBorder="1" applyAlignment="1">
      <alignment horizontal="center" vertical="top" wrapText="1"/>
    </xf>
    <xf numFmtId="0" fontId="10" fillId="0" borderId="0" xfId="0" applyFont="1" applyAlignment="1">
      <alignment horizontal="left" vertical="top" wrapText="1"/>
    </xf>
    <xf numFmtId="0" fontId="11" fillId="0" borderId="0" xfId="0" applyFont="1" applyAlignment="1">
      <alignment horizontal="left" vertical="top" wrapText="1"/>
    </xf>
    <xf numFmtId="0" fontId="3" fillId="3" borderId="14" xfId="0" applyFont="1" applyFill="1" applyBorder="1" applyAlignment="1">
      <alignment horizontal="center" vertical="top" wrapText="1"/>
    </xf>
    <xf numFmtId="0" fontId="12" fillId="6" borderId="1" xfId="0" applyFont="1" applyFill="1" applyBorder="1" applyAlignment="1">
      <alignment horizontal="center" vertical="top" wrapText="1"/>
    </xf>
    <xf numFmtId="0" fontId="12" fillId="6" borderId="6" xfId="0" applyFont="1" applyFill="1" applyBorder="1" applyAlignment="1">
      <alignment horizontal="center" vertical="top" wrapText="1"/>
    </xf>
    <xf numFmtId="0" fontId="10" fillId="5" borderId="0" xfId="0" applyFont="1" applyFill="1" applyAlignment="1">
      <alignment horizontal="left" vertical="top" wrapText="1"/>
    </xf>
    <xf numFmtId="0" fontId="3" fillId="3" borderId="15" xfId="0" applyFont="1" applyFill="1" applyBorder="1" applyAlignment="1">
      <alignment horizontal="center" vertical="top"/>
    </xf>
    <xf numFmtId="0" fontId="9" fillId="0" borderId="17" xfId="0" applyFont="1" applyBorder="1"/>
    <xf numFmtId="0" fontId="9" fillId="0" borderId="0" xfId="0" applyFont="1"/>
    <xf numFmtId="0" fontId="0" fillId="0" borderId="18" xfId="0" quotePrefix="1" applyBorder="1"/>
    <xf numFmtId="0" fontId="16" fillId="0" borderId="19" xfId="1" applyFont="1" applyBorder="1" applyAlignment="1">
      <alignment wrapText="1"/>
    </xf>
    <xf numFmtId="0" fontId="0" fillId="0" borderId="0" xfId="0" applyAlignment="1">
      <alignment vertical="top" wrapText="1"/>
    </xf>
    <xf numFmtId="0" fontId="17" fillId="0" borderId="0" xfId="0" applyFont="1" applyAlignment="1">
      <alignment wrapText="1"/>
    </xf>
    <xf numFmtId="0" fontId="9" fillId="7" borderId="17" xfId="0" applyFont="1" applyFill="1" applyBorder="1"/>
    <xf numFmtId="0" fontId="18" fillId="0" borderId="0" xfId="0" applyFont="1" applyAlignment="1">
      <alignment wrapText="1"/>
    </xf>
    <xf numFmtId="0" fontId="0" fillId="0" borderId="0" xfId="0" applyAlignment="1">
      <alignment horizontal="center" vertical="top"/>
    </xf>
    <xf numFmtId="0" fontId="0" fillId="0" borderId="0" xfId="0" applyAlignment="1">
      <alignment vertical="top"/>
    </xf>
    <xf numFmtId="0" fontId="21" fillId="0" borderId="0" xfId="0" applyFont="1" applyAlignment="1">
      <alignment vertical="top"/>
    </xf>
    <xf numFmtId="0" fontId="19" fillId="0" borderId="0" xfId="3"/>
    <xf numFmtId="0" fontId="20" fillId="0" borderId="0" xfId="3" applyFont="1" applyAlignment="1">
      <alignment horizontal="center"/>
    </xf>
    <xf numFmtId="0" fontId="20" fillId="0" borderId="0" xfId="3" applyFont="1"/>
    <xf numFmtId="0" fontId="20" fillId="0" borderId="0" xfId="3" applyFont="1" applyAlignment="1">
      <alignment horizontal="left"/>
    </xf>
    <xf numFmtId="0" fontId="20" fillId="0" borderId="0" xfId="3" applyFont="1" applyAlignment="1">
      <alignment horizontal="centerContinuous"/>
    </xf>
    <xf numFmtId="0" fontId="20" fillId="0" borderId="21" xfId="3" applyFont="1" applyBorder="1" applyAlignment="1">
      <alignment horizontal="center"/>
    </xf>
    <xf numFmtId="2" fontId="20" fillId="0" borderId="21" xfId="3" applyNumberFormat="1" applyFont="1" applyBorder="1" applyAlignment="1">
      <alignment horizontal="center"/>
    </xf>
    <xf numFmtId="49" fontId="20" fillId="0" borderId="0" xfId="3" applyNumberFormat="1" applyFont="1" applyAlignment="1">
      <alignment horizontal="center"/>
    </xf>
    <xf numFmtId="164" fontId="20" fillId="0" borderId="0" xfId="3" applyNumberFormat="1" applyFont="1"/>
    <xf numFmtId="165" fontId="20" fillId="0" borderId="0" xfId="3" applyNumberFormat="1" applyFont="1"/>
    <xf numFmtId="164" fontId="20" fillId="0" borderId="0" xfId="3" applyNumberFormat="1" applyFont="1" applyAlignment="1">
      <alignment horizontal="right"/>
    </xf>
    <xf numFmtId="0" fontId="20" fillId="0" borderId="0" xfId="3" applyFont="1" applyAlignment="1">
      <alignment horizontal="left" indent="1"/>
    </xf>
    <xf numFmtId="1" fontId="20" fillId="0" borderId="0" xfId="3" applyNumberFormat="1" applyFont="1" applyAlignment="1">
      <alignment horizontal="center"/>
    </xf>
    <xf numFmtId="165" fontId="20" fillId="0" borderId="0" xfId="3" applyNumberFormat="1" applyFont="1" applyAlignment="1">
      <alignment horizontal="center"/>
    </xf>
    <xf numFmtId="49" fontId="25" fillId="0" borderId="0" xfId="3" applyNumberFormat="1" applyFont="1" applyAlignment="1">
      <alignment horizontal="center"/>
    </xf>
    <xf numFmtId="0" fontId="20" fillId="0" borderId="0" xfId="8" applyFont="1" applyAlignment="1">
      <alignment horizontal="center"/>
    </xf>
    <xf numFmtId="0" fontId="20" fillId="0" borderId="0" xfId="8" applyFont="1"/>
    <xf numFmtId="0" fontId="20" fillId="0" borderId="0" xfId="8" applyFont="1" applyAlignment="1">
      <alignment horizontal="left"/>
    </xf>
    <xf numFmtId="2" fontId="20" fillId="0" borderId="0" xfId="8" applyNumberFormat="1" applyFont="1" applyAlignment="1">
      <alignment horizontal="center"/>
    </xf>
    <xf numFmtId="1" fontId="20" fillId="0" borderId="0" xfId="8" applyNumberFormat="1" applyFont="1" applyAlignment="1">
      <alignment horizontal="center"/>
    </xf>
    <xf numFmtId="0" fontId="20" fillId="0" borderId="0" xfId="0" applyFont="1" applyAlignment="1">
      <alignment horizontal="center"/>
    </xf>
    <xf numFmtId="0" fontId="20" fillId="0" borderId="0" xfId="0" applyFont="1"/>
    <xf numFmtId="2" fontId="20" fillId="0" borderId="0" xfId="0" applyNumberFormat="1" applyFont="1" applyAlignment="1">
      <alignment horizontal="center"/>
    </xf>
    <xf numFmtId="0" fontId="20" fillId="0" borderId="0" xfId="0" applyFont="1" applyAlignment="1">
      <alignment horizontal="left"/>
    </xf>
    <xf numFmtId="2" fontId="0" fillId="0" borderId="0" xfId="0" applyNumberFormat="1" applyAlignment="1">
      <alignment horizontal="center"/>
    </xf>
    <xf numFmtId="166" fontId="0" fillId="0" borderId="0" xfId="5" applyNumberFormat="1" applyFont="1" applyAlignment="1">
      <alignment horizontal="center"/>
    </xf>
    <xf numFmtId="49" fontId="20" fillId="0" borderId="0" xfId="0" applyNumberFormat="1" applyFont="1" applyAlignment="1">
      <alignment horizontal="center"/>
    </xf>
    <xf numFmtId="0" fontId="0" fillId="0" borderId="0" xfId="0" applyAlignment="1">
      <alignment horizontal="center" vertical="center"/>
    </xf>
    <xf numFmtId="0" fontId="0" fillId="0" borderId="1" xfId="0" applyBorder="1" applyAlignment="1">
      <alignment horizontal="center" vertical="center" wrapText="1"/>
    </xf>
    <xf numFmtId="0" fontId="4" fillId="0" borderId="0" xfId="0" applyFont="1" applyAlignment="1">
      <alignment horizontal="center" vertical="top" wrapText="1"/>
    </xf>
    <xf numFmtId="0" fontId="13" fillId="0" borderId="0" xfId="0" applyFont="1" applyAlignment="1">
      <alignment horizontal="center" vertical="top" wrapText="1"/>
    </xf>
    <xf numFmtId="0" fontId="12" fillId="10" borderId="1" xfId="0" applyFont="1" applyFill="1" applyBorder="1" applyAlignment="1" applyProtection="1">
      <alignment horizontal="center" vertical="top" wrapText="1"/>
      <protection locked="0"/>
    </xf>
    <xf numFmtId="0" fontId="12" fillId="10" borderId="6" xfId="0" applyFont="1" applyFill="1" applyBorder="1" applyAlignment="1" applyProtection="1">
      <alignment horizontal="center" vertical="top" wrapText="1"/>
      <protection locked="0"/>
    </xf>
    <xf numFmtId="0" fontId="3" fillId="3" borderId="27"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9" xfId="0" applyFont="1" applyFill="1" applyBorder="1" applyAlignment="1">
      <alignment horizontal="center" vertical="top" wrapText="1"/>
    </xf>
    <xf numFmtId="0" fontId="6" fillId="4" borderId="30" xfId="0" applyFont="1" applyFill="1" applyBorder="1" applyAlignment="1">
      <alignment horizontal="center" vertical="top" wrapText="1"/>
    </xf>
    <xf numFmtId="0" fontId="6" fillId="4" borderId="35" xfId="0" applyFont="1" applyFill="1" applyBorder="1" applyAlignment="1">
      <alignment horizontal="center" vertical="top" wrapText="1"/>
    </xf>
    <xf numFmtId="0" fontId="3" fillId="3" borderId="36" xfId="0" applyFont="1" applyFill="1" applyBorder="1" applyAlignment="1">
      <alignment horizontal="center" vertical="top" wrapText="1"/>
    </xf>
    <xf numFmtId="0" fontId="6" fillId="2" borderId="7" xfId="0" applyFont="1" applyFill="1" applyBorder="1" applyAlignment="1">
      <alignment horizontal="center" vertical="top" wrapText="1"/>
    </xf>
    <xf numFmtId="0" fontId="3" fillId="3" borderId="37" xfId="0" applyFont="1" applyFill="1" applyBorder="1" applyAlignment="1">
      <alignment horizontal="center" vertical="top"/>
    </xf>
    <xf numFmtId="0" fontId="3" fillId="3" borderId="38" xfId="0" applyFont="1" applyFill="1" applyBorder="1" applyAlignment="1">
      <alignment horizontal="center" vertical="top" wrapText="1"/>
    </xf>
    <xf numFmtId="0" fontId="6" fillId="4" borderId="39" xfId="0" applyFont="1" applyFill="1" applyBorder="1" applyAlignment="1">
      <alignment horizontal="center" vertical="top" wrapText="1"/>
    </xf>
    <xf numFmtId="0" fontId="5" fillId="0" borderId="0" xfId="0" applyFont="1" applyAlignment="1">
      <alignment horizontal="center" vertical="top"/>
    </xf>
    <xf numFmtId="0" fontId="26" fillId="0" borderId="0" xfId="0" applyFont="1" applyAlignment="1">
      <alignment horizontal="center"/>
    </xf>
    <xf numFmtId="2" fontId="26" fillId="0" borderId="0" xfId="0" applyNumberFormat="1" applyFont="1" applyAlignment="1">
      <alignment horizontal="center"/>
    </xf>
    <xf numFmtId="0" fontId="3" fillId="0" borderId="0" xfId="0" applyFont="1" applyAlignment="1">
      <alignment horizontal="left" vertical="top"/>
    </xf>
    <xf numFmtId="0" fontId="5" fillId="0" borderId="0" xfId="0" applyFont="1" applyAlignment="1">
      <alignment horizontal="left" vertical="top"/>
    </xf>
    <xf numFmtId="0" fontId="0" fillId="0" borderId="0" xfId="0" applyAlignment="1">
      <alignment horizontal="center"/>
    </xf>
    <xf numFmtId="2" fontId="19" fillId="0" borderId="0" xfId="0" applyNumberFormat="1" applyFont="1" applyAlignment="1">
      <alignment horizontal="center"/>
    </xf>
    <xf numFmtId="166" fontId="19" fillId="0" borderId="0" xfId="5" applyNumberFormat="1" applyFont="1" applyAlignment="1">
      <alignment horizontal="center"/>
    </xf>
    <xf numFmtId="0" fontId="19" fillId="0" borderId="0" xfId="0" applyFont="1" applyAlignment="1">
      <alignment horizontal="center"/>
    </xf>
    <xf numFmtId="0" fontId="19" fillId="0" borderId="0" xfId="0" applyFont="1"/>
    <xf numFmtId="0" fontId="0" fillId="0" borderId="41" xfId="0" applyBorder="1" applyAlignment="1">
      <alignment horizontal="center"/>
    </xf>
    <xf numFmtId="0" fontId="0" fillId="0" borderId="42" xfId="0" applyBorder="1"/>
    <xf numFmtId="0" fontId="0" fillId="0" borderId="43" xfId="0" applyBorder="1"/>
    <xf numFmtId="0" fontId="0" fillId="0" borderId="42" xfId="0" quotePrefix="1" applyBorder="1"/>
    <xf numFmtId="0" fontId="12" fillId="9" borderId="47" xfId="0" applyFont="1" applyFill="1" applyBorder="1" applyAlignment="1">
      <alignment horizontal="center" vertical="center" wrapText="1"/>
    </xf>
    <xf numFmtId="0" fontId="12" fillId="9" borderId="44" xfId="0" applyFont="1" applyFill="1" applyBorder="1" applyAlignment="1">
      <alignment horizontal="center" vertical="top" wrapText="1"/>
    </xf>
    <xf numFmtId="0" fontId="12" fillId="9" borderId="44" xfId="0" applyFont="1" applyFill="1" applyBorder="1" applyAlignment="1">
      <alignment horizontal="center" vertical="center" wrapText="1"/>
    </xf>
    <xf numFmtId="0" fontId="12" fillId="9" borderId="46" xfId="0" applyFont="1" applyFill="1" applyBorder="1" applyAlignment="1">
      <alignment horizontal="center" vertical="center" wrapText="1"/>
    </xf>
    <xf numFmtId="0" fontId="0" fillId="7" borderId="48" xfId="0" applyFill="1" applyBorder="1" applyAlignment="1">
      <alignment horizontal="center" vertical="top"/>
    </xf>
    <xf numFmtId="0" fontId="0" fillId="0" borderId="45" xfId="0" applyBorder="1"/>
    <xf numFmtId="0" fontId="16" fillId="0" borderId="20" xfId="1" applyFont="1" applyBorder="1" applyAlignment="1">
      <alignment wrapText="1"/>
    </xf>
    <xf numFmtId="0" fontId="0" fillId="7" borderId="45" xfId="0" applyFill="1" applyBorder="1"/>
    <xf numFmtId="0" fontId="3" fillId="0" borderId="0" xfId="0" applyFont="1"/>
    <xf numFmtId="0" fontId="4" fillId="0" borderId="49" xfId="0" applyFont="1" applyBorder="1" applyAlignment="1">
      <alignment wrapText="1"/>
    </xf>
    <xf numFmtId="0" fontId="4" fillId="0" borderId="50" xfId="0" applyFont="1" applyBorder="1"/>
    <xf numFmtId="0" fontId="4" fillId="0" borderId="0" xfId="0" applyFont="1"/>
    <xf numFmtId="0" fontId="4" fillId="0" borderId="51" xfId="0" applyFont="1" applyBorder="1"/>
    <xf numFmtId="0" fontId="4" fillId="7" borderId="49" xfId="0" applyFont="1" applyFill="1" applyBorder="1" applyAlignment="1">
      <alignment wrapText="1"/>
    </xf>
    <xf numFmtId="0" fontId="0" fillId="11" borderId="0" xfId="0" applyFill="1" applyAlignment="1">
      <alignment horizontal="center" vertical="center"/>
    </xf>
    <xf numFmtId="49" fontId="0" fillId="0" borderId="1" xfId="0" applyNumberFormat="1" applyBorder="1" applyAlignment="1">
      <alignment horizontal="center" vertical="center" wrapText="1"/>
    </xf>
    <xf numFmtId="0" fontId="4" fillId="0" borderId="0" xfId="0" applyFont="1" applyAlignment="1">
      <alignment wrapText="1"/>
    </xf>
    <xf numFmtId="0" fontId="4" fillId="0" borderId="0" xfId="0" applyFont="1" applyAlignment="1">
      <alignment horizontal="center"/>
    </xf>
    <xf numFmtId="49" fontId="0" fillId="0" borderId="0" xfId="0" applyNumberFormat="1"/>
    <xf numFmtId="49" fontId="9" fillId="9" borderId="0" xfId="0" applyNumberFormat="1" applyFont="1" applyFill="1" applyAlignment="1">
      <alignment horizontal="center" vertical="center" wrapText="1"/>
    </xf>
    <xf numFmtId="49" fontId="4" fillId="7" borderId="49" xfId="0" applyNumberFormat="1" applyFont="1" applyFill="1" applyBorder="1" applyAlignment="1">
      <alignment wrapText="1"/>
    </xf>
    <xf numFmtId="0" fontId="0" fillId="0" borderId="0" xfId="0" applyAlignment="1" applyProtection="1">
      <alignment horizontal="left" vertical="center" wrapText="1"/>
      <protection locked="0"/>
    </xf>
    <xf numFmtId="0" fontId="0" fillId="0" borderId="0" xfId="0" applyAlignment="1">
      <alignment horizontal="left" vertical="center" wrapText="1"/>
    </xf>
    <xf numFmtId="0" fontId="0" fillId="0" borderId="0" xfId="0" applyAlignment="1">
      <alignment horizontal="left" vertical="center"/>
    </xf>
    <xf numFmtId="49" fontId="16" fillId="0" borderId="19" xfId="2" applyNumberFormat="1" applyFont="1" applyBorder="1" applyAlignment="1" applyProtection="1">
      <alignment horizontal="left" vertical="center" wrapText="1"/>
      <protection locked="0"/>
    </xf>
    <xf numFmtId="49" fontId="0" fillId="0" borderId="0" xfId="0" applyNumberFormat="1" applyAlignment="1" applyProtection="1">
      <alignment horizontal="left" vertical="center" wrapText="1"/>
      <protection locked="0"/>
    </xf>
    <xf numFmtId="0" fontId="9" fillId="0" borderId="0" xfId="0" applyFont="1" applyAlignment="1" applyProtection="1">
      <alignment horizontal="left" vertical="center"/>
      <protection locked="0"/>
    </xf>
    <xf numFmtId="0" fontId="0" fillId="0" borderId="0" xfId="0" applyAlignment="1" applyProtection="1">
      <alignment horizontal="center" vertical="center" wrapText="1"/>
      <protection locked="0"/>
    </xf>
    <xf numFmtId="49" fontId="16" fillId="0" borderId="19" xfId="2" applyNumberFormat="1" applyFont="1" applyBorder="1" applyAlignment="1" applyProtection="1">
      <alignment horizontal="center" vertical="center" wrapText="1"/>
      <protection locked="0"/>
    </xf>
    <xf numFmtId="0" fontId="0" fillId="0" borderId="0" xfId="0" applyAlignment="1">
      <alignment horizontal="center" vertical="center" wrapText="1"/>
    </xf>
    <xf numFmtId="0" fontId="16" fillId="7" borderId="19" xfId="2" applyFont="1" applyFill="1" applyBorder="1" applyAlignment="1">
      <alignment wrapText="1"/>
    </xf>
    <xf numFmtId="0" fontId="16" fillId="0" borderId="19" xfId="2" applyFont="1" applyBorder="1" applyAlignment="1">
      <alignment wrapText="1"/>
    </xf>
    <xf numFmtId="0" fontId="0" fillId="0" borderId="0" xfId="0" applyAlignment="1">
      <alignment horizontal="center" wrapText="1"/>
    </xf>
    <xf numFmtId="0" fontId="9" fillId="0" borderId="52" xfId="0" applyFont="1" applyBorder="1" applyAlignment="1" applyProtection="1">
      <alignment horizontal="left" vertical="center"/>
      <protection locked="0"/>
    </xf>
    <xf numFmtId="49" fontId="0" fillId="0" borderId="53" xfId="0" applyNumberFormat="1" applyBorder="1" applyAlignment="1" applyProtection="1">
      <alignment horizontal="left" vertical="center" wrapText="1"/>
      <protection locked="0"/>
    </xf>
    <xf numFmtId="0" fontId="0" fillId="0" borderId="53" xfId="0" applyBorder="1" applyAlignment="1">
      <alignment horizontal="left" vertical="center" wrapText="1"/>
    </xf>
    <xf numFmtId="0" fontId="0" fillId="0" borderId="53" xfId="0" applyBorder="1" applyAlignment="1" applyProtection="1">
      <alignment horizontal="left" vertical="center" wrapText="1"/>
      <protection locked="0"/>
    </xf>
    <xf numFmtId="0" fontId="3" fillId="0" borderId="55" xfId="0" applyFont="1" applyBorder="1" applyAlignment="1">
      <alignment horizontal="left" vertical="top"/>
    </xf>
    <xf numFmtId="0" fontId="0" fillId="0" borderId="56" xfId="0" applyBorder="1"/>
    <xf numFmtId="0" fontId="5" fillId="0" borderId="55" xfId="0" applyFont="1" applyBorder="1" applyAlignment="1">
      <alignment horizontal="left" vertical="top"/>
    </xf>
    <xf numFmtId="0" fontId="5" fillId="0" borderId="55" xfId="0" applyFont="1" applyBorder="1" applyAlignment="1">
      <alignment horizontal="center" vertical="top"/>
    </xf>
    <xf numFmtId="0" fontId="0" fillId="0" borderId="55" xfId="0" applyBorder="1" applyAlignment="1">
      <alignment horizontal="center" vertical="top"/>
    </xf>
    <xf numFmtId="0" fontId="3" fillId="3" borderId="57" xfId="0" applyFont="1" applyFill="1" applyBorder="1" applyAlignment="1">
      <alignment horizontal="center" vertical="top" wrapText="1"/>
    </xf>
    <xf numFmtId="0" fontId="3" fillId="3" borderId="58" xfId="0" applyFont="1" applyFill="1" applyBorder="1" applyAlignment="1">
      <alignment horizontal="center" vertical="top" wrapText="1"/>
    </xf>
    <xf numFmtId="0" fontId="29" fillId="14" borderId="59" xfId="0" applyFont="1" applyFill="1" applyBorder="1" applyAlignment="1">
      <alignment horizontal="center" vertical="top"/>
    </xf>
    <xf numFmtId="0" fontId="31" fillId="14" borderId="60" xfId="0" applyFont="1" applyFill="1" applyBorder="1" applyAlignment="1">
      <alignment horizontal="center" vertical="center" wrapText="1"/>
    </xf>
    <xf numFmtId="0" fontId="31" fillId="14" borderId="61" xfId="0" applyFont="1" applyFill="1" applyBorder="1" applyAlignment="1">
      <alignment horizontal="center" vertical="center" wrapText="1"/>
    </xf>
    <xf numFmtId="0" fontId="6" fillId="4" borderId="62" xfId="0" applyFont="1" applyFill="1" applyBorder="1" applyAlignment="1">
      <alignment horizontal="center" vertical="top" wrapText="1"/>
    </xf>
    <xf numFmtId="0" fontId="6" fillId="2" borderId="63" xfId="0" applyFont="1" applyFill="1" applyBorder="1" applyAlignment="1">
      <alignment horizontal="center" vertical="top" wrapText="1"/>
    </xf>
    <xf numFmtId="0" fontId="6" fillId="4" borderId="64" xfId="0" applyFont="1" applyFill="1" applyBorder="1" applyAlignment="1">
      <alignment horizontal="center" vertical="top" wrapText="1"/>
    </xf>
    <xf numFmtId="0" fontId="6" fillId="4" borderId="65" xfId="0" applyFont="1" applyFill="1" applyBorder="1" applyAlignment="1">
      <alignment horizontal="center" vertical="top" wrapText="1"/>
    </xf>
    <xf numFmtId="0" fontId="6" fillId="4" borderId="63" xfId="0" applyFont="1" applyFill="1" applyBorder="1" applyAlignment="1">
      <alignment horizontal="center" vertical="top" wrapText="1"/>
    </xf>
    <xf numFmtId="0" fontId="6" fillId="4" borderId="66" xfId="0" applyFont="1" applyFill="1" applyBorder="1" applyAlignment="1">
      <alignment horizontal="center" vertical="top" wrapText="1"/>
    </xf>
    <xf numFmtId="0" fontId="6" fillId="4" borderId="67" xfId="0" applyFont="1" applyFill="1" applyBorder="1" applyAlignment="1">
      <alignment horizontal="center" vertical="top" wrapText="1"/>
    </xf>
    <xf numFmtId="0" fontId="6" fillId="2" borderId="68" xfId="0" applyFont="1" applyFill="1" applyBorder="1" applyAlignment="1">
      <alignment horizontal="center" vertical="top" wrapText="1"/>
    </xf>
    <xf numFmtId="0" fontId="6" fillId="4" borderId="69" xfId="0" applyFont="1" applyFill="1" applyBorder="1" applyAlignment="1">
      <alignment horizontal="center" vertical="top" wrapText="1"/>
    </xf>
    <xf numFmtId="0" fontId="0" fillId="0" borderId="54" xfId="0" applyBorder="1"/>
    <xf numFmtId="0" fontId="10" fillId="15" borderId="70" xfId="0" applyFont="1" applyFill="1" applyBorder="1" applyAlignment="1" applyProtection="1">
      <alignment horizontal="left" vertical="top" wrapText="1"/>
      <protection locked="0"/>
    </xf>
    <xf numFmtId="0" fontId="30" fillId="15" borderId="71" xfId="0" applyFont="1" applyFill="1" applyBorder="1" applyAlignment="1">
      <alignment horizontal="left" vertical="top"/>
    </xf>
    <xf numFmtId="0" fontId="10" fillId="15" borderId="72" xfId="0" applyFont="1" applyFill="1" applyBorder="1" applyAlignment="1" applyProtection="1">
      <alignment horizontal="left" vertical="top" wrapText="1"/>
      <protection locked="0"/>
    </xf>
    <xf numFmtId="0" fontId="33" fillId="15" borderId="72" xfId="2" applyFont="1" applyFill="1" applyBorder="1" applyAlignment="1" applyProtection="1">
      <alignment horizontal="left" vertical="top" wrapText="1"/>
      <protection locked="0"/>
    </xf>
    <xf numFmtId="0" fontId="10" fillId="15" borderId="72" xfId="0" applyFont="1" applyFill="1" applyBorder="1" applyAlignment="1">
      <alignment horizontal="left" vertical="top" wrapText="1"/>
    </xf>
    <xf numFmtId="0" fontId="10" fillId="15" borderId="73" xfId="0" applyFont="1" applyFill="1" applyBorder="1" applyAlignment="1" applyProtection="1">
      <alignment horizontal="left" vertical="top" wrapText="1"/>
      <protection locked="0"/>
    </xf>
    <xf numFmtId="0" fontId="29" fillId="14" borderId="74" xfId="0" applyFont="1" applyFill="1" applyBorder="1" applyAlignment="1">
      <alignment horizontal="left" vertical="top"/>
    </xf>
    <xf numFmtId="0" fontId="28" fillId="13" borderId="75" xfId="0" applyFont="1" applyFill="1" applyBorder="1" applyAlignment="1">
      <alignment horizontal="left" vertical="top" wrapText="1"/>
    </xf>
    <xf numFmtId="0" fontId="16" fillId="0" borderId="19" xfId="10" applyFont="1" applyBorder="1" applyAlignment="1">
      <alignment horizontal="center" wrapText="1"/>
    </xf>
    <xf numFmtId="49" fontId="0" fillId="0" borderId="0" xfId="0" applyNumberFormat="1" applyAlignment="1" applyProtection="1">
      <alignment horizontal="center" vertical="top" wrapText="1"/>
      <protection locked="0"/>
    </xf>
    <xf numFmtId="49" fontId="16" fillId="0" borderId="19" xfId="2" applyNumberFormat="1" applyFont="1" applyBorder="1" applyAlignment="1" applyProtection="1">
      <alignment horizontal="center" vertical="top" wrapText="1"/>
      <protection locked="0"/>
    </xf>
    <xf numFmtId="0" fontId="17" fillId="0" borderId="1" xfId="0" applyFont="1" applyBorder="1" applyAlignment="1">
      <alignment horizontal="center" vertical="center" wrapText="1"/>
    </xf>
    <xf numFmtId="0" fontId="6" fillId="2" borderId="1" xfId="0" applyFont="1" applyFill="1" applyBorder="1" applyAlignment="1">
      <alignment horizontal="center" vertical="top" wrapText="1"/>
    </xf>
    <xf numFmtId="0" fontId="0" fillId="0" borderId="0" xfId="0" applyAlignment="1">
      <alignment horizontal="left"/>
    </xf>
    <xf numFmtId="0" fontId="16" fillId="0" borderId="19" xfId="12" applyFont="1" applyBorder="1" applyAlignment="1">
      <alignment horizontal="center" wrapText="1"/>
    </xf>
    <xf numFmtId="0" fontId="35" fillId="0" borderId="0" xfId="0" applyFont="1" applyAlignment="1">
      <alignment wrapText="1"/>
    </xf>
    <xf numFmtId="0" fontId="0" fillId="12" borderId="0" xfId="0" applyFill="1"/>
    <xf numFmtId="0" fontId="8" fillId="12" borderId="0" xfId="0" applyFont="1" applyFill="1"/>
    <xf numFmtId="0" fontId="35" fillId="12" borderId="0" xfId="0" applyFont="1" applyFill="1" applyAlignment="1">
      <alignment wrapText="1"/>
    </xf>
    <xf numFmtId="7" fontId="44" fillId="0" borderId="1" xfId="15" applyNumberFormat="1" applyFont="1" applyBorder="1" applyAlignment="1" applyProtection="1">
      <alignment horizontal="center" vertical="center"/>
      <protection hidden="1"/>
    </xf>
    <xf numFmtId="0" fontId="45" fillId="0" borderId="0" xfId="0" applyFont="1"/>
    <xf numFmtId="7" fontId="46" fillId="0" borderId="63" xfId="15" applyNumberFormat="1" applyFont="1" applyBorder="1" applyAlignment="1" applyProtection="1">
      <alignment horizontal="right" wrapText="1"/>
      <protection locked="0" hidden="1"/>
    </xf>
    <xf numFmtId="2" fontId="46" fillId="0" borderId="63" xfId="0" applyNumberFormat="1" applyFont="1" applyBorder="1" applyAlignment="1" applyProtection="1">
      <alignment horizontal="center" wrapText="1"/>
      <protection locked="0" hidden="1"/>
    </xf>
    <xf numFmtId="0" fontId="46" fillId="0" borderId="63" xfId="0" applyFont="1" applyBorder="1" applyAlignment="1" applyProtection="1">
      <alignment horizontal="left" wrapText="1"/>
      <protection locked="0" hidden="1"/>
    </xf>
    <xf numFmtId="0" fontId="46" fillId="0" borderId="63" xfId="0" applyFont="1" applyBorder="1" applyAlignment="1" applyProtection="1">
      <alignment horizontal="center" wrapText="1"/>
      <protection locked="0" hidden="1"/>
    </xf>
    <xf numFmtId="0" fontId="47" fillId="0" borderId="0" xfId="0" applyFont="1" applyAlignment="1">
      <alignment wrapText="1"/>
    </xf>
    <xf numFmtId="0" fontId="48" fillId="0" borderId="0" xfId="0" applyFont="1"/>
    <xf numFmtId="49" fontId="46" fillId="0" borderId="63" xfId="0" applyNumberFormat="1" applyFont="1" applyBorder="1" applyAlignment="1" applyProtection="1">
      <alignment horizontal="left" wrapText="1"/>
      <protection locked="0" hidden="1"/>
    </xf>
    <xf numFmtId="2" fontId="46" fillId="12" borderId="63" xfId="0" applyNumberFormat="1" applyFont="1" applyFill="1" applyBorder="1" applyAlignment="1" applyProtection="1">
      <alignment horizontal="center" wrapText="1"/>
      <protection locked="0" hidden="1"/>
    </xf>
    <xf numFmtId="0" fontId="48" fillId="0" borderId="0" xfId="0" applyFont="1" applyAlignment="1">
      <alignment vertical="center"/>
    </xf>
    <xf numFmtId="7" fontId="46" fillId="0" borderId="1" xfId="15" applyNumberFormat="1" applyFont="1" applyBorder="1" applyAlignment="1" applyProtection="1">
      <alignment horizontal="right" wrapText="1"/>
      <protection locked="0" hidden="1"/>
    </xf>
    <xf numFmtId="0" fontId="46" fillId="0" borderId="1" xfId="0" applyFont="1" applyBorder="1" applyAlignment="1" applyProtection="1">
      <alignment horizontal="left" wrapText="1"/>
      <protection locked="0" hidden="1"/>
    </xf>
    <xf numFmtId="0" fontId="46" fillId="0" borderId="1" xfId="0" applyFont="1" applyBorder="1" applyAlignment="1" applyProtection="1">
      <alignment horizontal="center" wrapText="1"/>
      <protection locked="0" hidden="1"/>
    </xf>
    <xf numFmtId="0" fontId="39" fillId="0" borderId="0" xfId="0" applyFont="1"/>
    <xf numFmtId="0" fontId="44" fillId="0" borderId="63" xfId="0" applyFont="1" applyBorder="1" applyAlignment="1">
      <alignment horizontal="center" wrapText="1"/>
    </xf>
    <xf numFmtId="49" fontId="44" fillId="0" borderId="63" xfId="0" applyNumberFormat="1" applyFont="1" applyBorder="1" applyAlignment="1">
      <alignment horizontal="center" wrapText="1"/>
    </xf>
    <xf numFmtId="0" fontId="44" fillId="0" borderId="63" xfId="0" applyFont="1" applyBorder="1" applyAlignment="1">
      <alignment horizontal="center" vertical="center" wrapText="1"/>
    </xf>
    <xf numFmtId="49" fontId="39" fillId="0" borderId="0" xfId="0" applyNumberFormat="1" applyFont="1" applyAlignment="1">
      <alignment horizontal="center"/>
    </xf>
    <xf numFmtId="49" fontId="44" fillId="0" borderId="1" xfId="0" applyNumberFormat="1" applyFont="1" applyBorder="1" applyAlignment="1">
      <alignment horizontal="center"/>
    </xf>
    <xf numFmtId="0" fontId="49" fillId="0" borderId="0" xfId="0" applyFont="1" applyAlignment="1">
      <alignment horizontal="center"/>
    </xf>
    <xf numFmtId="0" fontId="35" fillId="0" borderId="0" xfId="16" applyAlignment="1">
      <alignment horizontal="left" vertical="top" wrapText="1"/>
    </xf>
    <xf numFmtId="0" fontId="53" fillId="0" borderId="0" xfId="16" applyFont="1" applyAlignment="1">
      <alignment horizontal="left" vertical="top" wrapText="1"/>
    </xf>
    <xf numFmtId="0" fontId="0" fillId="0" borderId="1" xfId="0" applyBorder="1" applyAlignment="1" applyProtection="1">
      <alignment horizontal="center" vertical="center" wrapText="1"/>
      <protection locked="0"/>
    </xf>
    <xf numFmtId="14" fontId="0" fillId="0" borderId="0" xfId="0" applyNumberFormat="1"/>
    <xf numFmtId="49" fontId="4" fillId="0" borderId="0" xfId="0" applyNumberFormat="1" applyFont="1" applyAlignment="1">
      <alignment horizontal="center" vertical="top" wrapText="1"/>
    </xf>
    <xf numFmtId="49" fontId="6" fillId="0" borderId="0" xfId="0" applyNumberFormat="1" applyFont="1" applyAlignment="1">
      <alignment horizontal="center" vertical="top" wrapText="1"/>
    </xf>
    <xf numFmtId="49" fontId="3" fillId="3" borderId="1" xfId="0" applyNumberFormat="1" applyFont="1" applyFill="1" applyBorder="1" applyAlignment="1">
      <alignment horizontal="center" vertical="top" wrapText="1"/>
    </xf>
    <xf numFmtId="49" fontId="6" fillId="2" borderId="1" xfId="0" applyNumberFormat="1" applyFont="1" applyFill="1" applyBorder="1" applyAlignment="1">
      <alignment horizontal="center" vertical="top" wrapText="1"/>
    </xf>
    <xf numFmtId="0" fontId="52" fillId="0" borderId="0" xfId="16" applyFont="1" applyAlignment="1">
      <alignment horizontal="left" vertical="top"/>
    </xf>
    <xf numFmtId="0" fontId="57" fillId="0" borderId="0" xfId="16" applyFont="1" applyAlignment="1">
      <alignment horizontal="center" vertical="top"/>
    </xf>
    <xf numFmtId="0" fontId="57" fillId="0" borderId="0" xfId="16" applyFont="1" applyAlignment="1">
      <alignment horizontal="right" vertical="top"/>
    </xf>
    <xf numFmtId="0" fontId="6" fillId="2" borderId="114" xfId="0" applyFont="1" applyFill="1" applyBorder="1" applyAlignment="1">
      <alignment horizontal="center" vertical="top" wrapText="1"/>
    </xf>
    <xf numFmtId="0" fontId="6" fillId="4" borderId="115" xfId="0" applyFont="1" applyFill="1" applyBorder="1" applyAlignment="1">
      <alignment horizontal="center" vertical="top" wrapText="1"/>
    </xf>
    <xf numFmtId="0" fontId="31" fillId="14" borderId="116" xfId="0" applyFont="1" applyFill="1" applyBorder="1" applyAlignment="1" applyProtection="1">
      <alignment horizontal="center" vertical="top" wrapText="1"/>
      <protection locked="0"/>
    </xf>
    <xf numFmtId="0" fontId="32" fillId="14" borderId="116" xfId="2" applyFont="1" applyFill="1" applyBorder="1" applyAlignment="1" applyProtection="1">
      <alignment horizontal="center" vertical="top" wrapText="1"/>
      <protection locked="0"/>
    </xf>
    <xf numFmtId="0" fontId="31" fillId="14" borderId="116" xfId="0" applyFont="1" applyFill="1" applyBorder="1" applyAlignment="1">
      <alignment horizontal="center" vertical="top" wrapText="1"/>
    </xf>
    <xf numFmtId="0" fontId="31" fillId="14" borderId="117" xfId="0" applyFont="1" applyFill="1" applyBorder="1" applyAlignment="1" applyProtection="1">
      <alignment horizontal="center" vertical="top" wrapText="1"/>
      <protection locked="0"/>
    </xf>
    <xf numFmtId="0" fontId="31" fillId="14" borderId="56" xfId="0" applyFont="1" applyFill="1" applyBorder="1" applyAlignment="1" applyProtection="1">
      <alignment horizontal="center" vertical="top" wrapText="1"/>
      <protection locked="0"/>
    </xf>
    <xf numFmtId="49" fontId="16" fillId="0" borderId="1" xfId="2" applyNumberFormat="1" applyFont="1" applyBorder="1" applyAlignment="1">
      <alignment horizontal="center" vertical="center" wrapText="1"/>
    </xf>
    <xf numFmtId="169" fontId="59" fillId="0" borderId="106" xfId="16" applyNumberFormat="1" applyFont="1" applyBorder="1" applyAlignment="1">
      <alignment horizontal="center" vertical="top" wrapText="1"/>
    </xf>
    <xf numFmtId="0" fontId="59" fillId="0" borderId="5" xfId="16" applyFont="1" applyBorder="1" applyAlignment="1" applyProtection="1">
      <alignment horizontal="left" vertical="top" wrapText="1"/>
      <protection locked="0"/>
    </xf>
    <xf numFmtId="3" fontId="59" fillId="0" borderId="5" xfId="16" applyNumberFormat="1" applyFont="1" applyBorder="1" applyAlignment="1" applyProtection="1">
      <alignment horizontal="left" vertical="top" wrapText="1"/>
      <protection locked="0"/>
    </xf>
    <xf numFmtId="168" fontId="59" fillId="0" borderId="5" xfId="14" applyNumberFormat="1" applyFont="1" applyBorder="1" applyAlignment="1" applyProtection="1">
      <alignment horizontal="left" vertical="top" wrapText="1"/>
      <protection locked="0"/>
    </xf>
    <xf numFmtId="169" fontId="59" fillId="0" borderId="104" xfId="16" applyNumberFormat="1" applyFont="1" applyBorder="1" applyAlignment="1">
      <alignment horizontal="center" vertical="top" wrapText="1"/>
    </xf>
    <xf numFmtId="0" fontId="59" fillId="0" borderId="102" xfId="16" applyFont="1" applyBorder="1" applyAlignment="1" applyProtection="1">
      <alignment horizontal="left" vertical="top" wrapText="1"/>
      <protection locked="0"/>
    </xf>
    <xf numFmtId="168" fontId="59" fillId="0" borderId="102" xfId="14" applyNumberFormat="1" applyFont="1" applyBorder="1" applyAlignment="1" applyProtection="1">
      <alignment horizontal="left" vertical="top" wrapText="1"/>
      <protection locked="0"/>
    </xf>
    <xf numFmtId="0" fontId="62" fillId="0" borderId="0" xfId="16" applyFont="1" applyAlignment="1">
      <alignment horizontal="right" wrapText="1"/>
    </xf>
    <xf numFmtId="0" fontId="63" fillId="0" borderId="0" xfId="16" applyFont="1" applyAlignment="1">
      <alignment horizontal="left" vertical="top" wrapText="1"/>
    </xf>
    <xf numFmtId="0" fontId="59" fillId="0" borderId="0" xfId="16" applyFont="1" applyProtection="1">
      <protection locked="0"/>
    </xf>
    <xf numFmtId="0" fontId="59" fillId="19" borderId="113" xfId="16" applyFont="1" applyFill="1" applyBorder="1" applyAlignment="1">
      <alignment horizontal="center" vertical="center" wrapText="1"/>
    </xf>
    <xf numFmtId="0" fontId="67" fillId="19" borderId="111" xfId="16" applyFont="1" applyFill="1" applyBorder="1" applyAlignment="1">
      <alignment horizontal="center" vertical="center" wrapText="1"/>
    </xf>
    <xf numFmtId="0" fontId="59" fillId="19" borderId="111" xfId="16" applyFont="1" applyFill="1" applyBorder="1" applyAlignment="1">
      <alignment horizontal="center" vertical="center" wrapText="1"/>
    </xf>
    <xf numFmtId="0" fontId="59" fillId="19" borderId="107" xfId="16" applyFont="1" applyFill="1" applyBorder="1" applyAlignment="1">
      <alignment horizontal="left" vertical="top" wrapText="1"/>
    </xf>
    <xf numFmtId="0" fontId="67" fillId="18" borderId="5" xfId="16" applyFont="1" applyFill="1" applyBorder="1" applyAlignment="1">
      <alignment horizontal="center" vertical="top" wrapText="1"/>
    </xf>
    <xf numFmtId="0" fontId="68" fillId="18" borderId="5" xfId="16" applyFont="1" applyFill="1" applyBorder="1" applyAlignment="1">
      <alignment horizontal="center" vertical="top" wrapText="1"/>
    </xf>
    <xf numFmtId="49" fontId="16" fillId="0" borderId="19" xfId="0" applyNumberFormat="1" applyFont="1" applyBorder="1" applyAlignment="1" applyProtection="1">
      <alignment horizontal="center" vertical="center" wrapText="1"/>
      <protection locked="0"/>
    </xf>
    <xf numFmtId="0" fontId="16" fillId="0" borderId="19" xfId="11" applyFont="1" applyBorder="1" applyAlignment="1">
      <alignment horizontal="center" wrapText="1"/>
    </xf>
    <xf numFmtId="0" fontId="16" fillId="0" borderId="19" xfId="2" applyFont="1" applyBorder="1" applyAlignment="1">
      <alignment horizontal="center" wrapText="1"/>
    </xf>
    <xf numFmtId="0" fontId="16" fillId="0" borderId="20" xfId="2" applyFont="1" applyBorder="1" applyAlignment="1">
      <alignment horizontal="center" wrapText="1"/>
    </xf>
    <xf numFmtId="0" fontId="16" fillId="0" borderId="20" xfId="2" applyFont="1" applyBorder="1" applyAlignment="1">
      <alignment wrapText="1"/>
    </xf>
    <xf numFmtId="0" fontId="16" fillId="7" borderId="19" xfId="11" applyFont="1" applyFill="1" applyBorder="1" applyAlignment="1">
      <alignment horizontal="center" wrapText="1"/>
    </xf>
    <xf numFmtId="0" fontId="16" fillId="7" borderId="19" xfId="12" applyFont="1" applyFill="1" applyBorder="1" applyAlignment="1">
      <alignment horizontal="center" wrapText="1"/>
    </xf>
    <xf numFmtId="0" fontId="70" fillId="23" borderId="0" xfId="0" applyFont="1" applyFill="1" applyAlignment="1">
      <alignment wrapText="1"/>
    </xf>
    <xf numFmtId="0" fontId="70" fillId="0" borderId="0" xfId="0" applyFont="1" applyAlignment="1">
      <alignment wrapText="1"/>
    </xf>
    <xf numFmtId="0" fontId="71" fillId="0" borderId="19" xfId="17" applyFont="1" applyBorder="1" applyAlignment="1">
      <alignment wrapText="1"/>
    </xf>
    <xf numFmtId="0" fontId="71" fillId="0" borderId="19" xfId="17" applyFont="1" applyBorder="1" applyAlignment="1">
      <alignment horizontal="right" wrapText="1"/>
    </xf>
    <xf numFmtId="0" fontId="71" fillId="8" borderId="118" xfId="17" applyFont="1" applyFill="1" applyBorder="1" applyAlignment="1">
      <alignment horizontal="center"/>
    </xf>
    <xf numFmtId="0" fontId="71" fillId="0" borderId="20" xfId="17" applyFont="1" applyBorder="1" applyAlignment="1">
      <alignment wrapText="1"/>
    </xf>
    <xf numFmtId="0" fontId="71" fillId="0" borderId="20" xfId="17" applyFont="1" applyBorder="1" applyAlignment="1">
      <alignment horizontal="right" wrapText="1"/>
    </xf>
    <xf numFmtId="49" fontId="0" fillId="0" borderId="0" xfId="0" applyNumberFormat="1" applyAlignment="1" applyProtection="1">
      <alignment horizontal="center" vertical="center"/>
      <protection locked="0"/>
    </xf>
    <xf numFmtId="49" fontId="16" fillId="0" borderId="19" xfId="13" applyNumberFormat="1" applyFont="1" applyBorder="1" applyAlignment="1" applyProtection="1">
      <alignment horizontal="center" vertical="center" wrapText="1"/>
      <protection locked="0"/>
    </xf>
    <xf numFmtId="0" fontId="73" fillId="0" borderId="0" xfId="0" applyFont="1" applyAlignment="1">
      <alignment horizontal="left"/>
    </xf>
    <xf numFmtId="0" fontId="4" fillId="0" borderId="0" xfId="0" applyFont="1" applyAlignment="1">
      <alignment vertical="top"/>
    </xf>
    <xf numFmtId="0" fontId="4" fillId="0" borderId="0" xfId="0" applyFont="1" applyAlignment="1">
      <alignment horizontal="center" vertical="top"/>
    </xf>
    <xf numFmtId="0" fontId="4" fillId="0" borderId="0" xfId="0" applyFont="1" applyAlignment="1">
      <alignment horizontal="left" vertical="top"/>
    </xf>
    <xf numFmtId="0" fontId="70" fillId="25" borderId="0" xfId="0" applyFont="1" applyFill="1" applyAlignment="1">
      <alignment wrapText="1"/>
    </xf>
    <xf numFmtId="0" fontId="75" fillId="0" borderId="0" xfId="18" applyAlignment="1"/>
    <xf numFmtId="0" fontId="6" fillId="24" borderId="0" xfId="0" applyFont="1" applyFill="1" applyAlignment="1">
      <alignment horizontal="center" vertical="center"/>
    </xf>
    <xf numFmtId="0" fontId="70" fillId="25" borderId="0" xfId="0" applyFont="1" applyFill="1"/>
    <xf numFmtId="0" fontId="70" fillId="25" borderId="0" xfId="0" applyFont="1" applyFill="1" applyAlignment="1">
      <alignment horizontal="center"/>
    </xf>
    <xf numFmtId="0" fontId="70" fillId="0" borderId="0" xfId="0" applyFont="1"/>
    <xf numFmtId="0" fontId="70" fillId="0" borderId="0" xfId="0" applyFont="1" applyAlignment="1">
      <alignment horizontal="center"/>
    </xf>
    <xf numFmtId="49" fontId="70" fillId="25" borderId="0" xfId="0" applyNumberFormat="1" applyFont="1" applyFill="1" applyAlignment="1">
      <alignment horizontal="center" wrapText="1"/>
    </xf>
    <xf numFmtId="49" fontId="70" fillId="0" borderId="0" xfId="0" applyNumberFormat="1" applyFont="1" applyAlignment="1">
      <alignment horizontal="center" wrapText="1"/>
    </xf>
    <xf numFmtId="0" fontId="4" fillId="0" borderId="0" xfId="0" applyFont="1" applyAlignment="1">
      <alignment horizontal="center" vertical="center"/>
    </xf>
    <xf numFmtId="0" fontId="4" fillId="0" borderId="0" xfId="0" applyFont="1" applyAlignment="1">
      <alignment horizontal="left"/>
    </xf>
    <xf numFmtId="14" fontId="4" fillId="0" borderId="0" xfId="0" applyNumberFormat="1" applyFont="1" applyAlignment="1">
      <alignment horizontal="left"/>
    </xf>
    <xf numFmtId="0" fontId="70" fillId="25" borderId="0" xfId="0" applyFont="1" applyFill="1" applyAlignment="1">
      <alignment horizontal="center" vertical="center" wrapText="1"/>
    </xf>
    <xf numFmtId="0" fontId="70" fillId="25" borderId="0" xfId="0" applyFont="1" applyFill="1" applyAlignment="1">
      <alignment vertical="center" wrapText="1"/>
    </xf>
    <xf numFmtId="0" fontId="4" fillId="25" borderId="0" xfId="0" applyFont="1" applyFill="1" applyAlignment="1">
      <alignment horizontal="center" vertical="center"/>
    </xf>
    <xf numFmtId="0" fontId="70" fillId="0" borderId="0" xfId="0" applyFont="1" applyAlignment="1">
      <alignment horizontal="center" vertical="center" wrapText="1"/>
    </xf>
    <xf numFmtId="0" fontId="70" fillId="0" borderId="0" xfId="0" applyFont="1" applyAlignment="1">
      <alignment vertical="center" wrapText="1"/>
    </xf>
    <xf numFmtId="0" fontId="70" fillId="25" borderId="51" xfId="0" applyFont="1" applyFill="1" applyBorder="1" applyAlignment="1">
      <alignment horizontal="center" vertical="center" wrapText="1"/>
    </xf>
    <xf numFmtId="0" fontId="70" fillId="25" borderId="51" xfId="0" applyFont="1" applyFill="1" applyBorder="1" applyAlignment="1">
      <alignment wrapText="1"/>
    </xf>
    <xf numFmtId="0" fontId="70" fillId="25" borderId="51" xfId="0" applyFont="1" applyFill="1" applyBorder="1" applyAlignment="1">
      <alignment vertical="center" wrapText="1"/>
    </xf>
    <xf numFmtId="0" fontId="73" fillId="0" borderId="0" xfId="0" applyFont="1"/>
    <xf numFmtId="0" fontId="74" fillId="0" borderId="0" xfId="0" applyFont="1"/>
    <xf numFmtId="49" fontId="70" fillId="25" borderId="0" xfId="0" applyNumberFormat="1" applyFont="1" applyFill="1" applyAlignment="1">
      <alignment horizontal="center" vertical="center" wrapText="1"/>
    </xf>
    <xf numFmtId="49" fontId="70" fillId="0" borderId="0" xfId="0" applyNumberFormat="1" applyFont="1" applyAlignment="1">
      <alignment horizontal="center" vertical="center" wrapText="1"/>
    </xf>
    <xf numFmtId="49" fontId="70" fillId="25" borderId="51" xfId="0" applyNumberFormat="1" applyFont="1" applyFill="1" applyBorder="1" applyAlignment="1">
      <alignment horizontal="center" vertical="center" wrapText="1"/>
    </xf>
    <xf numFmtId="49" fontId="16" fillId="0" borderId="19" xfId="2" applyNumberFormat="1" applyFont="1" applyBorder="1" applyAlignment="1">
      <alignment horizontal="center" wrapText="1"/>
    </xf>
    <xf numFmtId="49" fontId="16" fillId="0" borderId="20" xfId="2" applyNumberFormat="1" applyFont="1" applyBorder="1" applyAlignment="1">
      <alignment horizontal="center" wrapText="1"/>
    </xf>
    <xf numFmtId="49" fontId="4" fillId="25" borderId="45" xfId="0" applyNumberFormat="1" applyFont="1" applyFill="1" applyBorder="1" applyAlignment="1">
      <alignment horizontal="center" vertical="center" wrapText="1"/>
    </xf>
    <xf numFmtId="49" fontId="4" fillId="0" borderId="45" xfId="0" applyNumberFormat="1" applyFont="1" applyBorder="1" applyAlignment="1">
      <alignment horizontal="center" vertical="center" wrapText="1"/>
    </xf>
    <xf numFmtId="49" fontId="4" fillId="7" borderId="45" xfId="0" applyNumberFormat="1" applyFont="1" applyFill="1" applyBorder="1" applyAlignment="1">
      <alignment horizontal="center" vertical="center" wrapText="1"/>
    </xf>
    <xf numFmtId="49" fontId="16" fillId="7" borderId="19" xfId="2" applyNumberFormat="1" applyFont="1" applyFill="1" applyBorder="1" applyAlignment="1">
      <alignment horizontal="center" wrapText="1"/>
    </xf>
    <xf numFmtId="49" fontId="0" fillId="7" borderId="45" xfId="0" applyNumberFormat="1" applyFill="1" applyBorder="1" applyAlignment="1">
      <alignment horizontal="center"/>
    </xf>
    <xf numFmtId="0" fontId="6" fillId="24" borderId="0" xfId="0" applyFont="1" applyFill="1" applyAlignment="1" applyProtection="1">
      <alignment horizontal="center" vertical="center"/>
      <protection locked="0"/>
    </xf>
    <xf numFmtId="49" fontId="70" fillId="25" borderId="0" xfId="0" applyNumberFormat="1" applyFont="1" applyFill="1" applyAlignment="1" applyProtection="1">
      <alignment horizontal="center" vertical="center"/>
      <protection locked="0"/>
    </xf>
    <xf numFmtId="0" fontId="70" fillId="25" borderId="0" xfId="0" applyFont="1" applyFill="1" applyAlignment="1" applyProtection="1">
      <alignment horizontal="center" vertical="center"/>
      <protection locked="0"/>
    </xf>
    <xf numFmtId="0" fontId="70" fillId="25" borderId="0" xfId="0" applyFont="1" applyFill="1" applyProtection="1">
      <protection locked="0"/>
    </xf>
    <xf numFmtId="0" fontId="70" fillId="25" borderId="0" xfId="0" applyFont="1" applyFill="1" applyAlignment="1" applyProtection="1">
      <alignment vertical="center"/>
      <protection locked="0"/>
    </xf>
    <xf numFmtId="0" fontId="4" fillId="25" borderId="0" xfId="0" applyFont="1" applyFill="1" applyAlignment="1" applyProtection="1">
      <alignment horizontal="center" vertical="center"/>
      <protection locked="0"/>
    </xf>
    <xf numFmtId="49" fontId="70" fillId="0" borderId="0" xfId="0" applyNumberFormat="1" applyFont="1" applyAlignment="1" applyProtection="1">
      <alignment horizontal="center" vertical="center"/>
      <protection locked="0"/>
    </xf>
    <xf numFmtId="0" fontId="70" fillId="0" borderId="0" xfId="0" applyFont="1" applyAlignment="1" applyProtection="1">
      <alignment horizontal="center" vertical="center"/>
      <protection locked="0"/>
    </xf>
    <xf numFmtId="0" fontId="70" fillId="0" borderId="0" xfId="0" applyFont="1" applyProtection="1">
      <protection locked="0"/>
    </xf>
    <xf numFmtId="0" fontId="70"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49" fontId="70" fillId="25" borderId="51" xfId="0" applyNumberFormat="1" applyFont="1" applyFill="1" applyBorder="1" applyAlignment="1" applyProtection="1">
      <alignment horizontal="center" vertical="center"/>
      <protection locked="0"/>
    </xf>
    <xf numFmtId="0" fontId="70" fillId="25" borderId="51" xfId="0" applyFont="1" applyFill="1" applyBorder="1" applyAlignment="1" applyProtection="1">
      <alignment horizontal="center" vertical="center"/>
      <protection locked="0"/>
    </xf>
    <xf numFmtId="0" fontId="70" fillId="25" borderId="51" xfId="0" applyFont="1" applyFill="1" applyBorder="1" applyProtection="1">
      <protection locked="0"/>
    </xf>
    <xf numFmtId="0" fontId="70" fillId="25" borderId="51" xfId="0" applyFont="1" applyFill="1" applyBorder="1" applyAlignment="1" applyProtection="1">
      <alignment vertical="center"/>
      <protection locked="0"/>
    </xf>
    <xf numFmtId="49" fontId="77" fillId="0" borderId="119" xfId="0" applyNumberFormat="1" applyFont="1" applyFill="1" applyBorder="1" applyAlignment="1">
      <alignment wrapText="1"/>
    </xf>
    <xf numFmtId="49" fontId="76" fillId="11" borderId="119" xfId="0" applyNumberFormat="1" applyFont="1" applyFill="1" applyBorder="1" applyAlignment="1">
      <alignment wrapText="1"/>
    </xf>
    <xf numFmtId="49" fontId="77" fillId="11" borderId="119" xfId="0" applyNumberFormat="1" applyFont="1" applyFill="1" applyBorder="1" applyAlignment="1">
      <alignment wrapText="1"/>
    </xf>
    <xf numFmtId="49" fontId="0" fillId="11" borderId="0" xfId="0" applyNumberFormat="1" applyFill="1"/>
    <xf numFmtId="49" fontId="76" fillId="0" borderId="119" xfId="0" applyNumberFormat="1" applyFont="1" applyFill="1" applyBorder="1" applyAlignment="1">
      <alignment wrapText="1"/>
    </xf>
    <xf numFmtId="49" fontId="0" fillId="0" borderId="0" xfId="0" applyNumberFormat="1" applyFill="1"/>
    <xf numFmtId="0" fontId="3" fillId="3" borderId="9" xfId="0" applyFont="1" applyFill="1" applyBorder="1" applyAlignment="1">
      <alignment horizontal="center" vertical="top"/>
    </xf>
    <xf numFmtId="0" fontId="3" fillId="3" borderId="16" xfId="0" applyFont="1" applyFill="1" applyBorder="1" applyAlignment="1">
      <alignment horizontal="center" vertical="top"/>
    </xf>
    <xf numFmtId="0" fontId="7" fillId="0" borderId="5" xfId="0" applyFont="1" applyBorder="1" applyAlignment="1">
      <alignment horizontal="center" vertical="top" wrapText="1"/>
    </xf>
    <xf numFmtId="0" fontId="3" fillId="3" borderId="4" xfId="0" applyFont="1" applyFill="1" applyBorder="1" applyAlignment="1">
      <alignment horizontal="center" vertical="top"/>
    </xf>
    <xf numFmtId="0" fontId="13" fillId="0" borderId="0" xfId="0" applyFont="1" applyAlignment="1">
      <alignment horizontal="left" vertical="top" wrapText="1"/>
    </xf>
    <xf numFmtId="0" fontId="3" fillId="3" borderId="9" xfId="0" applyFont="1" applyFill="1" applyBorder="1" applyAlignment="1">
      <alignment horizontal="center" vertical="top" wrapText="1"/>
    </xf>
    <xf numFmtId="0" fontId="3" fillId="3" borderId="40" xfId="0" applyFont="1" applyFill="1" applyBorder="1" applyAlignment="1">
      <alignment horizontal="center" vertical="center" wrapText="1"/>
    </xf>
    <xf numFmtId="0" fontId="3" fillId="3" borderId="13" xfId="0" applyFont="1" applyFill="1" applyBorder="1" applyAlignment="1">
      <alignment horizontal="center" vertical="center"/>
    </xf>
    <xf numFmtId="0" fontId="3" fillId="3" borderId="31" xfId="0" applyFont="1" applyFill="1" applyBorder="1" applyAlignment="1">
      <alignment horizontal="center" vertical="top" wrapText="1"/>
    </xf>
    <xf numFmtId="0" fontId="3" fillId="3" borderId="32" xfId="0" applyFont="1" applyFill="1" applyBorder="1" applyAlignment="1">
      <alignment horizontal="center" vertical="top"/>
    </xf>
    <xf numFmtId="0" fontId="3" fillId="3" borderId="34" xfId="0" applyFont="1" applyFill="1" applyBorder="1" applyAlignment="1">
      <alignment horizontal="center" vertical="top"/>
    </xf>
    <xf numFmtId="0" fontId="3" fillId="3" borderId="31" xfId="0" applyFont="1" applyFill="1" applyBorder="1" applyAlignment="1">
      <alignment horizontal="center" vertical="top"/>
    </xf>
    <xf numFmtId="0" fontId="3" fillId="3" borderId="33" xfId="0" applyFont="1" applyFill="1" applyBorder="1" applyAlignment="1">
      <alignment horizontal="center" vertical="top"/>
    </xf>
    <xf numFmtId="0" fontId="6" fillId="2" borderId="1" xfId="0" applyFont="1" applyFill="1" applyBorder="1" applyAlignment="1">
      <alignment horizontal="center" vertical="top" wrapText="1"/>
    </xf>
    <xf numFmtId="0" fontId="3" fillId="3" borderId="24" xfId="0" applyFont="1" applyFill="1" applyBorder="1" applyAlignment="1">
      <alignment horizontal="center" vertical="top" wrapText="1"/>
    </xf>
    <xf numFmtId="0" fontId="3" fillId="3" borderId="25" xfId="0" applyFont="1" applyFill="1" applyBorder="1" applyAlignment="1">
      <alignment horizontal="center" vertical="top"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14" xfId="0" applyFont="1" applyFill="1" applyBorder="1" applyAlignment="1">
      <alignment horizontal="center" vertical="center"/>
    </xf>
    <xf numFmtId="0" fontId="0" fillId="0" borderId="0" xfId="0" applyAlignment="1">
      <alignment horizontal="center"/>
    </xf>
    <xf numFmtId="0" fontId="54" fillId="20" borderId="0" xfId="0" applyFont="1" applyFill="1" applyAlignment="1">
      <alignment horizontal="center" vertical="center" wrapText="1"/>
    </xf>
    <xf numFmtId="0" fontId="55" fillId="20" borderId="0" xfId="0" applyFont="1" applyFill="1" applyAlignment="1">
      <alignment horizontal="center" vertical="center"/>
    </xf>
    <xf numFmtId="0" fontId="56" fillId="21" borderId="0" xfId="0" applyFont="1" applyFill="1" applyAlignment="1">
      <alignment horizontal="center" vertical="center"/>
    </xf>
    <xf numFmtId="0" fontId="2" fillId="22" borderId="0" xfId="0" applyFont="1" applyFill="1" applyAlignment="1">
      <alignment horizontal="center" vertical="center"/>
    </xf>
    <xf numFmtId="0" fontId="3" fillId="3" borderId="26"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6" fillId="2" borderId="57" xfId="0" applyFont="1" applyFill="1" applyBorder="1" applyAlignment="1">
      <alignment horizontal="center" vertical="top" wrapText="1"/>
    </xf>
    <xf numFmtId="2" fontId="20" fillId="0" borderId="22" xfId="3" applyNumberFormat="1" applyFont="1" applyBorder="1" applyAlignment="1">
      <alignment horizontal="center"/>
    </xf>
    <xf numFmtId="2" fontId="20" fillId="0" borderId="22" xfId="3" quotePrefix="1" applyNumberFormat="1" applyFont="1" applyBorder="1" applyAlignment="1">
      <alignment horizontal="center"/>
    </xf>
    <xf numFmtId="0" fontId="37" fillId="0" borderId="0" xfId="0" applyFont="1" applyAlignment="1">
      <alignment horizontal="center" wrapText="1"/>
    </xf>
    <xf numFmtId="0" fontId="36" fillId="0" borderId="0" xfId="0" applyFont="1" applyAlignment="1">
      <alignment wrapText="1"/>
    </xf>
    <xf numFmtId="0" fontId="36" fillId="0" borderId="0" xfId="0" applyFont="1" applyAlignment="1">
      <alignment vertical="top" wrapText="1"/>
    </xf>
    <xf numFmtId="0" fontId="0" fillId="0" borderId="0" xfId="0" applyAlignment="1">
      <alignment vertical="top" wrapText="1"/>
    </xf>
    <xf numFmtId="0" fontId="40" fillId="0" borderId="79" xfId="0" applyFont="1" applyBorder="1" applyAlignment="1">
      <alignment horizontal="center" vertical="center" wrapText="1"/>
    </xf>
    <xf numFmtId="0" fontId="40" fillId="0" borderId="78" xfId="0" applyFont="1" applyBorder="1" applyAlignment="1">
      <alignment horizontal="center" vertical="center" wrapText="1"/>
    </xf>
    <xf numFmtId="0" fontId="39" fillId="0" borderId="79" xfId="0" applyFont="1" applyBorder="1" applyAlignment="1">
      <alignment wrapText="1"/>
    </xf>
    <xf numFmtId="0" fontId="19" fillId="0" borderId="78" xfId="0" applyFont="1" applyBorder="1" applyAlignment="1">
      <alignment wrapText="1"/>
    </xf>
    <xf numFmtId="0" fontId="35" fillId="0" borderId="79" xfId="0" applyFont="1" applyBorder="1" applyAlignment="1">
      <alignment horizontal="center" wrapText="1"/>
    </xf>
    <xf numFmtId="0" fontId="35" fillId="0" borderId="78" xfId="0" applyFont="1" applyBorder="1" applyAlignment="1">
      <alignment horizontal="center" wrapText="1"/>
    </xf>
    <xf numFmtId="6" fontId="40" fillId="0" borderId="79" xfId="0" applyNumberFormat="1" applyFont="1" applyBorder="1" applyAlignment="1">
      <alignment horizontal="right" wrapText="1"/>
    </xf>
    <xf numFmtId="6" fontId="40" fillId="0" borderId="78" xfId="0" applyNumberFormat="1" applyFont="1" applyBorder="1" applyAlignment="1">
      <alignment horizontal="right" wrapText="1"/>
    </xf>
    <xf numFmtId="0" fontId="39" fillId="0" borderId="80" xfId="0" applyFont="1" applyBorder="1" applyAlignment="1">
      <alignment horizontal="right" wrapText="1"/>
    </xf>
    <xf numFmtId="0" fontId="39" fillId="0" borderId="79" xfId="0" applyFont="1" applyBorder="1" applyAlignment="1">
      <alignment horizontal="right" wrapText="1"/>
    </xf>
    <xf numFmtId="0" fontId="39" fillId="0" borderId="78" xfId="0" applyFont="1" applyBorder="1" applyAlignment="1">
      <alignment horizontal="right" wrapText="1"/>
    </xf>
    <xf numFmtId="6" fontId="38" fillId="0" borderId="82" xfId="0" applyNumberFormat="1" applyFont="1" applyBorder="1" applyAlignment="1">
      <alignment wrapText="1"/>
    </xf>
    <xf numFmtId="6" fontId="38" fillId="0" borderId="81" xfId="0" applyNumberFormat="1" applyFont="1" applyBorder="1" applyAlignment="1">
      <alignment wrapText="1"/>
    </xf>
    <xf numFmtId="0" fontId="0" fillId="0" borderId="80" xfId="0" applyBorder="1" applyAlignment="1">
      <alignment wrapText="1"/>
    </xf>
    <xf numFmtId="0" fontId="0" fillId="0" borderId="79" xfId="0" applyBorder="1" applyAlignment="1">
      <alignment wrapText="1"/>
    </xf>
    <xf numFmtId="0" fontId="0" fillId="0" borderId="78" xfId="0" applyBorder="1" applyAlignment="1">
      <alignment wrapText="1"/>
    </xf>
    <xf numFmtId="0" fontId="0" fillId="0" borderId="6" xfId="0" applyBorder="1" applyAlignment="1">
      <alignment horizontal="left" vertical="top" wrapText="1"/>
    </xf>
    <xf numFmtId="0" fontId="0" fillId="0" borderId="77" xfId="0" applyBorder="1" applyAlignment="1">
      <alignment horizontal="left" vertical="top" wrapText="1"/>
    </xf>
    <xf numFmtId="0" fontId="0" fillId="0" borderId="76" xfId="0" applyBorder="1" applyAlignment="1">
      <alignment horizontal="left" vertical="top" wrapText="1"/>
    </xf>
    <xf numFmtId="0" fontId="40" fillId="0" borderId="83" xfId="0" applyFont="1" applyBorder="1" applyAlignment="1">
      <alignment horizontal="center" vertical="center" wrapText="1"/>
    </xf>
    <xf numFmtId="0" fontId="19" fillId="0" borderId="79" xfId="0" applyFont="1" applyBorder="1" applyAlignment="1">
      <alignment vertical="center" wrapText="1"/>
    </xf>
    <xf numFmtId="0" fontId="19" fillId="0" borderId="78" xfId="0" applyFont="1" applyBorder="1" applyAlignment="1">
      <alignment vertical="center" wrapText="1"/>
    </xf>
    <xf numFmtId="0" fontId="39" fillId="0" borderId="79" xfId="0" applyFont="1" applyBorder="1" applyAlignment="1">
      <alignment vertical="center" wrapText="1"/>
    </xf>
    <xf numFmtId="0" fontId="39" fillId="0" borderId="78" xfId="0" applyFont="1" applyBorder="1" applyAlignment="1">
      <alignment vertical="center" wrapText="1"/>
    </xf>
    <xf numFmtId="0" fontId="25" fillId="0" borderId="79" xfId="0" applyFont="1" applyBorder="1" applyAlignment="1">
      <alignment vertical="center" wrapText="1"/>
    </xf>
    <xf numFmtId="0" fontId="20" fillId="0" borderId="78" xfId="0" applyFont="1" applyBorder="1" applyAlignment="1">
      <alignment vertical="center" wrapText="1"/>
    </xf>
    <xf numFmtId="0" fontId="39" fillId="0" borderId="86" xfId="0" applyFont="1" applyBorder="1" applyAlignment="1">
      <alignment horizontal="center" vertical="center" wrapText="1"/>
    </xf>
    <xf numFmtId="0" fontId="39" fillId="0" borderId="84" xfId="0" applyFont="1" applyBorder="1" applyAlignment="1">
      <alignment horizontal="center" vertical="center" wrapText="1"/>
    </xf>
    <xf numFmtId="0" fontId="39" fillId="0" borderId="85" xfId="0" applyFont="1" applyBorder="1" applyAlignment="1">
      <alignment horizontal="center" vertical="center" wrapText="1"/>
    </xf>
    <xf numFmtId="0" fontId="39" fillId="0" borderId="85" xfId="0" applyFont="1" applyBorder="1" applyAlignment="1">
      <alignment horizontal="center" wrapText="1"/>
    </xf>
    <xf numFmtId="0" fontId="39" fillId="0" borderId="84" xfId="0" applyFont="1" applyBorder="1" applyAlignment="1">
      <alignment horizontal="center" wrapText="1"/>
    </xf>
    <xf numFmtId="167" fontId="40" fillId="0" borderId="79" xfId="0" applyNumberFormat="1" applyFont="1" applyBorder="1" applyAlignment="1">
      <alignment horizontal="center" wrapText="1"/>
    </xf>
    <xf numFmtId="167" fontId="40" fillId="0" borderId="78" xfId="0" applyNumberFormat="1" applyFont="1" applyBorder="1" applyAlignment="1">
      <alignment horizontal="center" wrapText="1"/>
    </xf>
    <xf numFmtId="0" fontId="40" fillId="0" borderId="78" xfId="0" applyFont="1" applyBorder="1" applyAlignment="1">
      <alignment horizontal="right" wrapText="1"/>
    </xf>
    <xf numFmtId="0" fontId="42" fillId="0" borderId="96" xfId="0" applyFont="1" applyBorder="1" applyAlignment="1">
      <alignment horizontal="center"/>
    </xf>
    <xf numFmtId="0" fontId="42" fillId="0" borderId="95" xfId="0" applyFont="1" applyBorder="1" applyAlignment="1">
      <alignment horizontal="center"/>
    </xf>
    <xf numFmtId="0" fontId="41" fillId="0" borderId="94" xfId="0" applyFont="1" applyBorder="1" applyAlignment="1">
      <alignment horizontal="left" vertical="top" wrapText="1"/>
    </xf>
    <xf numFmtId="0" fontId="41" fillId="0" borderId="93" xfId="0" applyFont="1" applyBorder="1" applyAlignment="1">
      <alignment horizontal="left" vertical="top"/>
    </xf>
    <xf numFmtId="0" fontId="41" fillId="16" borderId="92" xfId="0" applyFont="1" applyFill="1" applyBorder="1" applyAlignment="1">
      <alignment horizontal="center" vertical="top" wrapText="1"/>
    </xf>
    <xf numFmtId="0" fontId="41" fillId="16" borderId="91" xfId="0" applyFont="1" applyFill="1" applyBorder="1" applyAlignment="1">
      <alignment horizontal="center" vertical="top" wrapText="1"/>
    </xf>
    <xf numFmtId="0" fontId="41" fillId="16" borderId="90" xfId="0" applyFont="1" applyFill="1" applyBorder="1" applyAlignment="1">
      <alignment horizontal="center" vertical="top" wrapText="1"/>
    </xf>
    <xf numFmtId="0" fontId="41" fillId="0" borderId="89" xfId="0" applyFont="1" applyBorder="1" applyAlignment="1">
      <alignment horizontal="left" vertical="top" wrapText="1"/>
    </xf>
    <xf numFmtId="0" fontId="41" fillId="0" borderId="88" xfId="0" applyFont="1" applyBorder="1" applyAlignment="1">
      <alignment horizontal="left" vertical="top" wrapText="1"/>
    </xf>
    <xf numFmtId="0" fontId="41" fillId="0" borderId="87" xfId="0" applyFont="1" applyBorder="1" applyAlignment="1">
      <alignment horizontal="left" vertical="top" wrapText="1"/>
    </xf>
    <xf numFmtId="0" fontId="38" fillId="12" borderId="9" xfId="0" applyFont="1" applyFill="1" applyBorder="1" applyAlignment="1">
      <alignment horizontal="center" vertical="center" wrapText="1"/>
    </xf>
    <xf numFmtId="0" fontId="38" fillId="12" borderId="4" xfId="0" applyFont="1" applyFill="1" applyBorder="1" applyAlignment="1">
      <alignment horizontal="center" vertical="center" wrapText="1"/>
    </xf>
    <xf numFmtId="0" fontId="38" fillId="12" borderId="16" xfId="0" applyFont="1" applyFill="1" applyBorder="1" applyAlignment="1">
      <alignment horizontal="center" vertical="center" wrapText="1"/>
    </xf>
    <xf numFmtId="0" fontId="44" fillId="0" borderId="8" xfId="0" applyFont="1" applyBorder="1" applyAlignment="1" applyProtection="1">
      <alignment horizontal="left"/>
      <protection locked="0"/>
    </xf>
    <xf numFmtId="0" fontId="44" fillId="0" borderId="7" xfId="0" applyFont="1" applyBorder="1" applyAlignment="1" applyProtection="1">
      <alignment horizontal="left"/>
      <protection locked="0"/>
    </xf>
    <xf numFmtId="0" fontId="45" fillId="0" borderId="22" xfId="0" applyFont="1" applyBorder="1" applyAlignment="1">
      <alignment horizontal="center" vertical="center"/>
    </xf>
    <xf numFmtId="0" fontId="44" fillId="17" borderId="6" xfId="0" applyFont="1" applyFill="1" applyBorder="1" applyAlignment="1">
      <alignment horizontal="right"/>
    </xf>
    <xf numFmtId="0" fontId="44" fillId="17" borderId="77" xfId="0" applyFont="1" applyFill="1" applyBorder="1" applyAlignment="1">
      <alignment horizontal="right"/>
    </xf>
    <xf numFmtId="0" fontId="44" fillId="17" borderId="76" xfId="0" applyFont="1" applyFill="1" applyBorder="1" applyAlignment="1">
      <alignment horizontal="right"/>
    </xf>
    <xf numFmtId="0" fontId="43" fillId="0" borderId="97" xfId="0" applyFont="1" applyBorder="1" applyAlignment="1">
      <alignment horizontal="left"/>
    </xf>
    <xf numFmtId="49" fontId="43" fillId="0" borderId="0" xfId="0" applyNumberFormat="1" applyFont="1" applyAlignment="1">
      <alignment horizontal="left"/>
    </xf>
    <xf numFmtId="0" fontId="44" fillId="0" borderId="0" xfId="0" applyFont="1" applyAlignment="1">
      <alignment horizontal="left"/>
    </xf>
    <xf numFmtId="0" fontId="48" fillId="0" borderId="0" xfId="0" applyFont="1" applyAlignment="1">
      <alignment horizontal="center" wrapText="1"/>
    </xf>
    <xf numFmtId="0" fontId="48" fillId="0" borderId="0" xfId="0" applyFont="1" applyAlignment="1">
      <alignment horizontal="center"/>
    </xf>
    <xf numFmtId="0" fontId="44" fillId="0" borderId="68" xfId="0" applyFont="1" applyBorder="1" applyAlignment="1">
      <alignment horizontal="left"/>
    </xf>
    <xf numFmtId="0" fontId="46" fillId="0" borderId="66" xfId="0" applyFont="1" applyBorder="1" applyAlignment="1" applyProtection="1">
      <alignment horizontal="left"/>
      <protection locked="0" hidden="1"/>
    </xf>
    <xf numFmtId="0" fontId="46" fillId="0" borderId="98" xfId="0" applyFont="1" applyBorder="1" applyAlignment="1" applyProtection="1">
      <alignment horizontal="left"/>
      <protection locked="0" hidden="1"/>
    </xf>
    <xf numFmtId="0" fontId="46" fillId="0" borderId="6" xfId="0" applyFont="1" applyBorder="1" applyAlignment="1" applyProtection="1">
      <alignment horizontal="left"/>
      <protection locked="0"/>
    </xf>
    <xf numFmtId="0" fontId="46" fillId="0" borderId="76" xfId="0" applyFont="1" applyBorder="1" applyAlignment="1" applyProtection="1">
      <alignment horizontal="left"/>
      <protection locked="0"/>
    </xf>
    <xf numFmtId="0" fontId="67" fillId="0" borderId="0" xfId="16" applyFont="1" applyAlignment="1">
      <alignment horizontal="left" vertical="top" wrapText="1"/>
    </xf>
    <xf numFmtId="0" fontId="50" fillId="0" borderId="0" xfId="16" applyFont="1" applyAlignment="1">
      <alignment horizontal="left" vertical="top" wrapText="1"/>
    </xf>
    <xf numFmtId="0" fontId="59" fillId="0" borderId="0" xfId="16" applyFont="1" applyAlignment="1">
      <alignment horizontal="left" vertical="top" wrapText="1"/>
    </xf>
    <xf numFmtId="0" fontId="52" fillId="0" borderId="0" xfId="16" applyFont="1" applyAlignment="1" applyProtection="1">
      <alignment horizontal="center"/>
      <protection locked="0"/>
    </xf>
    <xf numFmtId="0" fontId="65" fillId="0" borderId="0" xfId="16" applyFont="1" applyAlignment="1">
      <alignment horizontal="left" vertical="top" wrapText="1"/>
    </xf>
    <xf numFmtId="0" fontId="65" fillId="0" borderId="0" xfId="16" applyFont="1" applyAlignment="1">
      <alignment horizontal="left" vertical="top"/>
    </xf>
    <xf numFmtId="0" fontId="59" fillId="0" borderId="0" xfId="16" applyFont="1" applyAlignment="1">
      <alignment horizontal="left" vertical="top"/>
    </xf>
    <xf numFmtId="0" fontId="59" fillId="0" borderId="0" xfId="16" applyFont="1" applyAlignment="1">
      <alignment horizontal="center" vertical="top" wrapText="1"/>
    </xf>
    <xf numFmtId="0" fontId="67" fillId="0" borderId="0" xfId="16" applyFont="1" applyAlignment="1">
      <alignment horizontal="center" vertical="top"/>
    </xf>
    <xf numFmtId="0" fontId="35" fillId="0" borderId="0" xfId="16" applyAlignment="1">
      <alignment horizontal="left" vertical="top" wrapText="1"/>
    </xf>
    <xf numFmtId="0" fontId="59" fillId="0" borderId="80" xfId="16" applyFont="1" applyBorder="1" applyAlignment="1" applyProtection="1">
      <alignment horizontal="left" vertical="top" wrapText="1"/>
      <protection locked="0"/>
    </xf>
    <xf numFmtId="0" fontId="59" fillId="0" borderId="78" xfId="16" applyFont="1" applyBorder="1" applyAlignment="1" applyProtection="1">
      <alignment horizontal="left" vertical="top" wrapText="1"/>
      <protection locked="0"/>
    </xf>
    <xf numFmtId="0" fontId="59" fillId="0" borderId="101" xfId="16" applyFont="1" applyBorder="1" applyAlignment="1" applyProtection="1">
      <alignment horizontal="left" vertical="top" wrapText="1"/>
      <protection locked="0"/>
    </xf>
    <xf numFmtId="0" fontId="59" fillId="0" borderId="103" xfId="16" applyFont="1" applyBorder="1" applyAlignment="1" applyProtection="1">
      <alignment horizontal="left" vertical="top" wrapText="1"/>
      <protection locked="0"/>
    </xf>
    <xf numFmtId="168" fontId="59" fillId="0" borderId="80" xfId="14" applyNumberFormat="1" applyFont="1" applyBorder="1" applyAlignment="1" applyProtection="1">
      <alignment horizontal="left" vertical="top" wrapText="1"/>
      <protection locked="0"/>
    </xf>
    <xf numFmtId="168" fontId="59" fillId="0" borderId="79" xfId="14" applyNumberFormat="1" applyFont="1" applyBorder="1" applyAlignment="1" applyProtection="1">
      <alignment horizontal="left" vertical="top" wrapText="1"/>
      <protection locked="0"/>
    </xf>
    <xf numFmtId="168" fontId="59" fillId="0" borderId="105" xfId="14" applyNumberFormat="1" applyFont="1" applyBorder="1" applyAlignment="1" applyProtection="1">
      <alignment horizontal="left" vertical="top" wrapText="1"/>
      <protection locked="0"/>
    </xf>
    <xf numFmtId="168" fontId="59" fillId="0" borderId="101" xfId="14" applyNumberFormat="1" applyFont="1" applyBorder="1" applyAlignment="1" applyProtection="1">
      <alignment horizontal="left" vertical="top" wrapText="1"/>
      <protection locked="0"/>
    </xf>
    <xf numFmtId="168" fontId="59" fillId="0" borderId="100" xfId="14" applyNumberFormat="1" applyFont="1" applyBorder="1" applyAlignment="1" applyProtection="1">
      <alignment horizontal="left" vertical="top" wrapText="1"/>
      <protection locked="0"/>
    </xf>
    <xf numFmtId="168" fontId="59" fillId="0" borderId="99" xfId="14" applyNumberFormat="1" applyFont="1" applyBorder="1" applyAlignment="1" applyProtection="1">
      <alignment horizontal="left" vertical="top" wrapText="1"/>
      <protection locked="0"/>
    </xf>
    <xf numFmtId="0" fontId="65" fillId="0" borderId="0" xfId="16" applyFont="1" applyAlignment="1">
      <alignment horizontal="center" vertical="top"/>
    </xf>
    <xf numFmtId="0" fontId="59" fillId="0" borderId="0" xfId="16" applyFont="1" applyAlignment="1" applyProtection="1">
      <alignment horizontal="center"/>
      <protection locked="0"/>
    </xf>
    <xf numFmtId="0" fontId="69" fillId="0" borderId="97" xfId="16" applyFont="1" applyBorder="1" applyAlignment="1">
      <alignment horizontal="center" vertical="center"/>
    </xf>
    <xf numFmtId="0" fontId="50" fillId="0" borderId="0" xfId="16" applyFont="1" applyAlignment="1">
      <alignment horizontal="left" vertical="center" wrapText="1"/>
    </xf>
    <xf numFmtId="0" fontId="62" fillId="0" borderId="0" xfId="16" applyFont="1" applyAlignment="1">
      <alignment horizontal="center" vertical="top" wrapText="1"/>
    </xf>
    <xf numFmtId="0" fontId="67" fillId="19" borderId="110" xfId="16" applyFont="1" applyFill="1" applyBorder="1" applyAlignment="1">
      <alignment horizontal="center" vertical="center" wrapText="1"/>
    </xf>
    <xf numFmtId="0" fontId="67" fillId="19" borderId="112" xfId="16" applyFont="1" applyFill="1" applyBorder="1" applyAlignment="1">
      <alignment horizontal="center" vertical="center" wrapText="1"/>
    </xf>
    <xf numFmtId="0" fontId="67" fillId="18" borderId="80" xfId="16" applyFont="1" applyFill="1" applyBorder="1" applyAlignment="1">
      <alignment horizontal="center" vertical="top" wrapText="1"/>
    </xf>
    <xf numFmtId="0" fontId="67" fillId="18" borderId="78" xfId="16" applyFont="1" applyFill="1" applyBorder="1" applyAlignment="1">
      <alignment horizontal="center" vertical="top" wrapText="1"/>
    </xf>
    <xf numFmtId="0" fontId="59" fillId="19" borderId="110" xfId="16" applyFont="1" applyFill="1" applyBorder="1" applyAlignment="1">
      <alignment horizontal="center" vertical="center" wrapText="1"/>
    </xf>
    <xf numFmtId="0" fontId="59" fillId="19" borderId="109" xfId="16" applyFont="1" applyFill="1" applyBorder="1" applyAlignment="1">
      <alignment horizontal="center" vertical="center" wrapText="1"/>
    </xf>
    <xf numFmtId="0" fontId="59" fillId="19" borderId="108" xfId="16" applyFont="1" applyFill="1" applyBorder="1" applyAlignment="1">
      <alignment horizontal="center" vertical="center" wrapText="1"/>
    </xf>
    <xf numFmtId="0" fontId="67" fillId="18" borderId="79" xfId="16" applyFont="1" applyFill="1" applyBorder="1" applyAlignment="1">
      <alignment horizontal="center" vertical="top" wrapText="1"/>
    </xf>
    <xf numFmtId="0" fontId="67" fillId="18" borderId="105" xfId="16" applyFont="1" applyFill="1" applyBorder="1" applyAlignment="1">
      <alignment horizontal="center" vertical="top" wrapText="1"/>
    </xf>
    <xf numFmtId="0" fontId="62" fillId="0" borderId="0" xfId="16" applyFont="1" applyAlignment="1">
      <alignment horizontal="center" vertical="center" wrapText="1"/>
    </xf>
    <xf numFmtId="0" fontId="63" fillId="0" borderId="22" xfId="16" applyFont="1" applyBorder="1" applyAlignment="1" applyProtection="1">
      <alignment horizontal="center" vertical="top" wrapText="1"/>
      <protection locked="0"/>
    </xf>
    <xf numFmtId="0" fontId="63" fillId="0" borderId="0" xfId="16" applyFont="1" applyAlignment="1">
      <alignment horizontal="center" vertical="top" wrapText="1"/>
    </xf>
    <xf numFmtId="0" fontId="64" fillId="0" borderId="0" xfId="16" applyFont="1" applyAlignment="1">
      <alignment horizontal="center" vertical="top" wrapText="1"/>
    </xf>
    <xf numFmtId="0" fontId="58" fillId="0" borderId="0" xfId="16" applyFont="1" applyAlignment="1">
      <alignment horizontal="center" vertical="top" wrapText="1"/>
    </xf>
    <xf numFmtId="0" fontId="50" fillId="0" borderId="0" xfId="16" applyFont="1" applyAlignment="1">
      <alignment horizontal="center" vertical="top" wrapText="1"/>
    </xf>
  </cellXfs>
  <cellStyles count="19">
    <cellStyle name="Comma 2" xfId="5" xr:uid="{00000000-0005-0000-0000-000000000000}"/>
    <cellStyle name="Currency" xfId="14" builtinId="4"/>
    <cellStyle name="Currency 2" xfId="6" xr:uid="{00000000-0005-0000-0000-000002000000}"/>
    <cellStyle name="Currency 2 2" xfId="15" xr:uid="{00000000-0005-0000-0000-000003000000}"/>
    <cellStyle name="Hyperlink" xfId="18" builtinId="8"/>
    <cellStyle name="Normal" xfId="0" builtinId="0"/>
    <cellStyle name="Normal 2" xfId="7" xr:uid="{00000000-0005-0000-0000-000006000000}"/>
    <cellStyle name="Normal 2 2" xfId="16" xr:uid="{00000000-0005-0000-0000-000007000000}"/>
    <cellStyle name="Normal 3" xfId="8" xr:uid="{00000000-0005-0000-0000-000008000000}"/>
    <cellStyle name="Normal 4" xfId="9" xr:uid="{00000000-0005-0000-0000-000009000000}"/>
    <cellStyle name="Normal 5" xfId="4" xr:uid="{00000000-0005-0000-0000-00000A000000}"/>
    <cellStyle name="Normal_2008-09 Final Targeted Occupations" xfId="3" xr:uid="{00000000-0005-0000-0000-00000B000000}"/>
    <cellStyle name="Normal_2011-12" xfId="1" xr:uid="{00000000-0005-0000-0000-00000C000000}"/>
    <cellStyle name="Normal_Clock Hour &amp; College Progs" xfId="10" xr:uid="{00000000-0005-0000-0000-00000D000000}"/>
    <cellStyle name="Normal_Clock Hour &amp; College Progs_1" xfId="13" xr:uid="{00000000-0005-0000-0000-00000E000000}"/>
    <cellStyle name="Normal_Clock Hour &amp; College Progs_2" xfId="17" xr:uid="{00000000-0005-0000-0000-00000F000000}"/>
    <cellStyle name="Normal_Primary - Progs" xfId="11" xr:uid="{00000000-0005-0000-0000-000010000000}"/>
    <cellStyle name="Normal_Secondary - Course_1" xfId="12" xr:uid="{00000000-0005-0000-0000-000011000000}"/>
    <cellStyle name="Normal_Sheet1" xfId="2" xr:uid="{00000000-0005-0000-0000-000012000000}"/>
  </cellStyles>
  <dxfs count="150">
    <dxf>
      <font>
        <b val="0"/>
        <i val="0"/>
        <strike val="0"/>
        <condense val="0"/>
        <extend val="0"/>
        <outline val="0"/>
        <shadow val="0"/>
        <u val="none"/>
        <vertAlign val="baseline"/>
        <sz val="11"/>
        <color rgb="FF000000"/>
        <name val="Calibri"/>
        <scheme val="minor"/>
      </font>
      <fill>
        <patternFill patternType="solid">
          <fgColor rgb="FFDDEBF7"/>
          <bgColor rgb="FFDDEBF7"/>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minor"/>
      </font>
      <fill>
        <patternFill patternType="solid">
          <fgColor rgb="FFDDEBF7"/>
          <bgColor rgb="FFDDEBF7"/>
        </patternFill>
      </fill>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minor"/>
      </font>
      <fill>
        <patternFill patternType="solid">
          <fgColor rgb="FFDDEBF7"/>
          <bgColor rgb="FFDDEBF7"/>
        </patternFill>
      </fill>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minor"/>
      </font>
      <fill>
        <patternFill patternType="solid">
          <fgColor rgb="FFDDEBF7"/>
          <bgColor rgb="FFDDEBF7"/>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minor"/>
      </font>
      <numFmt numFmtId="30" formatCode="@"/>
      <fill>
        <patternFill patternType="solid">
          <fgColor rgb="FFDDEBF7"/>
          <bgColor rgb="FFDDEBF7"/>
        </patternFill>
      </fill>
      <alignment horizontal="center" vertical="bottom" textRotation="0" wrapText="1" indent="0" justifyLastLine="0" shrinkToFit="0" readingOrder="0"/>
    </dxf>
    <dxf>
      <border outline="0">
        <bottom style="thin">
          <color rgb="FFC0C0C0"/>
        </bottom>
      </border>
    </dxf>
    <dxf>
      <font>
        <b val="0"/>
        <i val="0"/>
        <strike val="0"/>
        <condense val="0"/>
        <extend val="0"/>
        <outline val="0"/>
        <shadow val="0"/>
        <u val="none"/>
        <vertAlign val="baseline"/>
        <sz val="11"/>
        <color rgb="FF000000"/>
        <name val="Calibri"/>
        <scheme val="minor"/>
      </font>
      <fill>
        <patternFill patternType="solid">
          <fgColor rgb="FFDDEBF7"/>
          <bgColor rgb="FFDDEBF7"/>
        </patternFill>
      </fill>
      <alignment horizontal="general" vertical="bottom" textRotation="0" wrapText="0" indent="0" justifyLastLine="0" shrinkToFit="0" readingOrder="0"/>
    </dxf>
    <dxf>
      <font>
        <b/>
        <i val="0"/>
        <strike val="0"/>
        <condense val="0"/>
        <extend val="0"/>
        <outline val="0"/>
        <shadow val="0"/>
        <u val="none"/>
        <vertAlign val="baseline"/>
        <sz val="11"/>
        <color rgb="FFFFFFFF"/>
        <name val="Calibri"/>
        <scheme val="minor"/>
      </font>
      <fill>
        <patternFill patternType="solid">
          <fgColor rgb="FF000000"/>
          <bgColor rgb="FF9BC2E6"/>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0000"/>
        <name val="Calibri"/>
        <scheme val="minor"/>
      </font>
      <fill>
        <patternFill patternType="solid">
          <fgColor rgb="FFDDEBF7"/>
          <bgColor rgb="FFDDEBF7"/>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rgb="FF000000"/>
        <name val="Calibri"/>
        <scheme val="minor"/>
      </font>
      <fill>
        <patternFill patternType="solid">
          <fgColor rgb="FFDDEBF7"/>
          <bgColor rgb="FFDDEBF7"/>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11"/>
        <color rgb="FF000000"/>
        <name val="Calibri"/>
        <scheme val="minor"/>
      </font>
      <fill>
        <patternFill patternType="solid">
          <fgColor rgb="FFDDEBF7"/>
          <bgColor rgb="FFDDEBF7"/>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rgb="FF000000"/>
        <name val="Calibri"/>
        <scheme val="minor"/>
      </font>
      <fill>
        <patternFill patternType="solid">
          <fgColor rgb="FFDDEBF7"/>
          <bgColor rgb="FFDDEBF7"/>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rgb="FF000000"/>
        <name val="Calibri"/>
        <scheme val="minor"/>
      </font>
      <fill>
        <patternFill patternType="solid">
          <fgColor rgb="FFDDEBF7"/>
          <bgColor rgb="FFDDEBF7"/>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rgb="FF000000"/>
        <name val="Calibri"/>
        <scheme val="minor"/>
      </font>
      <fill>
        <patternFill patternType="solid">
          <fgColor rgb="FFDDEBF7"/>
          <bgColor rgb="FFDDEBF7"/>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rgb="FF000000"/>
        <name val="Calibri"/>
        <scheme val="minor"/>
      </font>
      <numFmt numFmtId="30" formatCode="@"/>
      <fill>
        <patternFill patternType="solid">
          <fgColor rgb="FFDDEBF7"/>
          <bgColor rgb="FFDDEBF7"/>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rgb="FF000000"/>
        <name val="Calibri"/>
        <scheme val="minor"/>
      </font>
      <fill>
        <patternFill patternType="solid">
          <fgColor rgb="FFDDEBF7"/>
          <bgColor rgb="FFDDEBF7"/>
        </patternFill>
      </fill>
      <alignment horizontal="center" vertical="center" textRotation="0" wrapText="0" indent="0" justifyLastLine="0" shrinkToFit="0" readingOrder="0"/>
      <protection locked="0" hidden="0"/>
    </dxf>
    <dxf>
      <font>
        <b/>
        <i val="0"/>
        <strike val="0"/>
        <condense val="0"/>
        <extend val="0"/>
        <outline val="0"/>
        <shadow val="0"/>
        <u val="none"/>
        <vertAlign val="baseline"/>
        <sz val="11"/>
        <color rgb="FFFFFFFF"/>
        <name val="Calibri"/>
        <scheme val="minor"/>
      </font>
      <fill>
        <patternFill patternType="solid">
          <fgColor rgb="FF000000"/>
          <bgColor rgb="FF9BC2E6"/>
        </patternFill>
      </fill>
      <alignment horizontal="center" vertical="center" textRotation="0" wrapText="0" indent="0" justifyLastLine="0" shrinkToFit="0" readingOrder="0"/>
      <protection locked="0" hidden="0"/>
    </dxf>
    <dxf>
      <alignment horizontal="center" vertical="bottom" textRotation="0" wrapText="0" indent="0" justifyLastLine="0" shrinkToFit="0" readingOrder="0"/>
    </dxf>
    <dxf>
      <numFmt numFmtId="30" formatCode="@"/>
    </dxf>
    <dxf>
      <numFmt numFmtId="0" formatCode="General"/>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22"/>
        </top>
      </border>
    </dxf>
    <dxf>
      <border outline="0">
        <top style="thin">
          <color indexed="8"/>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dxf>
    <dxf>
      <border outline="0">
        <bottom style="thin">
          <color indexed="8"/>
        </bottom>
      </border>
    </dxf>
    <dxf>
      <font>
        <b val="0"/>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indent="0" justifyLastLine="0" shrinkToFit="0" readingOrder="0"/>
      <border diagonalUp="0" diagonalDown="0" outline="0">
        <left style="thin">
          <color indexed="8"/>
        </left>
        <right style="thin">
          <color indexed="8"/>
        </right>
        <top/>
        <bottom/>
      </border>
    </dxf>
    <dxf>
      <alignment horizontal="center" vertical="center" textRotation="0" wrapText="0" indent="0" justifyLastLine="0" shrinkToFit="0" readingOrder="0"/>
    </dxf>
    <dxf>
      <numFmt numFmtId="0" formatCode="General"/>
      <fill>
        <patternFill patternType="none">
          <fgColor indexed="64"/>
          <bgColor indexed="65"/>
        </patternFill>
      </fill>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color rgb="FF006100"/>
      </font>
      <fill>
        <patternFill>
          <bgColor rgb="FFC6EFCE"/>
        </patternFill>
      </fill>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numFmt numFmtId="0" formatCode="General"/>
      <alignment horizontal="center" vertical="center" textRotation="0" wrapText="1" indent="0" justifyLastLine="0" shrinkToFit="0" readingOrder="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numFmt numFmtId="0" formatCode="General"/>
      <alignment horizontal="center" vertical="center" textRotation="0" wrapText="1" indent="0" justifyLastLine="0" shrinkToFit="0" readingOrder="0"/>
      <border>
        <left style="thin">
          <color indexed="22"/>
        </left>
      </border>
    </dxf>
    <dxf>
      <font>
        <b val="0"/>
        <i val="0"/>
        <strike val="0"/>
        <condense val="0"/>
        <extend val="0"/>
        <outline val="0"/>
        <shadow val="0"/>
        <u val="none"/>
        <vertAlign val="baseline"/>
        <sz val="11"/>
        <color indexed="8"/>
        <name val="Calibri"/>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22"/>
        </left>
        <right style="thin">
          <color indexed="22"/>
        </right>
        <top style="thin">
          <color indexed="22"/>
        </top>
        <bottom style="thin">
          <color indexed="22"/>
        </bottom>
      </border>
      <protection locked="0" hidden="0"/>
    </dxf>
    <dxf>
      <fill>
        <patternFill patternType="none">
          <fgColor indexed="64"/>
          <bgColor indexed="65"/>
        </patternFill>
      </fill>
      <alignment horizontal="center" vertical="center" textRotation="0" wrapText="1" indent="0" justifyLastLine="0" shrinkToFit="0" readingOrder="0"/>
      <border outline="0">
        <right style="thin">
          <color indexed="22"/>
        </right>
      </border>
      <protection locked="0" hidden="0"/>
    </dxf>
    <dxf>
      <alignment horizontal="center" vertical="center" textRotation="0" wrapText="1" indent="0" justifyLastLine="0" shrinkToFit="0" readingOrder="0"/>
      <protection locked="0" hidden="0"/>
    </dxf>
    <dxf>
      <font>
        <strike/>
        <color rgb="FFFF0000"/>
      </font>
      <fill>
        <patternFill patternType="none">
          <bgColor auto="1"/>
        </patternFill>
      </fill>
    </dxf>
    <dxf>
      <font>
        <strike/>
        <color rgb="FFFF0000"/>
      </font>
      <fill>
        <patternFill patternType="none">
          <bgColor auto="1"/>
        </patternFill>
      </fill>
    </dxf>
    <dxf>
      <font>
        <color rgb="FF006100"/>
      </font>
      <fill>
        <patternFill>
          <bgColor rgb="FFC6EFCE"/>
        </patternFill>
      </fill>
    </dxf>
    <dxf>
      <font>
        <color rgb="FF006100"/>
      </font>
      <fill>
        <patternFill>
          <bgColor rgb="FFC6EFCE"/>
        </patternFill>
      </fill>
    </dxf>
    <dxf>
      <fill>
        <patternFill>
          <bgColor theme="1" tint="0.499984740745262"/>
        </patternFill>
      </fill>
    </dxf>
    <dxf>
      <fill>
        <patternFill>
          <bgColor theme="1" tint="0.499984740745262"/>
        </patternFill>
      </fill>
    </dxf>
    <dxf>
      <fill>
        <patternFill>
          <bgColor theme="1" tint="0.49998474074526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strike/>
        <color rgb="FFFF0000"/>
      </font>
    </dxf>
    <dxf>
      <font>
        <strike/>
        <color rgb="FFFF0000"/>
      </font>
      <fill>
        <patternFill patternType="none">
          <bgColor auto="1"/>
        </patternFill>
      </fill>
    </dxf>
    <dxf>
      <font>
        <strike/>
        <color rgb="FFFF0000"/>
      </font>
      <fill>
        <patternFill patternType="none">
          <bgColor auto="1"/>
        </patternFill>
      </fill>
    </dxf>
    <dxf>
      <font>
        <color rgb="FF006100"/>
      </font>
      <fill>
        <patternFill>
          <bgColor rgb="FFC6EFCE"/>
        </patternFill>
      </fill>
    </dxf>
    <dxf>
      <fill>
        <patternFill>
          <bgColor theme="1" tint="0.499984740745262"/>
        </patternFill>
      </fill>
    </dxf>
    <dxf>
      <font>
        <color rgb="FF006100"/>
      </font>
      <fill>
        <patternFill>
          <bgColor rgb="FFC6EFCE"/>
        </patternFill>
      </fill>
    </dxf>
    <dxf>
      <fill>
        <patternFill>
          <bgColor theme="1" tint="0.499984740745262"/>
        </patternFill>
      </fill>
    </dxf>
    <dxf>
      <font>
        <color rgb="FF006100"/>
      </font>
      <fill>
        <patternFill>
          <bgColor rgb="FFC6EFCE"/>
        </patternFill>
      </fill>
    </dxf>
    <dxf>
      <fill>
        <patternFill>
          <bgColor theme="1" tint="0.499984740745262"/>
        </patternFill>
      </fill>
    </dxf>
    <dxf>
      <fill>
        <patternFill>
          <bgColor theme="1" tint="0.499984740745262"/>
        </patternFill>
      </fill>
    </dxf>
    <dxf>
      <fill>
        <patternFill>
          <bgColor theme="1" tint="0.499984740745262"/>
        </patternFill>
      </fill>
    </dxf>
    <dxf>
      <font>
        <color rgb="FF006100"/>
      </font>
      <fill>
        <patternFill>
          <bgColor rgb="FFC6EFCE"/>
        </patternFill>
      </fill>
    </dxf>
    <dxf>
      <fill>
        <patternFill>
          <bgColor theme="1" tint="0.499984740745262"/>
        </patternFill>
      </fill>
    </dxf>
    <dxf>
      <fill>
        <patternFill>
          <bgColor theme="1" tint="0.499984740745262"/>
        </patternFill>
      </fill>
    </dxf>
    <dxf>
      <fill>
        <patternFill>
          <bgColor theme="1" tint="0.49998474074526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strike/>
        <color rgb="FFFF0000"/>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dxf>
    <dxf>
      <font>
        <b val="0"/>
        <i val="0"/>
        <strike val="0"/>
        <condense val="0"/>
        <extend val="0"/>
        <outline val="0"/>
        <shadow val="0"/>
        <u val="none"/>
        <vertAlign val="baseline"/>
        <sz val="11"/>
        <color indexed="8"/>
        <name val="Calibri"/>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protection locked="0" hidden="0"/>
    </dxf>
    <dxf>
      <fill>
        <patternFill patternType="none">
          <fgColor indexed="64"/>
          <bgColor indexed="65"/>
        </patternFill>
      </fill>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font>
        <strike/>
        <color rgb="FFFF0000"/>
      </font>
      <fill>
        <patternFill patternType="none">
          <bgColor auto="1"/>
        </patternFill>
      </fill>
    </dxf>
    <dxf>
      <font>
        <strike/>
        <color rgb="FFFF0000"/>
      </font>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strike/>
        <color rgb="FFFF0000"/>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strike/>
        <color rgb="FFFF0000"/>
      </font>
    </dxf>
  </dxfs>
  <tableStyles count="0" defaultTableStyle="TableStyleMedium2" defaultPivotStyle="PivotStyleMedium9"/>
  <colors>
    <mruColors>
      <color rgb="FF006100"/>
      <color rgb="FFC6EFCE"/>
      <color rgb="FF305496"/>
      <color rgb="FF2037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16642</xdr:rowOff>
    </xdr:from>
    <xdr:to>
      <xdr:col>10</xdr:col>
      <xdr:colOff>482600</xdr:colOff>
      <xdr:row>11</xdr:row>
      <xdr:rowOff>143867</xdr:rowOff>
    </xdr:to>
    <xdr:pic>
      <xdr:nvPicPr>
        <xdr:cNvPr id="2" name="Picture 1" descr="Florida Department of Education Logo">
          <a:extLst>
            <a:ext uri="{FF2B5EF4-FFF2-40B4-BE49-F238E27FC236}">
              <a16:creationId xmlns:a16="http://schemas.microsoft.com/office/drawing/2014/main" id="{6BF3ACF1-5551-8846-A052-D4BFFB42DA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397642"/>
          <a:ext cx="7099300" cy="1841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226695</xdr:colOff>
      <xdr:row>2</xdr:row>
      <xdr:rowOff>177165</xdr:rowOff>
    </xdr:from>
    <xdr:to>
      <xdr:col>9</xdr:col>
      <xdr:colOff>571500</xdr:colOff>
      <xdr:row>4</xdr:row>
      <xdr:rowOff>129540</xdr:rowOff>
    </xdr:to>
    <xdr:sp macro="" textlink="">
      <xdr:nvSpPr>
        <xdr:cNvPr id="2" name="Rectangle 1">
          <a:extLst>
            <a:ext uri="{FF2B5EF4-FFF2-40B4-BE49-F238E27FC236}">
              <a16:creationId xmlns:a16="http://schemas.microsoft.com/office/drawing/2014/main" id="{00000000-0008-0000-0300-000002000000}"/>
            </a:ext>
          </a:extLst>
        </xdr:cNvPr>
        <xdr:cNvSpPr/>
      </xdr:nvSpPr>
      <xdr:spPr>
        <a:xfrm>
          <a:off x="5027295" y="558165"/>
          <a:ext cx="944880" cy="3333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b="1"/>
            <a:t>TAPS NUMBER:</a:t>
          </a:r>
        </a:p>
        <a:p>
          <a:pPr algn="l"/>
          <a:r>
            <a:rPr lang="en-US" sz="1200" b="1"/>
            <a:t>23B005</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loridadoe.sharepoint.com/Users/lee.chipps-walton/Desktop/XXX-CollegeName-POSTSEC%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loridadoe.sharepoint.com/Users/TARA~1.GOO/AppData/Local/Temp/TAPS-21B088-RapidCredentialingAp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loridadoe.sharepoint.com/Users/lee.chipps-walton/Downloads/XXX-DistrictName-SEC%2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floridadoe.sharepoint.com/Lmsoes/OES%20Projections/Proj99/Workbooks/WSheets/Occs/StatewideOc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MA"/>
      <sheetName val="SSQ"/>
      <sheetName val="Fundable Programs"/>
      <sheetName val="Programs of Study"/>
      <sheetName val="Dropdown Lists"/>
      <sheetName val="Agency"/>
      <sheetName val="High School Progs"/>
      <sheetName val="Clock Hour Progs"/>
      <sheetName val="Clock and College Progs"/>
      <sheetName val="College Credit Progs"/>
      <sheetName val="College CIP-SOC"/>
      <sheetName val="Clock Hour CIP-SOC"/>
      <sheetName val="Clock &amp; College CIPSOC"/>
      <sheetName val="Credit and Clock Primary SOC"/>
      <sheetName val="S and R DOL"/>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s"/>
      <sheetName val="Schools"/>
      <sheetName val="Object_Function Codes"/>
      <sheetName val="Percent Complete"/>
      <sheetName val="Title"/>
      <sheetName val="Assurances"/>
      <sheetName val="Part A - Program Chart"/>
      <sheetName val="Part B - Matching"/>
      <sheetName val="Part C - Narrative"/>
      <sheetName val="DOE 101S"/>
      <sheetName val="Projected Equipment"/>
      <sheetName val="Appendix A"/>
      <sheetName val="Appendix B"/>
      <sheetName val="Allocation"/>
      <sheetName val="2021 Programs"/>
      <sheetName val="TAPS-21B088-RapidCredentialing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MA"/>
      <sheetName val="Middle Grades Course SSQ"/>
      <sheetName val="9-12 PROGRAM SSQ"/>
      <sheetName val="Fundable Programs"/>
      <sheetName val="Programs of Study"/>
      <sheetName val="Capstone"/>
      <sheetName val="Middle School Progs"/>
      <sheetName val="High School Progs"/>
      <sheetName val="Clock Hour Progs"/>
      <sheetName val="College Credit Progs"/>
      <sheetName val="DOE 101-Instructions"/>
      <sheetName val="Example DOE 101 Form"/>
      <sheetName val="DOE 101 "/>
      <sheetName val="Projected Equipment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36" displayName="Table36" ref="A12:N300" totalsRowShown="0" dataDxfId="133">
  <autoFilter ref="A12:N300" xr:uid="{00000000-0009-0000-0100-000005000000}"/>
  <tableColumns count="14">
    <tableColumn id="1" xr3:uid="{00000000-0010-0000-0000-000001000000}" name="Fundable?_x000a__x000a_(That is, meets/is exempt from LMA and SSQ Requirements)_x000a__x000a_(Dropdown)" dataDxfId="132"/>
    <tableColumn id="2" xr3:uid="{00000000-0010-0000-0000-000002000000}" name="Program Number_x000a__x000a_(Invalid Entries Struckthrough)_x000a__x000a_(Number Field)" dataDxfId="131"/>
    <tableColumn id="3" xr3:uid="{00000000-0010-0000-0000-000003000000}" name="Program Name_x000a__x000a_(Autopopulates)" dataDxfId="130">
      <calculatedColumnFormula>IF(B13&lt;&gt;"",INDEX(#REF!,MATCH(B13,#REF!,0),0),"")</calculatedColumnFormula>
    </tableColumn>
    <tableColumn id="5" xr3:uid="{00000000-0010-0000-0000-000005000000}" name="SOC Code_x000a__x000a_(Must Use Officially Aligned SOCs. All Others Rejected)_x000a__x000a_(Number Field)" dataDxfId="129"/>
    <tableColumn id="6" xr3:uid="{00000000-0010-0000-0000-000006000000}" name="Primary Source Option #1:_x000a__x000a_Your Region's Demand Occupation List (DOL)_x000a__x000a_(References 20-21 &amp; 21-22 RDOLs)_x000a__x000a_(Autopopulates)" dataDxfId="128">
      <calculatedColumnFormula>IF(D13&lt;&gt;"", IF(COUNTIF('Combined RDOLs'!$B$4:$B$5337, CONCATENATE('Funcationality description'!$C$7,'Funcationality description'!D13)),"Yes","No"),"")</calculatedColumnFormula>
    </tableColumn>
    <tableColumn id="7" xr3:uid="{00000000-0010-0000-0000-000007000000}" name="Primary Source Option #2:_x000a__x000a_On State Demand Occupation List_x000a__x000a_(References 20-21 &amp; 21-22 SDOL)_x000a__x000a_(Autopopulates)" dataDxfId="127">
      <calculatedColumnFormula>IF(B13&lt;&gt;"",IF(COUNTIF('SDOL and DOACS Progs'!$B$3:$B$3, 'Funcationality description'!B13)&gt;0,"Yes","No"),"")</calculatedColumnFormula>
    </tableColumn>
    <tableColumn id="8" xr3:uid="{00000000-0010-0000-0000-000008000000}" name="Primary Source Option #3:_x000a__x000a_Local CareerSource Targeted Occupation List (TOL) or Local WIOA Plan_x000a__x000a_(Dropdown)" dataDxfId="126"/>
    <tableColumn id="9" xr3:uid="{00000000-0010-0000-0000-000009000000}" name="Secondary Source #1_x000a__x000a_(Dropdown)" dataDxfId="125"/>
    <tableColumn id="10" xr3:uid="{00000000-0010-0000-0000-00000A000000}" name="Secondary Source #2_x000a_ _x000a_(Must be Different from #1)_x000a__x000a_(Dropdown)" dataDxfId="124"/>
    <tableColumn id="11" xr3:uid="{00000000-0010-0000-0000-00000B000000}" name="List the site(s)/campuse(s) (including virtual) involved in collectively offering enough courses to  allow students the ability to complete the program. _x000a__x000a_(Text/# Field)" dataDxfId="123"/>
    <tableColumn id="12" xr3:uid="{00000000-0010-0000-0000-00000C000000}" name="List one or more work-based learning opportunity, capstone experience, and/or CTSOs students will have access to for this program. List companion WBL/capstone program numbers._x000a__x000a_(Text Field)" dataDxfId="122"/>
    <tableColumn id="13" xr3:uid="{00000000-0010-0000-0000-00000D000000}" name="List one or more ways business and industry will be engaged in the operations of the program._x000a__x000a_(Text Field)" dataDxfId="121"/>
    <tableColumn id="14" xr3:uid="{00000000-0010-0000-0000-00000E000000}" name="List the industry recognized credential students may earn in the program._x000a__x000a_(Text Field)" dataDxfId="120"/>
    <tableColumn id="15" xr3:uid="{00000000-0010-0000-0000-00000F000000}" name="If a part of a Program of Study, list the primary aligned secondary program._x000a__x000a_(Dropdown)" dataDxfId="11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12:O300" totalsRowShown="0" dataDxfId="79">
  <autoFilter ref="A12:O300" xr:uid="{00000000-0009-0000-0100-000003000000}"/>
  <tableColumns count="15">
    <tableColumn id="1" xr3:uid="{00000000-0010-0000-0100-000001000000}" name="Fundable?_x000a__x000a_(That is, meets/is exempt from LMA and SSQ Requirements.  Fill this column out after completing the LMA and SSQ.)_x000a__x000a_(Dropdown)" dataDxfId="78"/>
    <tableColumn id="2" xr3:uid="{00000000-0010-0000-0100-000002000000}" name="CIP Number_x000a__x000a_(Invalid Entries Struckthrough)_x000a__x000a_(Number Field)" dataDxfId="77"/>
    <tableColumn id="3" xr3:uid="{00000000-0010-0000-0100-000003000000}" name="Program Name_x000a__x000a_(Autopopulates)" dataDxfId="76">
      <calculatedColumnFormula>IF(B13&lt;&gt;"",INDEX(Table5[FDOE_Program_Title],MATCH(B13,Table5[CIP_Number_2020],0),0),"")</calculatedColumnFormula>
    </tableColumn>
    <tableColumn id="5" xr3:uid="{00000000-0010-0000-0100-000005000000}" name="SOC Code_x000a__x000a_(Must Use Officially Aligned SOCs. All Others Rejected)_x000a__x000a_(Number Field)" dataDxfId="75"/>
    <tableColumn id="6" xr3:uid="{00000000-0010-0000-0100-000006000000}" name="Primary Source Option #1:_x000a__x000a_Your Region's Demand Occupation List (DOL)_x000a__x000a_(References 20-21 &amp; 21-22 RDOLs)_x000a__x000a_(Autopopulates)" dataDxfId="74">
      <calculatedColumnFormula>IF(D13&lt;&gt;"", IF(COUNTIF('Combined RDOLs'!$B$4:$B$5337, CONCATENATE('Program Needs Assessment'!$C$7,'Program Needs Assessment'!D13)),"Yes","No"),"")</calculatedColumnFormula>
    </tableColumn>
    <tableColumn id="7" xr3:uid="{00000000-0010-0000-0100-000007000000}" name="Primary Source Option #2:_x000a__x000a_On State Demand Occupation List &amp; FL Dept. of Ag. and Consumer Services_x000a__x000a_(References 20-21 &amp; 21-22 RDOLs)_x000a__x000a_(Autopopulates)" dataDxfId="73">
      <calculatedColumnFormula>IF(B13&lt;&gt;"",IF(COUNTIF('SDOL and DOACS Progs'!$B$4:$B$398, 'Program Needs Assessment'!B13)&gt;0,"Yes","No"),"")</calculatedColumnFormula>
    </tableColumn>
    <tableColumn id="8" xr3:uid="{00000000-0010-0000-0100-000008000000}" name="Primary Source Option #3:_x000a__x000a_Local CareerSource Targeted Occupation List (TOL) or Local WIOA Plan_x000a__x000a_(Dropdown)" dataDxfId="72"/>
    <tableColumn id="9" xr3:uid="{00000000-0010-0000-0100-000009000000}" name="Secondary Source #1_x000a__x000a_(Dropdown)" dataDxfId="71"/>
    <tableColumn id="10" xr3:uid="{00000000-0010-0000-0100-00000A000000}" name="Secondary Source #2_x000a_ _x000a_(Must be Different from #1)_x000a__x000a_(Dropdown)" dataDxfId="70"/>
    <tableColumn id="11" xr3:uid="{00000000-0010-0000-0100-00000B000000}" name="List the site(s)/campuse(s) (including virtual) involved in collectively offering enough courses to  allow students the ability to complete the program. _x000a__x000a_(Text/# Field)" dataDxfId="69"/>
    <tableColumn id="12" xr3:uid="{00000000-0010-0000-0100-00000C000000}" name="List one or more experiential learning opportunities. _x000a__x000a_E.g., work-based learning opportunity or capstone experience (if course, include course number), and/or CTSO students will have access to for this program. _x000a__x000a_(Text Field)" dataDxfId="68"/>
    <tableColumn id="13" xr3:uid="{00000000-0010-0000-0100-00000D000000}" name="List one or more ways business and industry will be engaged in the operations of the program._x000a__x000a_(Text Field)" dataDxfId="67"/>
    <tableColumn id="14" xr3:uid="{00000000-0010-0000-0100-00000E000000}" name="List the industry recognized credential students may earn in the program._x000a__x000a_For certifications, include the certification name/number._x000a__x000a_(Text Field)" dataDxfId="66"/>
    <tableColumn id="15" xr3:uid="{00000000-0010-0000-0100-00000F000000}" name="If a part of a fully compliant Program of Study, list the primary aligned secondary program._x000a__x000a_(Dropdown)" dataDxfId="65"/>
    <tableColumn id="4" xr3:uid="{00000000-0010-0000-0100-000004000000}" name="Primary Accelerated Credit Opportunity (Required for Compliant Programs of Study)_x000a__x000a_(Dropdown)" dataDxfId="6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1:C74" totalsRowShown="0">
  <autoFilter ref="A1:C74" xr:uid="{00000000-0009-0000-0100-000004000000}"/>
  <sortState xmlns:xlrd2="http://schemas.microsoft.com/office/spreadsheetml/2017/richdata2" ref="A2:C73">
    <sortCondition ref="B1:B73"/>
  </sortState>
  <tableColumns count="3">
    <tableColumn id="1" xr3:uid="{00000000-0010-0000-0200-000001000000}" name="Data Reporting #" dataDxfId="62"/>
    <tableColumn id="2" xr3:uid="{00000000-0010-0000-0200-000002000000}" name="Agency" dataDxfId="61"/>
    <tableColumn id="3" xr3:uid="{00000000-0010-0000-0200-000003000000}" name="Workforce Development Area" dataDxfId="6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5" displayName="Table5" ref="A4:AI686" totalsRowShown="0" headerRowDxfId="59" dataDxfId="57" headerRowBorderDxfId="58" tableBorderDxfId="56" totalsRowBorderDxfId="55" headerRowCellStyle="Normal_Clock Hour &amp; College Progs_2" dataCellStyle="Normal_Clock Hour &amp; College Progs_2">
  <autoFilter ref="A4:AI686" xr:uid="{00000000-0009-0000-0100-000001000000}"/>
  <tableColumns count="35">
    <tableColumn id="1" xr3:uid="{00000000-0010-0000-0300-000001000000}" name="Year" dataDxfId="54" dataCellStyle="Normal_Clock Hour &amp; College Progs_2"/>
    <tableColumn id="2" xr3:uid="{00000000-0010-0000-0300-000002000000}" name="CIP_Number_2020" dataDxfId="53" dataCellStyle="Normal_Clock Hour &amp; College Progs_2"/>
    <tableColumn id="3" xr3:uid="{00000000-0010-0000-0300-000003000000}" name="CIP_Number_2010" dataDxfId="52" dataCellStyle="Normal_Clock Hour &amp; College Progs_2"/>
    <tableColumn id="4" xr3:uid="{00000000-0010-0000-0300-000004000000}" name="2020_Federal_6_Digit_CIP" dataDxfId="51" dataCellStyle="Normal_Clock Hour &amp; College Progs_2"/>
    <tableColumn id="5" xr3:uid="{00000000-0010-0000-0300-000005000000}" name="FDOE_Program_Title" dataDxfId="50" dataCellStyle="Normal_Clock Hour &amp; College Progs_2"/>
    <tableColumn id="6" xr3:uid="{00000000-0010-0000-0300-000006000000}" name="Program_Type" dataDxfId="49" dataCellStyle="Normal_Clock Hour &amp; College Progs_2"/>
    <tableColumn id="7" xr3:uid="{00000000-0010-0000-0300-000007000000}" name="Secondary_Program_Number" dataDxfId="48" dataCellStyle="Normal_Clock Hour &amp; College Progs_2"/>
    <tableColumn id="8" xr3:uid="{00000000-0010-0000-0300-000008000000}" name="Secondary_Credits" dataDxfId="47" dataCellStyle="Normal_Clock Hour &amp; College Progs_2"/>
    <tableColumn id="9" xr3:uid="{00000000-0010-0000-0300-000009000000}" name="Postsecondary_Program_Number" dataDxfId="46" dataCellStyle="Normal_Clock Hour &amp; College Progs_2"/>
    <tableColumn id="10" xr3:uid="{00000000-0010-0000-0300-00000A000000}" name="Postsecondary_Hours" dataDxfId="45" dataCellStyle="Normal_Clock Hour &amp; College Progs_2"/>
    <tableColumn id="11" xr3:uid="{00000000-0010-0000-0300-00000B000000}" name="College_Credit_Hours" dataDxfId="44" dataCellStyle="Normal_Clock Hour &amp; College Progs_2"/>
    <tableColumn id="12" xr3:uid="{00000000-0010-0000-0300-00000C000000}" name="ATC_Max_Credit_Hours" dataDxfId="43" dataCellStyle="Normal_Clock Hour &amp; College Progs_2"/>
    <tableColumn id="13" xr3:uid="{00000000-0010-0000-0300-00000D000000}" name="New_Pgm_Length_Change" dataDxfId="42" dataCellStyle="Normal_Clock Hour &amp; College Progs_2"/>
    <tableColumn id="14" xr3:uid="{00000000-0010-0000-0300-00000E000000}" name="Career_Cluster" dataDxfId="41" dataCellStyle="Normal_Clock Hour &amp; College Progs_2"/>
    <tableColumn id="15" xr3:uid="{00000000-0010-0000-0300-00000F000000}" name="Career_Areas_Abbrev" dataDxfId="40" dataCellStyle="Normal_Clock Hour &amp; College Progs_2"/>
    <tableColumn id="16" xr3:uid="{00000000-0010-0000-0300-000010000000}" name="Program_area" dataDxfId="39" dataCellStyle="Normal_Clock Hour &amp; College Progs_2"/>
    <tableColumn id="17" xr3:uid="{00000000-0010-0000-0300-000011000000}" name="NAPE_NT" dataDxfId="38" dataCellStyle="Normal_Clock Hour &amp; College Progs_2"/>
    <tableColumn id="18" xr3:uid="{00000000-0010-0000-0300-000012000000}" name="SOC_Code" dataDxfId="37" dataCellStyle="Normal_Clock Hour &amp; College Progs_2"/>
    <tableColumn id="19" xr3:uid="{00000000-0010-0000-0300-000013000000}" name="SOC_Title" dataDxfId="36" dataCellStyle="Normal_Clock Hour &amp; College Progs_2"/>
    <tableColumn id="20" xr3:uid="{00000000-0010-0000-0300-000014000000}" name="Career_Area_Path" dataDxfId="35" dataCellStyle="Normal_Clock Hour &amp; College Progs_2"/>
    <tableColumn id="21" xr3:uid="{00000000-0010-0000-0300-000015000000}" name="Parent_CIP" dataDxfId="34" dataCellStyle="Normal_Clock Hour &amp; College Progs_2"/>
    <tableColumn id="22" xr3:uid="{00000000-0010-0000-0300-000016000000}" name="Middle_School" dataDxfId="33" dataCellStyle="Normal_Clock Hour &amp; College Progs_2"/>
    <tableColumn id="23" xr3:uid="{00000000-0010-0000-0300-000017000000}" name="Teach_Out_Programs" dataDxfId="32" dataCellStyle="Normal_Clock Hour &amp; College Progs_2"/>
    <tableColumn id="24" xr3:uid="{00000000-0010-0000-0300-000018000000}" name="Year_Daggered" dataDxfId="31" dataCellStyle="Normal_Clock Hour &amp; College Progs_2"/>
    <tableColumn id="25" xr3:uid="{00000000-0010-0000-0300-000019000000}" name="Projected_Deletion_Year" dataDxfId="30" dataCellStyle="Normal_Clock Hour &amp; College Progs_2"/>
    <tableColumn id="26" xr3:uid="{00000000-0010-0000-0300-00001A000000}" name="Replaced" dataDxfId="29" dataCellStyle="Normal_Clock Hour &amp; College Progs_2"/>
    <tableColumn id="27" xr3:uid="{00000000-0010-0000-0300-00001B000000}" name="Replacement" dataDxfId="28" dataCellStyle="Normal_Clock Hour &amp; College Progs_2"/>
    <tableColumn id="28" xr3:uid="{00000000-0010-0000-0300-00001C000000}" name="Replacement_2" dataDxfId="27" dataCellStyle="Normal_Clock Hour &amp; College Progs_2"/>
    <tableColumn id="29" xr3:uid="{00000000-0010-0000-0300-00001D000000}" name="Replaces_Old_CIP" dataDxfId="26" dataCellStyle="Normal_Clock Hour &amp; College Progs_2"/>
    <tableColumn id="30" xr3:uid="{00000000-0010-0000-0300-00001E000000}" name="Single_Course_Program" dataDxfId="25" dataCellStyle="Normal_Clock Hour &amp; College Progs_2"/>
    <tableColumn id="31" xr3:uid="{00000000-0010-0000-0300-00001F000000}" name="New_Program" dataDxfId="24" dataCellStyle="Normal_Clock Hour &amp; College Progs_2"/>
    <tableColumn id="32" xr3:uid="{00000000-0010-0000-0300-000020000000}" name="Year of Inception" dataDxfId="23" dataCellStyle="Normal_Clock Hour &amp; College Progs_2"/>
    <tableColumn id="33" xr3:uid="{00000000-0010-0000-0300-000021000000}" name="Articulation_Agreement" dataDxfId="22" dataCellStyle="Normal_Clock Hour &amp; College Progs_2"/>
    <tableColumn id="34" xr3:uid="{00000000-0010-0000-0300-000022000000}" name="Perkins_Fundable" dataDxfId="21" dataCellStyle="Normal_Clock Hour &amp; College Progs_2"/>
    <tableColumn id="35" xr3:uid="{00000000-0010-0000-0300-000023000000}" name="Regulated_Program" dataDxfId="20" dataCellStyle="Normal_Clock Hour &amp; College Progs_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Table2" displayName="Table2" ref="A4:I856" totalsRowShown="0">
  <autoFilter ref="A4:I856" xr:uid="{00000000-0009-0000-0100-000002000000}"/>
  <tableColumns count="9">
    <tableColumn id="1" xr3:uid="{00000000-0010-0000-0400-000001000000}" name="Concatenated" dataDxfId="19">
      <calculatedColumnFormula>CONCATENATE(Table2[[#This Row],[CIP Number]],Table2[[#This Row],[SOC]])</calculatedColumnFormula>
    </tableColumn>
    <tableColumn id="2" xr3:uid="{00000000-0010-0000-0400-000002000000}" name="CIP Number" dataDxfId="18"/>
    <tableColumn id="3" xr3:uid="{00000000-0010-0000-0400-000003000000}" name="Program"/>
    <tableColumn id="4" xr3:uid="{00000000-0010-0000-0400-000004000000}" name="Program2"/>
    <tableColumn id="5" xr3:uid="{00000000-0010-0000-0400-000005000000}" name="Prog Type"/>
    <tableColumn id="6" xr3:uid="{00000000-0010-0000-0400-000006000000}" name="SOC"/>
    <tableColumn id="7" xr3:uid="{00000000-0010-0000-0400-000007000000}" name="SOC Title"/>
    <tableColumn id="8" xr3:uid="{00000000-0010-0000-0400-000008000000}" name="Primary or Secondary Indicator" dataDxfId="17"/>
    <tableColumn id="9" xr3:uid="{00000000-0010-0000-0400-000009000000}" name="Recent SDOLs">
      <calculatedColumnFormula>IF(COUNTIF('2122&amp;2021 SDOL'!$B$8:$B$183, 'College &amp; Clock Prog-SOC'!$F5)&gt;0, "X", "")</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5:G472" totalsRowShown="0" headerRowDxfId="16" dataDxfId="15">
  <autoFilter ref="A5:G472" xr:uid="{00000000-0009-0000-0100-000006000000}"/>
  <tableColumns count="7">
    <tableColumn id="1" xr3:uid="{00000000-0010-0000-0500-000001000000}" name="CIP Number (2020)" dataDxfId="14"/>
    <tableColumn id="2" xr3:uid="{00000000-0010-0000-0500-000002000000}" name="Program Number" dataDxfId="13"/>
    <tableColumn id="3" xr3:uid="{00000000-0010-0000-0500-000003000000}" name="Program Name" dataDxfId="12"/>
    <tableColumn id="4" xr3:uid="{00000000-0010-0000-0500-000004000000}" name="Prog Type" dataDxfId="11"/>
    <tableColumn id="5" xr3:uid="{00000000-0010-0000-0500-000005000000}" name="SOC Code" dataDxfId="10"/>
    <tableColumn id="6" xr3:uid="{00000000-0010-0000-0500-000006000000}" name="SOC Title" dataDxfId="9"/>
    <tableColumn id="7" xr3:uid="{00000000-0010-0000-0500-000007000000}" name="Primary or Alternative SOC" dataDxfId="8"/>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4:E389" totalsRowShown="0" headerRowDxfId="7" dataDxfId="6" tableBorderDxfId="5">
  <autoFilter ref="A4:E389" xr:uid="{00000000-0009-0000-0100-000007000000}"/>
  <tableColumns count="5">
    <tableColumn id="1" xr3:uid="{00000000-0010-0000-0600-000001000000}" name="CIP Number" dataDxfId="4"/>
    <tableColumn id="2" xr3:uid="{00000000-0010-0000-0600-000002000000}" name="Program" dataDxfId="3"/>
    <tableColumn id="3" xr3:uid="{00000000-0010-0000-0600-000003000000}" name="Prog Type" dataDxfId="2"/>
    <tableColumn id="4" xr3:uid="{00000000-0010-0000-0600-000004000000}" name="SOC Code" dataDxfId="1"/>
    <tableColumn id="5" xr3:uid="{00000000-0010-0000-0600-000005000000}" name="SOC Titl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5.bin"/><Relationship Id="rId1" Type="http://schemas.openxmlformats.org/officeDocument/2006/relationships/hyperlink" Target="https://www.fldoe.org/academics/career-adult-edu/perkins/clna.stml" TargetMode="External"/></Relationships>
</file>

<file path=xl/worksheets/_rels/sheet13.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printerSettings" Target="../printerSettings/printerSettings6.bin"/><Relationship Id="rId1" Type="http://schemas.openxmlformats.org/officeDocument/2006/relationships/hyperlink" Target="https://www.fldoe.org/academics/career-adult-edu/perkins/clna.stml"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R12"/>
  <sheetViews>
    <sheetView topLeftCell="B1" zoomScale="90" zoomScaleNormal="90" workbookViewId="0">
      <selection activeCell="B12" sqref="B12"/>
    </sheetView>
  </sheetViews>
  <sheetFormatPr baseColWidth="10" defaultColWidth="15.5" defaultRowHeight="15"/>
  <cols>
    <col min="2" max="2" width="33.5" customWidth="1"/>
  </cols>
  <sheetData>
    <row r="1" spans="1:18">
      <c r="A1" s="1" t="s">
        <v>0</v>
      </c>
      <c r="B1" s="2"/>
      <c r="F1" s="2"/>
      <c r="G1" s="2"/>
      <c r="H1" s="2"/>
      <c r="I1" s="2"/>
      <c r="J1" s="2"/>
      <c r="K1" s="2"/>
      <c r="L1" s="2"/>
      <c r="M1" s="2"/>
      <c r="N1" s="2"/>
      <c r="O1" s="2"/>
      <c r="P1" s="2"/>
      <c r="Q1" s="2"/>
    </row>
    <row r="2" spans="1:18">
      <c r="A2" s="3" t="s">
        <v>1</v>
      </c>
      <c r="B2" s="2"/>
      <c r="F2" s="2"/>
      <c r="G2" s="2"/>
      <c r="H2" s="2"/>
      <c r="I2" s="2"/>
      <c r="J2" s="2"/>
      <c r="K2" s="2"/>
      <c r="L2" s="2"/>
      <c r="M2" s="2"/>
      <c r="N2" s="2"/>
      <c r="O2" s="2"/>
      <c r="P2" s="2"/>
      <c r="Q2" s="2"/>
    </row>
    <row r="3" spans="1:18">
      <c r="A3" s="3"/>
      <c r="B3" s="2"/>
      <c r="F3" s="2"/>
      <c r="G3" s="2"/>
      <c r="H3" s="2"/>
      <c r="I3" s="2"/>
      <c r="J3" s="2"/>
      <c r="K3" s="2"/>
      <c r="L3" s="2"/>
      <c r="M3" s="2"/>
      <c r="N3" s="2"/>
      <c r="O3" s="2"/>
      <c r="P3" s="2"/>
      <c r="Q3" s="2"/>
    </row>
    <row r="4" spans="1:18" ht="16">
      <c r="A4" s="14" t="s">
        <v>2</v>
      </c>
      <c r="B4" s="304" t="s">
        <v>3</v>
      </c>
      <c r="C4" s="304"/>
      <c r="D4" s="10"/>
      <c r="E4" s="10"/>
      <c r="F4" s="306"/>
      <c r="G4" s="306"/>
      <c r="H4" s="306"/>
      <c r="I4" s="306"/>
      <c r="J4" s="2"/>
      <c r="K4" s="2"/>
      <c r="L4" s="2"/>
      <c r="M4" s="2"/>
      <c r="N4" s="2"/>
      <c r="O4" s="2"/>
      <c r="P4" s="2"/>
      <c r="Q4" s="2"/>
    </row>
    <row r="5" spans="1:18" ht="16">
      <c r="A5" s="14" t="s">
        <v>4</v>
      </c>
      <c r="B5" s="304" t="s">
        <v>5</v>
      </c>
      <c r="C5" s="304"/>
      <c r="D5" s="10"/>
      <c r="E5" s="10"/>
      <c r="F5" s="306"/>
      <c r="G5" s="306"/>
      <c r="H5" s="306"/>
      <c r="I5" s="306"/>
      <c r="J5" s="2"/>
      <c r="K5" s="2"/>
      <c r="L5" s="2"/>
      <c r="M5" s="2"/>
      <c r="N5" s="2"/>
      <c r="O5" s="2"/>
      <c r="P5" s="2"/>
      <c r="Q5" s="2"/>
    </row>
    <row r="6" spans="1:18" ht="53.25" customHeight="1">
      <c r="A6" s="14" t="s">
        <v>6</v>
      </c>
      <c r="B6" s="304" t="s">
        <v>7</v>
      </c>
      <c r="C6" s="304"/>
      <c r="D6" s="10"/>
      <c r="E6" s="10"/>
      <c r="F6" s="306"/>
      <c r="G6" s="306"/>
      <c r="H6" s="306"/>
      <c r="I6" s="306"/>
      <c r="J6" s="2"/>
      <c r="K6" s="2"/>
      <c r="L6" s="2"/>
      <c r="M6" s="2"/>
      <c r="N6" s="2"/>
      <c r="O6" s="2"/>
      <c r="P6" s="2"/>
      <c r="Q6" s="2"/>
    </row>
    <row r="7" spans="1:18" ht="16" thickBot="1">
      <c r="B7" s="4"/>
      <c r="C7" s="5"/>
      <c r="D7" s="5"/>
      <c r="E7" s="5"/>
      <c r="F7" s="2"/>
      <c r="G7" s="2"/>
      <c r="H7" s="2"/>
      <c r="I7" s="2"/>
      <c r="J7" s="2"/>
      <c r="K7" s="2"/>
      <c r="L7" s="2"/>
      <c r="M7" s="2"/>
      <c r="N7" s="2"/>
      <c r="O7" s="2"/>
      <c r="P7" s="2"/>
      <c r="Q7" s="2"/>
    </row>
    <row r="8" spans="1:18" ht="47.5" customHeight="1" thickBot="1">
      <c r="B8" s="2"/>
      <c r="C8" s="2"/>
      <c r="D8" s="1"/>
      <c r="E8" s="307" t="s">
        <v>8</v>
      </c>
      <c r="F8" s="305"/>
      <c r="G8" s="305"/>
      <c r="H8" s="305"/>
      <c r="I8" s="305"/>
      <c r="J8" s="303"/>
      <c r="K8" s="302" t="s">
        <v>9</v>
      </c>
      <c r="L8" s="305"/>
      <c r="M8" s="305"/>
      <c r="N8" s="305"/>
      <c r="O8" s="305"/>
      <c r="P8" s="302" t="s">
        <v>10</v>
      </c>
      <c r="Q8" s="303"/>
      <c r="R8" s="28" t="s">
        <v>11</v>
      </c>
    </row>
    <row r="9" spans="1:18" ht="17" thickBot="1">
      <c r="A9" s="6" t="s">
        <v>12</v>
      </c>
      <c r="B9" s="6" t="s">
        <v>13</v>
      </c>
      <c r="C9" s="12" t="s">
        <v>14</v>
      </c>
      <c r="D9" s="11" t="s">
        <v>15</v>
      </c>
      <c r="E9" s="11" t="s">
        <v>16</v>
      </c>
      <c r="F9" s="7" t="s">
        <v>17</v>
      </c>
      <c r="G9" s="7" t="s">
        <v>18</v>
      </c>
      <c r="H9" s="7" t="s">
        <v>19</v>
      </c>
      <c r="I9" s="7" t="s">
        <v>20</v>
      </c>
      <c r="J9" s="16" t="s">
        <v>21</v>
      </c>
      <c r="K9" s="17" t="s">
        <v>22</v>
      </c>
      <c r="L9" s="18" t="s">
        <v>23</v>
      </c>
      <c r="M9" s="18" t="s">
        <v>24</v>
      </c>
      <c r="N9" s="18" t="s">
        <v>25</v>
      </c>
      <c r="O9" s="19" t="s">
        <v>24</v>
      </c>
      <c r="P9" s="24" t="s">
        <v>25</v>
      </c>
      <c r="Q9" s="24" t="s">
        <v>26</v>
      </c>
      <c r="R9" s="20" t="s">
        <v>27</v>
      </c>
    </row>
    <row r="10" spans="1:18" ht="222.75" customHeight="1">
      <c r="A10" s="8" t="s">
        <v>28</v>
      </c>
      <c r="B10" s="166" t="s">
        <v>29</v>
      </c>
      <c r="C10" s="166" t="s">
        <v>30</v>
      </c>
      <c r="D10" s="13" t="s">
        <v>31</v>
      </c>
      <c r="E10" s="8" t="s">
        <v>32</v>
      </c>
      <c r="F10" s="8" t="s">
        <v>33</v>
      </c>
      <c r="G10" s="8" t="s">
        <v>34</v>
      </c>
      <c r="H10" s="8" t="s">
        <v>35</v>
      </c>
      <c r="I10" s="8" t="s">
        <v>36</v>
      </c>
      <c r="J10" s="8" t="s">
        <v>37</v>
      </c>
      <c r="K10" s="13" t="s">
        <v>38</v>
      </c>
      <c r="L10" s="13" t="s">
        <v>39</v>
      </c>
      <c r="M10" s="13" t="s">
        <v>40</v>
      </c>
      <c r="N10" s="21" t="s">
        <v>41</v>
      </c>
      <c r="O10" s="21" t="s">
        <v>42</v>
      </c>
      <c r="P10" s="25" t="s">
        <v>43</v>
      </c>
      <c r="Q10" s="26" t="s">
        <v>44</v>
      </c>
      <c r="R10" s="8" t="s">
        <v>45</v>
      </c>
    </row>
    <row r="11" spans="1:18" s="15" customFormat="1" ht="39.5" customHeight="1">
      <c r="A11" s="23" t="s">
        <v>46</v>
      </c>
      <c r="B11" s="22">
        <v>9875644</v>
      </c>
      <c r="C11" s="22" t="s">
        <v>30</v>
      </c>
      <c r="D11" s="22" t="s">
        <v>47</v>
      </c>
      <c r="E11" s="22">
        <v>445624</v>
      </c>
      <c r="F11" s="22"/>
      <c r="G11" s="22" t="s">
        <v>46</v>
      </c>
      <c r="H11" s="22" t="s">
        <v>48</v>
      </c>
      <c r="I11" s="22" t="s">
        <v>49</v>
      </c>
      <c r="J11" s="22" t="s">
        <v>50</v>
      </c>
      <c r="K11" s="22" t="s">
        <v>51</v>
      </c>
      <c r="L11" s="22" t="s">
        <v>52</v>
      </c>
      <c r="M11" s="22" t="s">
        <v>53</v>
      </c>
      <c r="N11" s="22" t="s">
        <v>54</v>
      </c>
      <c r="O11" s="22" t="s">
        <v>55</v>
      </c>
      <c r="P11" s="27"/>
      <c r="Q11" s="27"/>
      <c r="R11" s="22" t="s">
        <v>56</v>
      </c>
    </row>
    <row r="12" spans="1:18" ht="408" customHeight="1">
      <c r="A12" s="9" t="s">
        <v>57</v>
      </c>
      <c r="B12" s="9" t="s">
        <v>58</v>
      </c>
      <c r="C12" s="9" t="s">
        <v>59</v>
      </c>
      <c r="D12" s="9" t="s">
        <v>60</v>
      </c>
      <c r="E12" s="9" t="s">
        <v>61</v>
      </c>
      <c r="F12" s="9" t="s">
        <v>62</v>
      </c>
      <c r="G12" s="9" t="s">
        <v>63</v>
      </c>
      <c r="H12" s="9" t="s">
        <v>64</v>
      </c>
      <c r="I12" s="9" t="s">
        <v>65</v>
      </c>
      <c r="J12" s="9" t="s">
        <v>66</v>
      </c>
      <c r="K12" s="9" t="s">
        <v>67</v>
      </c>
      <c r="L12" s="9" t="s">
        <v>67</v>
      </c>
      <c r="M12" s="9" t="s">
        <v>68</v>
      </c>
      <c r="N12" s="9" t="s">
        <v>69</v>
      </c>
      <c r="O12" s="9" t="s">
        <v>70</v>
      </c>
      <c r="P12" s="9" t="s">
        <v>71</v>
      </c>
      <c r="Q12" s="9" t="s">
        <v>71</v>
      </c>
      <c r="R12" s="9" t="s">
        <v>72</v>
      </c>
    </row>
  </sheetData>
  <mergeCells count="7">
    <mergeCell ref="P8:Q8"/>
    <mergeCell ref="B4:C4"/>
    <mergeCell ref="B6:C6"/>
    <mergeCell ref="K8:O8"/>
    <mergeCell ref="B5:C5"/>
    <mergeCell ref="F4:I6"/>
    <mergeCell ref="E8:J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6EFCE"/>
  </sheetPr>
  <dimension ref="A1:M5337"/>
  <sheetViews>
    <sheetView topLeftCell="A2828" workbookViewId="0">
      <selection activeCell="D1" sqref="D1:D1048576"/>
    </sheetView>
  </sheetViews>
  <sheetFormatPr baseColWidth="10" defaultColWidth="8.83203125" defaultRowHeight="15"/>
  <sheetData>
    <row r="1" spans="1:13">
      <c r="A1" t="s">
        <v>3464</v>
      </c>
    </row>
    <row r="3" spans="1:13">
      <c r="B3" t="s">
        <v>3465</v>
      </c>
      <c r="C3" t="s">
        <v>3466</v>
      </c>
    </row>
    <row r="4" spans="1:13">
      <c r="A4" s="40">
        <v>2122</v>
      </c>
      <c r="B4" s="40" t="str">
        <f>CONCATENATE(C4, D4)</f>
        <v>1132011</v>
      </c>
      <c r="C4" s="40">
        <v>1</v>
      </c>
      <c r="D4" s="55">
        <v>132011</v>
      </c>
      <c r="E4" s="55" t="s">
        <v>3410</v>
      </c>
      <c r="F4" s="56" t="s">
        <v>3467</v>
      </c>
      <c r="G4" s="58">
        <v>1.1880500000000001</v>
      </c>
      <c r="H4" s="49">
        <v>162</v>
      </c>
      <c r="I4" s="58">
        <v>30.342307692307699</v>
      </c>
      <c r="J4" s="58">
        <v>16.1701923076923</v>
      </c>
      <c r="K4" s="55">
        <v>5</v>
      </c>
      <c r="L4" s="55" t="s">
        <v>46</v>
      </c>
      <c r="M4" s="55" t="s">
        <v>3468</v>
      </c>
    </row>
    <row r="5" spans="1:13">
      <c r="A5" s="40">
        <v>2122</v>
      </c>
      <c r="B5" s="40" t="str">
        <f t="shared" ref="B5:B68" si="0">CONCATENATE(C5, D5)</f>
        <v>1113011</v>
      </c>
      <c r="C5" s="40">
        <v>1</v>
      </c>
      <c r="D5" s="55">
        <v>113011</v>
      </c>
      <c r="E5" s="55" t="s">
        <v>3410</v>
      </c>
      <c r="F5" s="56" t="s">
        <v>3411</v>
      </c>
      <c r="G5" s="58">
        <v>1.547812</v>
      </c>
      <c r="H5" s="49">
        <v>1537</v>
      </c>
      <c r="I5" s="58">
        <v>44.459134615384599</v>
      </c>
      <c r="J5" s="58">
        <v>25.258653846153798</v>
      </c>
      <c r="K5" s="55">
        <v>4</v>
      </c>
      <c r="L5" s="55" t="s">
        <v>46</v>
      </c>
      <c r="M5" s="55" t="s">
        <v>3469</v>
      </c>
    </row>
    <row r="6" spans="1:13">
      <c r="A6" s="40">
        <v>2122</v>
      </c>
      <c r="B6" s="40" t="str">
        <f t="shared" si="0"/>
        <v>1493011</v>
      </c>
      <c r="C6" s="40">
        <v>1</v>
      </c>
      <c r="D6" s="55">
        <v>493011</v>
      </c>
      <c r="E6" s="55" t="s">
        <v>3410</v>
      </c>
      <c r="F6" s="56" t="s">
        <v>1701</v>
      </c>
      <c r="G6" s="58">
        <v>3.0555500000000002</v>
      </c>
      <c r="H6" s="49">
        <v>56</v>
      </c>
      <c r="I6" s="58">
        <v>36.541346153846199</v>
      </c>
      <c r="J6" s="58">
        <v>25.0403846153846</v>
      </c>
      <c r="K6" s="55">
        <v>3</v>
      </c>
      <c r="L6" s="55" t="s">
        <v>46</v>
      </c>
      <c r="M6" s="55" t="s">
        <v>3468</v>
      </c>
    </row>
    <row r="7" spans="1:13">
      <c r="A7" s="40">
        <v>2122</v>
      </c>
      <c r="B7" s="40" t="str">
        <f t="shared" si="0"/>
        <v>1532011</v>
      </c>
      <c r="C7" s="40">
        <v>1</v>
      </c>
      <c r="D7" s="55">
        <v>532011</v>
      </c>
      <c r="E7" s="55" t="s">
        <v>3410</v>
      </c>
      <c r="F7" s="56" t="s">
        <v>2108</v>
      </c>
      <c r="G7" s="58">
        <v>1.443562</v>
      </c>
      <c r="H7" s="49">
        <v>610</v>
      </c>
      <c r="I7" s="58">
        <v>113.51009615384601</v>
      </c>
      <c r="J7" s="58">
        <v>69.145192307692298</v>
      </c>
      <c r="K7" s="55">
        <v>4</v>
      </c>
      <c r="L7" s="55" t="s">
        <v>46</v>
      </c>
      <c r="M7" s="55" t="s">
        <v>3469</v>
      </c>
    </row>
    <row r="8" spans="1:13">
      <c r="A8" s="40">
        <v>2122</v>
      </c>
      <c r="B8" s="40" t="str">
        <f t="shared" si="0"/>
        <v>1274011</v>
      </c>
      <c r="C8" s="40">
        <v>1</v>
      </c>
      <c r="D8" s="55">
        <v>274011</v>
      </c>
      <c r="E8" s="55"/>
      <c r="F8" s="56" t="s">
        <v>1367</v>
      </c>
      <c r="G8" s="58">
        <v>3.2339000000000002</v>
      </c>
      <c r="H8" s="49">
        <v>869</v>
      </c>
      <c r="I8" s="58">
        <v>23.383653846153798</v>
      </c>
      <c r="J8" s="58">
        <v>14.4408653846154</v>
      </c>
      <c r="K8" s="55">
        <v>4</v>
      </c>
      <c r="L8" s="55" t="s">
        <v>46</v>
      </c>
      <c r="M8" s="55" t="s">
        <v>3469</v>
      </c>
    </row>
    <row r="9" spans="1:13">
      <c r="A9" s="40">
        <v>2122</v>
      </c>
      <c r="B9" s="40" t="str">
        <f t="shared" si="0"/>
        <v>1493021</v>
      </c>
      <c r="C9" s="40">
        <v>1</v>
      </c>
      <c r="D9" s="55">
        <v>493021</v>
      </c>
      <c r="E9" s="55"/>
      <c r="F9" s="56" t="s">
        <v>2761</v>
      </c>
      <c r="G9" s="58">
        <v>1.2646500000000001</v>
      </c>
      <c r="H9" s="49">
        <v>1104</v>
      </c>
      <c r="I9" s="58">
        <v>21.853846153846199</v>
      </c>
      <c r="J9" s="58">
        <v>14.097596153846199</v>
      </c>
      <c r="K9" s="55">
        <v>3</v>
      </c>
      <c r="L9" s="55" t="s">
        <v>46</v>
      </c>
      <c r="M9" s="55" t="s">
        <v>3469</v>
      </c>
    </row>
    <row r="10" spans="1:13">
      <c r="A10" s="40">
        <v>2122</v>
      </c>
      <c r="B10" s="40" t="str">
        <f t="shared" si="0"/>
        <v>1493023</v>
      </c>
      <c r="C10" s="40">
        <v>1</v>
      </c>
      <c r="D10" s="55">
        <v>493023</v>
      </c>
      <c r="E10" s="55"/>
      <c r="F10" s="56" t="s">
        <v>1541</v>
      </c>
      <c r="G10" s="58">
        <v>0.97865000000000002</v>
      </c>
      <c r="H10" s="49">
        <v>125</v>
      </c>
      <c r="I10" s="58">
        <v>21.426442307692302</v>
      </c>
      <c r="J10" s="58">
        <v>14.0144230769231</v>
      </c>
      <c r="K10" s="55">
        <v>3</v>
      </c>
      <c r="L10" s="55" t="s">
        <v>46</v>
      </c>
      <c r="M10" s="55" t="s">
        <v>3468</v>
      </c>
    </row>
    <row r="11" spans="1:13">
      <c r="A11" s="40">
        <v>2122</v>
      </c>
      <c r="B11" s="40" t="str">
        <f t="shared" si="0"/>
        <v>1433031</v>
      </c>
      <c r="C11" s="40">
        <v>1</v>
      </c>
      <c r="D11" s="55">
        <v>433031</v>
      </c>
      <c r="E11" s="55"/>
      <c r="F11" s="56" t="s">
        <v>1275</v>
      </c>
      <c r="G11" s="58">
        <v>0.1331</v>
      </c>
      <c r="H11" s="49">
        <v>267</v>
      </c>
      <c r="I11" s="58">
        <v>18.353846153846199</v>
      </c>
      <c r="J11" s="58">
        <v>12.9341346153846</v>
      </c>
      <c r="K11" s="55">
        <v>4</v>
      </c>
      <c r="L11" s="55" t="s">
        <v>46</v>
      </c>
      <c r="M11" s="55" t="s">
        <v>3468</v>
      </c>
    </row>
    <row r="12" spans="1:13">
      <c r="A12" s="40">
        <v>2122</v>
      </c>
      <c r="B12" s="40" t="str">
        <f t="shared" si="0"/>
        <v>1493031</v>
      </c>
      <c r="C12" s="40">
        <v>1</v>
      </c>
      <c r="D12" s="55">
        <v>493031</v>
      </c>
      <c r="E12" s="55"/>
      <c r="F12" s="56" t="s">
        <v>2811</v>
      </c>
      <c r="G12" s="58">
        <v>1.1976</v>
      </c>
      <c r="H12" s="49">
        <v>37</v>
      </c>
      <c r="I12" s="58">
        <v>21.279326923076901</v>
      </c>
      <c r="J12" s="58">
        <v>16.532692307692301</v>
      </c>
      <c r="K12" s="55">
        <v>3</v>
      </c>
      <c r="L12" s="55" t="s">
        <v>46</v>
      </c>
      <c r="M12" s="55" t="s">
        <v>3468</v>
      </c>
    </row>
    <row r="13" spans="1:13">
      <c r="A13" s="40">
        <v>2122</v>
      </c>
      <c r="B13" s="40" t="str">
        <f t="shared" si="0"/>
        <v>1533021</v>
      </c>
      <c r="C13" s="40">
        <v>1</v>
      </c>
      <c r="D13" s="55">
        <v>533021</v>
      </c>
      <c r="E13" s="55"/>
      <c r="F13" s="56" t="s">
        <v>3412</v>
      </c>
      <c r="G13" s="58">
        <v>1.5201750000000001</v>
      </c>
      <c r="H13" s="49">
        <v>1744</v>
      </c>
      <c r="I13" s="58">
        <v>19.814903846153801</v>
      </c>
      <c r="J13" s="58">
        <v>13.586538461538501</v>
      </c>
      <c r="K13" s="55">
        <v>3</v>
      </c>
      <c r="L13" s="55" t="s">
        <v>178</v>
      </c>
      <c r="M13" s="55" t="s">
        <v>3469</v>
      </c>
    </row>
    <row r="14" spans="1:13">
      <c r="A14" s="40">
        <v>2122</v>
      </c>
      <c r="B14" s="40" t="str">
        <f t="shared" si="0"/>
        <v>1131199</v>
      </c>
      <c r="C14" s="40">
        <v>1</v>
      </c>
      <c r="D14" s="55">
        <v>131199</v>
      </c>
      <c r="E14" s="55" t="s">
        <v>3410</v>
      </c>
      <c r="F14" s="56" t="s">
        <v>3413</v>
      </c>
      <c r="G14" s="58">
        <v>0.27548699999999998</v>
      </c>
      <c r="H14" s="49">
        <v>145</v>
      </c>
      <c r="I14" s="58">
        <v>28.340865384615402</v>
      </c>
      <c r="J14" s="58">
        <v>15.665865384615399</v>
      </c>
      <c r="K14" s="55">
        <v>4</v>
      </c>
      <c r="L14" s="55" t="s">
        <v>46</v>
      </c>
      <c r="M14" s="55" t="s">
        <v>3468</v>
      </c>
    </row>
    <row r="15" spans="1:13">
      <c r="A15" s="40">
        <v>2122</v>
      </c>
      <c r="B15" s="40" t="str">
        <f t="shared" si="0"/>
        <v>1535021</v>
      </c>
      <c r="C15" s="40">
        <v>1</v>
      </c>
      <c r="D15" s="55">
        <v>535021</v>
      </c>
      <c r="E15" s="55" t="s">
        <v>3410</v>
      </c>
      <c r="F15" s="56" t="s">
        <v>3414</v>
      </c>
      <c r="G15" s="58">
        <v>2.0933999999999999</v>
      </c>
      <c r="H15" s="49">
        <v>742</v>
      </c>
      <c r="I15" s="58">
        <v>29.3355769230769</v>
      </c>
      <c r="J15" s="58">
        <v>18.1052884615385</v>
      </c>
      <c r="K15" s="55">
        <v>3</v>
      </c>
      <c r="L15" s="55" t="s">
        <v>46</v>
      </c>
      <c r="M15" s="55" t="s">
        <v>3469</v>
      </c>
    </row>
    <row r="16" spans="1:13">
      <c r="A16" s="40">
        <v>2122</v>
      </c>
      <c r="B16" s="40" t="str">
        <f t="shared" si="0"/>
        <v>1472031</v>
      </c>
      <c r="C16" s="40">
        <v>1</v>
      </c>
      <c r="D16" s="55">
        <v>472031</v>
      </c>
      <c r="E16" s="55"/>
      <c r="F16" s="56" t="s">
        <v>2653</v>
      </c>
      <c r="G16" s="58">
        <v>1.388887</v>
      </c>
      <c r="H16" s="49">
        <v>142</v>
      </c>
      <c r="I16" s="58">
        <v>19.769230769230798</v>
      </c>
      <c r="J16" s="58">
        <v>13.848076923076899</v>
      </c>
      <c r="K16" s="55">
        <v>3</v>
      </c>
      <c r="L16" s="55" t="s">
        <v>46</v>
      </c>
      <c r="M16" s="55" t="s">
        <v>3468</v>
      </c>
    </row>
    <row r="17" spans="1:13">
      <c r="A17" s="40">
        <v>2122</v>
      </c>
      <c r="B17" s="40" t="str">
        <f t="shared" si="0"/>
        <v>1472051</v>
      </c>
      <c r="C17" s="40">
        <v>1</v>
      </c>
      <c r="D17" s="55">
        <v>472051</v>
      </c>
      <c r="E17" s="55"/>
      <c r="F17" s="56" t="s">
        <v>3415</v>
      </c>
      <c r="G17" s="58">
        <v>1.2196</v>
      </c>
      <c r="H17" s="49">
        <v>1755</v>
      </c>
      <c r="I17" s="58">
        <v>19.306249999999999</v>
      </c>
      <c r="J17" s="58">
        <v>14.49375</v>
      </c>
      <c r="K17" s="55">
        <v>3</v>
      </c>
      <c r="L17" s="55" t="s">
        <v>46</v>
      </c>
      <c r="M17" s="55" t="s">
        <v>3469</v>
      </c>
    </row>
    <row r="18" spans="1:13">
      <c r="A18" s="40">
        <v>2122</v>
      </c>
      <c r="B18" s="40" t="str">
        <f t="shared" si="0"/>
        <v>1351011</v>
      </c>
      <c r="C18" s="40">
        <v>1</v>
      </c>
      <c r="D18" s="55">
        <v>351011</v>
      </c>
      <c r="E18" s="55" t="s">
        <v>3410</v>
      </c>
      <c r="F18" s="56" t="s">
        <v>1414</v>
      </c>
      <c r="G18" s="58">
        <v>4.0308250000000001</v>
      </c>
      <c r="H18" s="49">
        <v>1939</v>
      </c>
      <c r="I18" s="58">
        <v>27.411538461538498</v>
      </c>
      <c r="J18" s="58">
        <v>15.746153846153801</v>
      </c>
      <c r="K18" s="55">
        <v>3</v>
      </c>
      <c r="L18" s="55" t="s">
        <v>46</v>
      </c>
      <c r="M18" s="55" t="s">
        <v>3469</v>
      </c>
    </row>
    <row r="19" spans="1:13">
      <c r="A19" s="40">
        <v>2122</v>
      </c>
      <c r="B19" s="40" t="str">
        <f t="shared" si="0"/>
        <v>1172051</v>
      </c>
      <c r="C19" s="40">
        <v>1</v>
      </c>
      <c r="D19" s="55">
        <v>172051</v>
      </c>
      <c r="E19" s="55" t="s">
        <v>3410</v>
      </c>
      <c r="F19" s="56" t="s">
        <v>3470</v>
      </c>
      <c r="G19" s="58">
        <v>0.420987</v>
      </c>
      <c r="H19" s="49">
        <v>32</v>
      </c>
      <c r="I19" s="58">
        <v>48.328365384615402</v>
      </c>
      <c r="J19" s="58">
        <v>27.4990384615385</v>
      </c>
      <c r="K19" s="55">
        <v>5</v>
      </c>
      <c r="L19" s="55" t="s">
        <v>46</v>
      </c>
      <c r="M19" s="55" t="s">
        <v>3468</v>
      </c>
    </row>
    <row r="20" spans="1:13">
      <c r="A20" s="40">
        <v>2122</v>
      </c>
      <c r="B20" s="40" t="str">
        <f t="shared" si="0"/>
        <v>1131031</v>
      </c>
      <c r="C20" s="40">
        <v>1</v>
      </c>
      <c r="D20" s="55">
        <v>131031</v>
      </c>
      <c r="E20" s="55" t="s">
        <v>3410</v>
      </c>
      <c r="F20" s="56" t="s">
        <v>2209</v>
      </c>
      <c r="G20" s="58">
        <v>0.25596200000000002</v>
      </c>
      <c r="H20" s="49">
        <v>2070</v>
      </c>
      <c r="I20" s="58">
        <v>30.9153846153846</v>
      </c>
      <c r="J20" s="58">
        <v>20.069230769230799</v>
      </c>
      <c r="K20" s="55">
        <v>3</v>
      </c>
      <c r="L20" s="55" t="s">
        <v>46</v>
      </c>
      <c r="M20" s="55" t="s">
        <v>3469</v>
      </c>
    </row>
    <row r="21" spans="1:13">
      <c r="A21" s="40">
        <v>2122</v>
      </c>
      <c r="B21" s="40" t="str">
        <f t="shared" si="0"/>
        <v>1532012</v>
      </c>
      <c r="C21" s="40">
        <v>1</v>
      </c>
      <c r="D21" s="55">
        <v>532012</v>
      </c>
      <c r="E21" s="55" t="s">
        <v>3410</v>
      </c>
      <c r="F21" s="56" t="s">
        <v>1682</v>
      </c>
      <c r="G21" s="58">
        <v>1.7370000000000001</v>
      </c>
      <c r="H21" s="49">
        <v>592</v>
      </c>
      <c r="I21" s="58">
        <v>78.636538461538507</v>
      </c>
      <c r="J21" s="58">
        <v>26.035576923076899</v>
      </c>
      <c r="K21" s="55">
        <v>3</v>
      </c>
      <c r="L21" s="55" t="s">
        <v>46</v>
      </c>
      <c r="M21" s="55" t="s">
        <v>3469</v>
      </c>
    </row>
    <row r="22" spans="1:13">
      <c r="A22" s="40">
        <v>2122</v>
      </c>
      <c r="B22" s="40" t="str">
        <f t="shared" si="0"/>
        <v>1211099</v>
      </c>
      <c r="C22" s="40">
        <v>1</v>
      </c>
      <c r="D22" s="55">
        <v>211099</v>
      </c>
      <c r="E22" s="55"/>
      <c r="F22" s="56" t="s">
        <v>3471</v>
      </c>
      <c r="G22" s="58">
        <v>1.3304499999999999</v>
      </c>
      <c r="H22" s="49">
        <v>53</v>
      </c>
      <c r="I22" s="58">
        <v>16.794230769230801</v>
      </c>
      <c r="J22" s="58">
        <v>11.8947115384615</v>
      </c>
      <c r="K22" s="55">
        <v>5</v>
      </c>
      <c r="L22" s="55" t="s">
        <v>46</v>
      </c>
      <c r="M22" s="55" t="s">
        <v>3468</v>
      </c>
    </row>
    <row r="23" spans="1:13">
      <c r="A23" s="40">
        <v>2122</v>
      </c>
      <c r="B23" s="40" t="str">
        <f t="shared" si="0"/>
        <v>1131141</v>
      </c>
      <c r="C23" s="40">
        <v>1</v>
      </c>
      <c r="D23" s="55">
        <v>131141</v>
      </c>
      <c r="E23" s="55" t="s">
        <v>3410</v>
      </c>
      <c r="F23" s="56" t="s">
        <v>3416</v>
      </c>
      <c r="G23" s="58">
        <v>1.614525</v>
      </c>
      <c r="H23" s="49">
        <v>756</v>
      </c>
      <c r="I23" s="58">
        <v>26.9293269230769</v>
      </c>
      <c r="J23" s="58">
        <v>17.8831730769231</v>
      </c>
      <c r="K23" s="55">
        <v>4</v>
      </c>
      <c r="L23" s="55" t="s">
        <v>46</v>
      </c>
      <c r="M23" s="55" t="s">
        <v>3469</v>
      </c>
    </row>
    <row r="24" spans="1:13">
      <c r="A24" s="40">
        <v>2122</v>
      </c>
      <c r="B24" s="40" t="str">
        <f t="shared" si="0"/>
        <v>1131041</v>
      </c>
      <c r="C24" s="40">
        <v>1</v>
      </c>
      <c r="D24" s="55">
        <v>131041</v>
      </c>
      <c r="E24" s="55" t="s">
        <v>3410</v>
      </c>
      <c r="F24" s="56" t="s">
        <v>3047</v>
      </c>
      <c r="G24" s="58">
        <v>1.1147</v>
      </c>
      <c r="H24" s="49">
        <v>2155</v>
      </c>
      <c r="I24" s="58">
        <v>34.713461538461502</v>
      </c>
      <c r="J24" s="58">
        <v>19.899519230769201</v>
      </c>
      <c r="K24" s="55">
        <v>3</v>
      </c>
      <c r="L24" s="55" t="s">
        <v>46</v>
      </c>
      <c r="M24" s="55" t="s">
        <v>3469</v>
      </c>
    </row>
    <row r="25" spans="1:13">
      <c r="A25" s="40">
        <v>2122</v>
      </c>
      <c r="B25" s="40" t="str">
        <f t="shared" si="0"/>
        <v>1151143</v>
      </c>
      <c r="C25" s="40">
        <v>1</v>
      </c>
      <c r="D25" s="55">
        <v>151143</v>
      </c>
      <c r="E25" s="55" t="s">
        <v>3410</v>
      </c>
      <c r="F25" s="56" t="s">
        <v>3417</v>
      </c>
      <c r="G25" s="58">
        <v>1.573375</v>
      </c>
      <c r="H25" s="49">
        <v>979</v>
      </c>
      <c r="I25" s="58">
        <v>51.956730769230802</v>
      </c>
      <c r="J25" s="58">
        <v>34.033173076923099</v>
      </c>
      <c r="K25" s="55">
        <v>3</v>
      </c>
      <c r="L25" s="55" t="s">
        <v>46</v>
      </c>
      <c r="M25" s="55" t="s">
        <v>3469</v>
      </c>
    </row>
    <row r="26" spans="1:13">
      <c r="A26" s="40">
        <v>2122</v>
      </c>
      <c r="B26" s="40" t="str">
        <f t="shared" si="0"/>
        <v>1151199</v>
      </c>
      <c r="C26" s="40">
        <v>1</v>
      </c>
      <c r="D26" s="55">
        <v>151199</v>
      </c>
      <c r="E26" s="55" t="s">
        <v>3410</v>
      </c>
      <c r="F26" s="56" t="s">
        <v>3418</v>
      </c>
      <c r="G26" s="58">
        <v>1.487287</v>
      </c>
      <c r="H26" s="49">
        <v>1118</v>
      </c>
      <c r="I26" s="58">
        <v>37.668750000000003</v>
      </c>
      <c r="J26" s="58">
        <v>17.8600961538462</v>
      </c>
      <c r="K26" s="55">
        <v>3</v>
      </c>
      <c r="L26" s="55" t="s">
        <v>46</v>
      </c>
      <c r="M26" s="55" t="s">
        <v>3469</v>
      </c>
    </row>
    <row r="27" spans="1:13">
      <c r="A27" s="40">
        <v>2122</v>
      </c>
      <c r="B27" s="40" t="str">
        <f t="shared" si="0"/>
        <v>1151131</v>
      </c>
      <c r="C27" s="40">
        <v>1</v>
      </c>
      <c r="D27" s="55">
        <v>151131</v>
      </c>
      <c r="E27" s="55" t="s">
        <v>3410</v>
      </c>
      <c r="F27" s="56" t="s">
        <v>1130</v>
      </c>
      <c r="G27" s="58">
        <v>2.1678500000000001</v>
      </c>
      <c r="H27" s="49">
        <v>1169</v>
      </c>
      <c r="I27" s="58">
        <v>41.689903846153797</v>
      </c>
      <c r="J27" s="58">
        <v>23.312980769230801</v>
      </c>
      <c r="K27" s="55">
        <v>3</v>
      </c>
      <c r="L27" s="55" t="s">
        <v>46</v>
      </c>
      <c r="M27" s="55" t="s">
        <v>3469</v>
      </c>
    </row>
    <row r="28" spans="1:13">
      <c r="A28" s="40">
        <v>2122</v>
      </c>
      <c r="B28" s="40" t="str">
        <f t="shared" si="0"/>
        <v>1151121</v>
      </c>
      <c r="C28" s="40">
        <v>1</v>
      </c>
      <c r="D28" s="55">
        <v>151121</v>
      </c>
      <c r="E28" s="55" t="s">
        <v>3410</v>
      </c>
      <c r="F28" s="56" t="s">
        <v>1122</v>
      </c>
      <c r="G28" s="58">
        <v>0.8125</v>
      </c>
      <c r="H28" s="49">
        <v>33</v>
      </c>
      <c r="I28" s="58">
        <v>29.0625</v>
      </c>
      <c r="J28" s="58">
        <v>18.364903846153801</v>
      </c>
      <c r="K28" s="55">
        <v>4</v>
      </c>
      <c r="L28" s="55" t="s">
        <v>46</v>
      </c>
      <c r="M28" s="55" t="s">
        <v>3468</v>
      </c>
    </row>
    <row r="29" spans="1:13">
      <c r="A29" s="40">
        <v>2122</v>
      </c>
      <c r="B29" s="40" t="str">
        <f t="shared" si="0"/>
        <v>1151151</v>
      </c>
      <c r="C29" s="40">
        <v>1</v>
      </c>
      <c r="D29" s="55">
        <v>151151</v>
      </c>
      <c r="E29" s="55"/>
      <c r="F29" s="56" t="s">
        <v>3419</v>
      </c>
      <c r="G29" s="58">
        <v>1.289312</v>
      </c>
      <c r="H29" s="49">
        <v>78</v>
      </c>
      <c r="I29" s="58">
        <v>19.261057692307698</v>
      </c>
      <c r="J29" s="58">
        <v>13.2408653846154</v>
      </c>
      <c r="K29" s="55">
        <v>3</v>
      </c>
      <c r="L29" s="55" t="s">
        <v>46</v>
      </c>
      <c r="M29" s="55" t="s">
        <v>3468</v>
      </c>
    </row>
    <row r="30" spans="1:13">
      <c r="A30" s="40">
        <v>2122</v>
      </c>
      <c r="B30" s="40" t="str">
        <f t="shared" si="0"/>
        <v>1119021</v>
      </c>
      <c r="C30" s="40">
        <v>1</v>
      </c>
      <c r="D30" s="55">
        <v>119021</v>
      </c>
      <c r="E30" s="55" t="s">
        <v>3410</v>
      </c>
      <c r="F30" s="56" t="s">
        <v>1560</v>
      </c>
      <c r="G30" s="58">
        <v>2.58</v>
      </c>
      <c r="H30" s="49">
        <v>65</v>
      </c>
      <c r="I30" s="58">
        <v>35.9918269230769</v>
      </c>
      <c r="J30" s="58">
        <v>21.529326923076901</v>
      </c>
      <c r="K30" s="55">
        <v>4</v>
      </c>
      <c r="L30" s="55" t="s">
        <v>46</v>
      </c>
      <c r="M30" s="55" t="s">
        <v>3468</v>
      </c>
    </row>
    <row r="31" spans="1:13">
      <c r="A31" s="40">
        <v>2122</v>
      </c>
      <c r="B31" s="40" t="str">
        <f t="shared" si="0"/>
        <v>1131051</v>
      </c>
      <c r="C31" s="40">
        <v>1</v>
      </c>
      <c r="D31" s="55">
        <v>131051</v>
      </c>
      <c r="E31" s="55" t="s">
        <v>3410</v>
      </c>
      <c r="F31" s="56" t="s">
        <v>3420</v>
      </c>
      <c r="G31" s="58">
        <v>0.77923699999999996</v>
      </c>
      <c r="H31" s="49">
        <v>1532</v>
      </c>
      <c r="I31" s="58">
        <v>31.504326923076899</v>
      </c>
      <c r="J31" s="58">
        <v>19.4341346153846</v>
      </c>
      <c r="K31" s="55">
        <v>4</v>
      </c>
      <c r="L31" s="55" t="s">
        <v>46</v>
      </c>
      <c r="M31" s="55" t="s">
        <v>3469</v>
      </c>
    </row>
    <row r="32" spans="1:13">
      <c r="A32" s="40">
        <v>2122</v>
      </c>
      <c r="B32" s="40" t="str">
        <f t="shared" si="0"/>
        <v>1151141</v>
      </c>
      <c r="C32" s="40">
        <v>1</v>
      </c>
      <c r="D32" s="55">
        <v>151141</v>
      </c>
      <c r="E32" s="55" t="s">
        <v>3410</v>
      </c>
      <c r="F32" s="56" t="s">
        <v>1142</v>
      </c>
      <c r="G32" s="58">
        <v>1.516275</v>
      </c>
      <c r="H32" s="49">
        <v>669</v>
      </c>
      <c r="I32" s="58">
        <v>45.512500000000003</v>
      </c>
      <c r="J32" s="58">
        <v>27.685096153846199</v>
      </c>
      <c r="K32" s="55">
        <v>4</v>
      </c>
      <c r="L32" s="55" t="s">
        <v>46</v>
      </c>
      <c r="M32" s="55" t="s">
        <v>3469</v>
      </c>
    </row>
    <row r="33" spans="1:13">
      <c r="A33" s="40">
        <v>2122</v>
      </c>
      <c r="B33" s="40" t="str">
        <f t="shared" si="0"/>
        <v>1319091</v>
      </c>
      <c r="C33" s="40">
        <v>1</v>
      </c>
      <c r="D33" s="55">
        <v>319091</v>
      </c>
      <c r="E33" s="55"/>
      <c r="F33" s="56" t="s">
        <v>901</v>
      </c>
      <c r="G33" s="58">
        <v>1.221587</v>
      </c>
      <c r="H33" s="49">
        <v>56</v>
      </c>
      <c r="I33" s="58">
        <v>18.3692307692308</v>
      </c>
      <c r="J33" s="58">
        <v>15.0509615384615</v>
      </c>
      <c r="K33" s="55">
        <v>3</v>
      </c>
      <c r="L33" s="55" t="s">
        <v>46</v>
      </c>
      <c r="M33" s="55" t="s">
        <v>3468</v>
      </c>
    </row>
    <row r="34" spans="1:13">
      <c r="A34" s="40">
        <v>2122</v>
      </c>
      <c r="B34" s="40" t="str">
        <f t="shared" si="0"/>
        <v>1292021</v>
      </c>
      <c r="C34" s="40">
        <v>1</v>
      </c>
      <c r="D34" s="55">
        <v>292021</v>
      </c>
      <c r="E34" s="55" t="s">
        <v>3410</v>
      </c>
      <c r="F34" s="56" t="s">
        <v>1913</v>
      </c>
      <c r="G34" s="58">
        <v>1.4249499999999999</v>
      </c>
      <c r="H34" s="49">
        <v>1022</v>
      </c>
      <c r="I34" s="58">
        <v>28.1365384615385</v>
      </c>
      <c r="J34" s="58">
        <v>18.3692307692308</v>
      </c>
      <c r="K34" s="55">
        <v>4</v>
      </c>
      <c r="L34" s="55" t="s">
        <v>46</v>
      </c>
      <c r="M34" s="55" t="s">
        <v>3469</v>
      </c>
    </row>
    <row r="35" spans="1:13">
      <c r="A35" s="40">
        <v>2122</v>
      </c>
      <c r="B35" s="40" t="str">
        <f t="shared" si="0"/>
        <v>1292032</v>
      </c>
      <c r="C35" s="40">
        <v>1</v>
      </c>
      <c r="D35" s="55">
        <v>292032</v>
      </c>
      <c r="E35" s="55" t="s">
        <v>3410</v>
      </c>
      <c r="F35" s="56" t="s">
        <v>1005</v>
      </c>
      <c r="G35" s="58">
        <v>2.5743749999999999</v>
      </c>
      <c r="H35" s="49">
        <v>522</v>
      </c>
      <c r="I35" s="58">
        <v>30.425480769230798</v>
      </c>
      <c r="J35" s="58">
        <v>22.1677884615385</v>
      </c>
      <c r="K35" s="55">
        <v>3</v>
      </c>
      <c r="L35" s="55" t="s">
        <v>46</v>
      </c>
      <c r="M35" s="55" t="s">
        <v>3469</v>
      </c>
    </row>
    <row r="36" spans="1:13">
      <c r="A36" s="40">
        <v>2122</v>
      </c>
      <c r="B36" s="40" t="str">
        <f t="shared" si="0"/>
        <v>1212021</v>
      </c>
      <c r="C36" s="40">
        <v>1</v>
      </c>
      <c r="D36" s="55">
        <v>212021</v>
      </c>
      <c r="E36" s="55"/>
      <c r="F36" s="56" t="s">
        <v>3472</v>
      </c>
      <c r="G36" s="58">
        <v>1.4705870000000001</v>
      </c>
      <c r="H36" s="49">
        <v>50</v>
      </c>
      <c r="I36" s="58">
        <v>19.9860576923077</v>
      </c>
      <c r="J36" s="58">
        <v>13.5475961538462</v>
      </c>
      <c r="K36" s="55">
        <v>5</v>
      </c>
      <c r="L36" s="55" t="s">
        <v>178</v>
      </c>
      <c r="M36" s="55" t="s">
        <v>3468</v>
      </c>
    </row>
    <row r="37" spans="1:13">
      <c r="A37" s="40">
        <v>2122</v>
      </c>
      <c r="B37" s="40" t="str">
        <f t="shared" si="0"/>
        <v>1472111</v>
      </c>
      <c r="C37" s="40">
        <v>1</v>
      </c>
      <c r="D37" s="55">
        <v>472111</v>
      </c>
      <c r="E37" s="55"/>
      <c r="F37" s="56" t="s">
        <v>2580</v>
      </c>
      <c r="G37" s="58">
        <v>1.4006620000000001</v>
      </c>
      <c r="H37" s="49">
        <v>145</v>
      </c>
      <c r="I37" s="58">
        <v>20.013461538461499</v>
      </c>
      <c r="J37" s="58">
        <v>14.526442307692299</v>
      </c>
      <c r="K37" s="55">
        <v>3</v>
      </c>
      <c r="L37" s="55" t="s">
        <v>46</v>
      </c>
      <c r="M37" s="55" t="s">
        <v>3468</v>
      </c>
    </row>
    <row r="38" spans="1:13">
      <c r="A38" s="40">
        <v>2122</v>
      </c>
      <c r="B38" s="40" t="str">
        <f t="shared" si="0"/>
        <v>1252021</v>
      </c>
      <c r="C38" s="40">
        <v>1</v>
      </c>
      <c r="D38" s="55">
        <v>252021</v>
      </c>
      <c r="E38" s="55" t="s">
        <v>3410</v>
      </c>
      <c r="F38" s="56" t="s">
        <v>3473</v>
      </c>
      <c r="G38" s="58">
        <v>0.69420000000000004</v>
      </c>
      <c r="H38" s="49">
        <v>234</v>
      </c>
      <c r="I38" s="58">
        <v>29.175480769230798</v>
      </c>
      <c r="J38" s="58">
        <v>20.316826923076899</v>
      </c>
      <c r="K38" s="55">
        <v>5</v>
      </c>
      <c r="L38" s="55" t="s">
        <v>178</v>
      </c>
      <c r="M38" s="55" t="s">
        <v>3468</v>
      </c>
    </row>
    <row r="39" spans="1:13">
      <c r="A39" s="40">
        <v>2122</v>
      </c>
      <c r="B39" s="40" t="str">
        <f t="shared" si="0"/>
        <v>1113031</v>
      </c>
      <c r="C39" s="40">
        <v>1</v>
      </c>
      <c r="D39" s="55">
        <v>113031</v>
      </c>
      <c r="E39" s="55" t="s">
        <v>3410</v>
      </c>
      <c r="F39" s="56" t="s">
        <v>799</v>
      </c>
      <c r="G39" s="58">
        <v>2.1292620000000002</v>
      </c>
      <c r="H39" s="49">
        <v>53</v>
      </c>
      <c r="I39" s="58">
        <v>47.397115384615397</v>
      </c>
      <c r="J39" s="58">
        <v>28.250480769230801</v>
      </c>
      <c r="K39" s="55">
        <v>5</v>
      </c>
      <c r="L39" s="55" t="s">
        <v>46</v>
      </c>
      <c r="M39" s="55" t="s">
        <v>3468</v>
      </c>
    </row>
    <row r="40" spans="1:13">
      <c r="A40" s="40">
        <v>2122</v>
      </c>
      <c r="B40" s="40" t="str">
        <f t="shared" si="0"/>
        <v>1332011</v>
      </c>
      <c r="C40" s="40">
        <v>1</v>
      </c>
      <c r="D40" s="55">
        <v>332011</v>
      </c>
      <c r="E40" s="55" t="s">
        <v>3410</v>
      </c>
      <c r="F40" s="56" t="s">
        <v>3054</v>
      </c>
      <c r="G40" s="58">
        <v>0.48727500000000001</v>
      </c>
      <c r="H40" s="49">
        <v>1827</v>
      </c>
      <c r="I40" s="58">
        <v>32.548076923076898</v>
      </c>
      <c r="J40" s="58">
        <v>23.327884615384601</v>
      </c>
      <c r="K40" s="55">
        <v>3</v>
      </c>
      <c r="L40" s="55" t="s">
        <v>46</v>
      </c>
      <c r="M40" s="55" t="s">
        <v>3469</v>
      </c>
    </row>
    <row r="41" spans="1:13">
      <c r="A41" s="40">
        <v>2122</v>
      </c>
      <c r="B41" s="40" t="str">
        <f t="shared" si="0"/>
        <v>1371012</v>
      </c>
      <c r="C41" s="40">
        <v>1</v>
      </c>
      <c r="D41" s="55">
        <v>371012</v>
      </c>
      <c r="E41" s="55" t="s">
        <v>3410</v>
      </c>
      <c r="F41" s="56" t="s">
        <v>3421</v>
      </c>
      <c r="G41" s="58">
        <v>2.9735619999999998</v>
      </c>
      <c r="H41" s="49">
        <v>35</v>
      </c>
      <c r="I41" s="58">
        <v>24.271634615384599</v>
      </c>
      <c r="J41" s="58">
        <v>18.1192307692308</v>
      </c>
      <c r="K41" s="55">
        <v>3</v>
      </c>
      <c r="L41" s="55" t="s">
        <v>46</v>
      </c>
      <c r="M41" s="55" t="s">
        <v>3468</v>
      </c>
    </row>
    <row r="42" spans="1:13">
      <c r="A42" s="40">
        <v>2122</v>
      </c>
      <c r="B42" s="40" t="str">
        <f t="shared" si="0"/>
        <v>1471011</v>
      </c>
      <c r="C42" s="40">
        <v>1</v>
      </c>
      <c r="D42" s="55">
        <v>471011</v>
      </c>
      <c r="E42" s="55" t="s">
        <v>3410</v>
      </c>
      <c r="F42" s="56" t="s">
        <v>3422</v>
      </c>
      <c r="G42" s="58">
        <v>1.589075</v>
      </c>
      <c r="H42" s="49">
        <v>141</v>
      </c>
      <c r="I42" s="58">
        <v>26.5278846153846</v>
      </c>
      <c r="J42" s="58">
        <v>16.772596153846202</v>
      </c>
      <c r="K42" s="55">
        <v>4</v>
      </c>
      <c r="L42" s="55" t="s">
        <v>46</v>
      </c>
      <c r="M42" s="55" t="s">
        <v>3468</v>
      </c>
    </row>
    <row r="43" spans="1:13">
      <c r="A43" s="40">
        <v>2122</v>
      </c>
      <c r="B43" s="40" t="str">
        <f t="shared" si="0"/>
        <v>1371011</v>
      </c>
      <c r="C43" s="40">
        <v>1</v>
      </c>
      <c r="D43" s="55">
        <v>371011</v>
      </c>
      <c r="E43" s="55"/>
      <c r="F43" s="56" t="s">
        <v>3423</v>
      </c>
      <c r="G43" s="58">
        <v>2.5064250000000001</v>
      </c>
      <c r="H43" s="49">
        <v>59</v>
      </c>
      <c r="I43" s="58">
        <v>24.354807692307698</v>
      </c>
      <c r="J43" s="58">
        <v>13.9091346153846</v>
      </c>
      <c r="K43" s="55">
        <v>3</v>
      </c>
      <c r="L43" s="55" t="s">
        <v>46</v>
      </c>
      <c r="M43" s="55" t="s">
        <v>3468</v>
      </c>
    </row>
    <row r="44" spans="1:13">
      <c r="A44" s="40">
        <v>2122</v>
      </c>
      <c r="B44" s="40" t="str">
        <f t="shared" si="0"/>
        <v>1491011</v>
      </c>
      <c r="C44" s="40">
        <v>1</v>
      </c>
      <c r="D44" s="55">
        <v>491011</v>
      </c>
      <c r="E44" s="55" t="s">
        <v>3410</v>
      </c>
      <c r="F44" s="56" t="s">
        <v>3424</v>
      </c>
      <c r="G44" s="58">
        <v>1.0617000000000001</v>
      </c>
      <c r="H44" s="49">
        <v>66</v>
      </c>
      <c r="I44" s="58">
        <v>28.746153846153799</v>
      </c>
      <c r="J44" s="58">
        <v>19.3043269230769</v>
      </c>
      <c r="K44" s="55">
        <v>3</v>
      </c>
      <c r="L44" s="55" t="s">
        <v>46</v>
      </c>
      <c r="M44" s="55" t="s">
        <v>3468</v>
      </c>
    </row>
    <row r="45" spans="1:13">
      <c r="A45" s="40">
        <v>2122</v>
      </c>
      <c r="B45" s="40" t="str">
        <f t="shared" si="0"/>
        <v>1431011</v>
      </c>
      <c r="C45" s="40">
        <v>1</v>
      </c>
      <c r="D45" s="55">
        <v>431011</v>
      </c>
      <c r="E45" s="55" t="s">
        <v>3410</v>
      </c>
      <c r="F45" s="56" t="s">
        <v>3425</v>
      </c>
      <c r="G45" s="58">
        <v>0.29027500000000001</v>
      </c>
      <c r="H45" s="49">
        <v>300</v>
      </c>
      <c r="I45" s="58">
        <v>24.218269230769199</v>
      </c>
      <c r="J45" s="58">
        <v>15.674519230769199</v>
      </c>
      <c r="K45" s="55">
        <v>4</v>
      </c>
      <c r="L45" s="55" t="s">
        <v>46</v>
      </c>
      <c r="M45" s="55" t="s">
        <v>3468</v>
      </c>
    </row>
    <row r="46" spans="1:13">
      <c r="A46" s="40">
        <v>2122</v>
      </c>
      <c r="B46" s="40" t="str">
        <f t="shared" si="0"/>
        <v>1511011</v>
      </c>
      <c r="C46" s="40">
        <v>1</v>
      </c>
      <c r="D46" s="55">
        <v>511011</v>
      </c>
      <c r="E46" s="55" t="s">
        <v>3410</v>
      </c>
      <c r="F46" s="56" t="s">
        <v>3426</v>
      </c>
      <c r="G46" s="58">
        <v>0.34722500000000001</v>
      </c>
      <c r="H46" s="49">
        <v>42</v>
      </c>
      <c r="I46" s="58">
        <v>31.912500000000001</v>
      </c>
      <c r="J46" s="58">
        <v>18.4860576923077</v>
      </c>
      <c r="K46" s="55">
        <v>3</v>
      </c>
      <c r="L46" s="55" t="s">
        <v>46</v>
      </c>
      <c r="M46" s="55" t="s">
        <v>3468</v>
      </c>
    </row>
    <row r="47" spans="1:13">
      <c r="A47" s="40">
        <v>2122</v>
      </c>
      <c r="B47" s="40" t="str">
        <f t="shared" si="0"/>
        <v>1331099</v>
      </c>
      <c r="C47" s="40">
        <v>1</v>
      </c>
      <c r="D47" s="55">
        <v>331099</v>
      </c>
      <c r="E47" s="55"/>
      <c r="F47" s="56" t="s">
        <v>3427</v>
      </c>
      <c r="G47" s="58">
        <v>2.035587</v>
      </c>
      <c r="H47" s="49">
        <v>662</v>
      </c>
      <c r="I47" s="58">
        <v>22.721634615384598</v>
      </c>
      <c r="J47" s="58">
        <v>13.8778846153846</v>
      </c>
      <c r="K47" s="55">
        <v>3</v>
      </c>
      <c r="L47" s="55" t="s">
        <v>46</v>
      </c>
      <c r="M47" s="55" t="s">
        <v>3469</v>
      </c>
    </row>
    <row r="48" spans="1:13">
      <c r="A48" s="40">
        <v>2122</v>
      </c>
      <c r="B48" s="40" t="str">
        <f t="shared" si="0"/>
        <v>1411012</v>
      </c>
      <c r="C48" s="40">
        <v>1</v>
      </c>
      <c r="D48" s="55">
        <v>411012</v>
      </c>
      <c r="E48" s="55" t="s">
        <v>3410</v>
      </c>
      <c r="F48" s="56" t="s">
        <v>3428</v>
      </c>
      <c r="G48" s="58">
        <v>0.25355</v>
      </c>
      <c r="H48" s="49">
        <v>49</v>
      </c>
      <c r="I48" s="58">
        <v>31.020192307692302</v>
      </c>
      <c r="J48" s="58">
        <v>16.663942307692299</v>
      </c>
      <c r="K48" s="55">
        <v>4</v>
      </c>
      <c r="L48" s="55" t="s">
        <v>46</v>
      </c>
      <c r="M48" s="55" t="s">
        <v>3468</v>
      </c>
    </row>
    <row r="49" spans="1:13">
      <c r="A49" s="40">
        <v>2122</v>
      </c>
      <c r="B49" s="40" t="str">
        <f t="shared" si="0"/>
        <v>1391021</v>
      </c>
      <c r="C49" s="40">
        <v>1</v>
      </c>
      <c r="D49" s="55">
        <v>391021</v>
      </c>
      <c r="E49" s="55"/>
      <c r="F49" s="56" t="s">
        <v>3429</v>
      </c>
      <c r="G49" s="58">
        <v>2.5299870000000002</v>
      </c>
      <c r="H49" s="49">
        <v>2046</v>
      </c>
      <c r="I49" s="58">
        <v>21.955769230769199</v>
      </c>
      <c r="J49" s="58">
        <v>14.13125</v>
      </c>
      <c r="K49" s="55">
        <v>3</v>
      </c>
      <c r="L49" s="55" t="s">
        <v>46</v>
      </c>
      <c r="M49" s="55" t="s">
        <v>3469</v>
      </c>
    </row>
    <row r="50" spans="1:13">
      <c r="A50" s="40">
        <v>2122</v>
      </c>
      <c r="B50" s="40" t="str">
        <f t="shared" si="0"/>
        <v>1411011</v>
      </c>
      <c r="C50" s="40">
        <v>1</v>
      </c>
      <c r="D50" s="55">
        <v>411011</v>
      </c>
      <c r="E50" s="55"/>
      <c r="F50" s="56" t="s">
        <v>3430</v>
      </c>
      <c r="G50" s="58">
        <v>0.463312</v>
      </c>
      <c r="H50" s="49">
        <v>308</v>
      </c>
      <c r="I50" s="58">
        <v>20.390865384615399</v>
      </c>
      <c r="J50" s="58">
        <v>13.467307692307701</v>
      </c>
      <c r="K50" s="55">
        <v>3</v>
      </c>
      <c r="L50" s="55" t="s">
        <v>46</v>
      </c>
      <c r="M50" s="55" t="s">
        <v>3468</v>
      </c>
    </row>
    <row r="51" spans="1:13">
      <c r="A51" s="40">
        <v>2122</v>
      </c>
      <c r="B51" s="40" t="str">
        <f t="shared" si="0"/>
        <v>1119051</v>
      </c>
      <c r="C51" s="40">
        <v>1</v>
      </c>
      <c r="D51" s="55">
        <v>119051</v>
      </c>
      <c r="E51" s="55" t="s">
        <v>3410</v>
      </c>
      <c r="F51" s="56" t="s">
        <v>846</v>
      </c>
      <c r="G51" s="58">
        <v>2.3235250000000001</v>
      </c>
      <c r="H51" s="49">
        <v>63</v>
      </c>
      <c r="I51" s="58">
        <v>25.502884615384598</v>
      </c>
      <c r="J51" s="58">
        <v>16.015384615384601</v>
      </c>
      <c r="K51" s="55">
        <v>4</v>
      </c>
      <c r="L51" s="55" t="s">
        <v>46</v>
      </c>
      <c r="M51" s="55" t="s">
        <v>3468</v>
      </c>
    </row>
    <row r="52" spans="1:13">
      <c r="A52" s="40">
        <v>2122</v>
      </c>
      <c r="B52" s="40" t="str">
        <f t="shared" si="0"/>
        <v>1111021</v>
      </c>
      <c r="C52" s="40">
        <v>1</v>
      </c>
      <c r="D52" s="55">
        <v>111021</v>
      </c>
      <c r="E52" s="55" t="s">
        <v>3410</v>
      </c>
      <c r="F52" s="56" t="s">
        <v>781</v>
      </c>
      <c r="G52" s="58">
        <v>1.285625</v>
      </c>
      <c r="H52" s="49">
        <v>252</v>
      </c>
      <c r="I52" s="58">
        <v>43.640384615384598</v>
      </c>
      <c r="J52" s="58">
        <v>21.941346153846201</v>
      </c>
      <c r="K52" s="55">
        <v>4</v>
      </c>
      <c r="L52" s="55" t="s">
        <v>46</v>
      </c>
      <c r="M52" s="55" t="s">
        <v>3468</v>
      </c>
    </row>
    <row r="53" spans="1:13">
      <c r="A53" s="40">
        <v>2122</v>
      </c>
      <c r="B53" s="40" t="str">
        <f t="shared" si="0"/>
        <v>1472121</v>
      </c>
      <c r="C53" s="40">
        <v>1</v>
      </c>
      <c r="D53" s="55">
        <v>472121</v>
      </c>
      <c r="E53" s="55"/>
      <c r="F53" s="56" t="s">
        <v>3194</v>
      </c>
      <c r="G53" s="58">
        <v>1.6904999999999999</v>
      </c>
      <c r="H53" s="49">
        <v>721</v>
      </c>
      <c r="I53" s="58">
        <v>20.302884615384599</v>
      </c>
      <c r="J53" s="58">
        <v>15.191826923076899</v>
      </c>
      <c r="K53" s="55">
        <v>3</v>
      </c>
      <c r="L53" s="55" t="s">
        <v>46</v>
      </c>
      <c r="M53" s="55" t="s">
        <v>3469</v>
      </c>
    </row>
    <row r="54" spans="1:13">
      <c r="A54" s="40">
        <v>2122</v>
      </c>
      <c r="B54" s="40" t="str">
        <f t="shared" si="0"/>
        <v>1271024</v>
      </c>
      <c r="C54" s="40">
        <v>1</v>
      </c>
      <c r="D54" s="55">
        <v>271024</v>
      </c>
      <c r="E54" s="55"/>
      <c r="F54" s="56" t="s">
        <v>1384</v>
      </c>
      <c r="G54" s="58">
        <v>0.59335000000000004</v>
      </c>
      <c r="H54" s="49">
        <v>34</v>
      </c>
      <c r="I54" s="58">
        <v>22.815384615384598</v>
      </c>
      <c r="J54" s="58">
        <v>14.729326923076901</v>
      </c>
      <c r="K54" s="55">
        <v>4</v>
      </c>
      <c r="L54" s="55" t="s">
        <v>46</v>
      </c>
      <c r="M54" s="55" t="s">
        <v>3468</v>
      </c>
    </row>
    <row r="55" spans="1:13">
      <c r="A55" s="40">
        <v>2122</v>
      </c>
      <c r="B55" s="40" t="str">
        <f t="shared" si="0"/>
        <v>1292099</v>
      </c>
      <c r="C55" s="40">
        <v>1</v>
      </c>
      <c r="D55" s="55">
        <v>292099</v>
      </c>
      <c r="E55" s="55"/>
      <c r="F55" s="57" t="s">
        <v>1974</v>
      </c>
      <c r="G55" s="58">
        <v>1.7164999999999999</v>
      </c>
      <c r="H55" s="55">
        <v>941</v>
      </c>
      <c r="I55" s="55">
        <v>21.43</v>
      </c>
      <c r="J55" s="55">
        <v>13.45</v>
      </c>
      <c r="K55" s="55">
        <v>3</v>
      </c>
      <c r="L55" s="55" t="s">
        <v>46</v>
      </c>
      <c r="M55" s="55" t="s">
        <v>3469</v>
      </c>
    </row>
    <row r="56" spans="1:13">
      <c r="A56" s="40">
        <v>2122</v>
      </c>
      <c r="B56" s="40" t="str">
        <f t="shared" si="0"/>
        <v>1499021</v>
      </c>
      <c r="C56" s="40">
        <v>1</v>
      </c>
      <c r="D56" s="55">
        <v>499021</v>
      </c>
      <c r="E56" s="55"/>
      <c r="F56" s="56" t="s">
        <v>3431</v>
      </c>
      <c r="G56" s="58">
        <v>0.97257499999999997</v>
      </c>
      <c r="H56" s="49">
        <v>87</v>
      </c>
      <c r="I56" s="58">
        <v>18.325480769230801</v>
      </c>
      <c r="J56" s="58">
        <v>13.6389423076923</v>
      </c>
      <c r="K56" s="55">
        <v>3</v>
      </c>
      <c r="L56" s="55" t="s">
        <v>46</v>
      </c>
      <c r="M56" s="55" t="s">
        <v>3468</v>
      </c>
    </row>
    <row r="57" spans="1:13">
      <c r="A57" s="40">
        <v>2122</v>
      </c>
      <c r="B57" s="40" t="str">
        <f t="shared" si="0"/>
        <v>1533032</v>
      </c>
      <c r="C57" s="40">
        <v>1</v>
      </c>
      <c r="D57" s="55">
        <v>533032</v>
      </c>
      <c r="E57" s="55"/>
      <c r="F57" s="56" t="s">
        <v>3432</v>
      </c>
      <c r="G57" s="58">
        <v>1.197425</v>
      </c>
      <c r="H57" s="49">
        <v>168</v>
      </c>
      <c r="I57" s="58">
        <v>16.6783653846154</v>
      </c>
      <c r="J57" s="58">
        <v>12.580288461538499</v>
      </c>
      <c r="K57" s="55">
        <v>3</v>
      </c>
      <c r="L57" s="55" t="s">
        <v>46</v>
      </c>
      <c r="M57" s="55" t="s">
        <v>3468</v>
      </c>
    </row>
    <row r="58" spans="1:13">
      <c r="A58" s="40">
        <v>2122</v>
      </c>
      <c r="B58" s="40" t="str">
        <f t="shared" si="0"/>
        <v>1131071</v>
      </c>
      <c r="C58" s="40">
        <v>1</v>
      </c>
      <c r="D58" s="55">
        <v>131071</v>
      </c>
      <c r="E58" s="55" t="s">
        <v>3410</v>
      </c>
      <c r="F58" s="56" t="s">
        <v>3474</v>
      </c>
      <c r="G58" s="58">
        <v>1.601075</v>
      </c>
      <c r="H58" s="49">
        <v>79</v>
      </c>
      <c r="I58" s="58">
        <v>24.386057692307698</v>
      </c>
      <c r="J58" s="58">
        <v>14.726442307692301</v>
      </c>
      <c r="K58" s="55">
        <v>5</v>
      </c>
      <c r="L58" s="55" t="s">
        <v>46</v>
      </c>
      <c r="M58" s="55" t="s">
        <v>3468</v>
      </c>
    </row>
    <row r="59" spans="1:13">
      <c r="A59" s="40">
        <v>2122</v>
      </c>
      <c r="B59" s="40" t="str">
        <f t="shared" si="0"/>
        <v>1499041</v>
      </c>
      <c r="C59" s="40">
        <v>1</v>
      </c>
      <c r="D59" s="55">
        <v>499041</v>
      </c>
      <c r="E59" s="55" t="s">
        <v>3410</v>
      </c>
      <c r="F59" s="56" t="s">
        <v>2723</v>
      </c>
      <c r="G59" s="58">
        <v>1.4134249999999999</v>
      </c>
      <c r="H59" s="49">
        <v>63</v>
      </c>
      <c r="I59" s="58">
        <v>27.860576923076898</v>
      </c>
      <c r="J59" s="58">
        <v>20.161057692307701</v>
      </c>
      <c r="K59" s="55">
        <v>3</v>
      </c>
      <c r="L59" s="55" t="s">
        <v>46</v>
      </c>
      <c r="M59" s="55" t="s">
        <v>3468</v>
      </c>
    </row>
    <row r="60" spans="1:13">
      <c r="A60" s="40">
        <v>2122</v>
      </c>
      <c r="B60" s="40" t="str">
        <f t="shared" si="0"/>
        <v>1537051</v>
      </c>
      <c r="C60" s="40">
        <v>1</v>
      </c>
      <c r="D60" s="55">
        <v>537051</v>
      </c>
      <c r="E60" s="55"/>
      <c r="F60" s="56" t="s">
        <v>3433</v>
      </c>
      <c r="G60" s="58">
        <v>1.4008</v>
      </c>
      <c r="H60" s="49">
        <v>3811</v>
      </c>
      <c r="I60" s="58">
        <v>18.342307692307699</v>
      </c>
      <c r="J60" s="58">
        <v>12.3721153846154</v>
      </c>
      <c r="K60" s="55">
        <v>3</v>
      </c>
      <c r="L60" s="55" t="s">
        <v>46</v>
      </c>
      <c r="M60" s="55" t="s">
        <v>3469</v>
      </c>
    </row>
    <row r="61" spans="1:13">
      <c r="A61" s="40">
        <v>2122</v>
      </c>
      <c r="B61" s="40" t="str">
        <f t="shared" si="0"/>
        <v>1151212</v>
      </c>
      <c r="C61" s="40">
        <v>1</v>
      </c>
      <c r="D61" s="55">
        <v>151212</v>
      </c>
      <c r="E61" s="55" t="s">
        <v>3410</v>
      </c>
      <c r="F61" s="56" t="s">
        <v>3434</v>
      </c>
      <c r="G61" s="58">
        <v>1.7988120000000001</v>
      </c>
      <c r="H61" s="49">
        <v>565</v>
      </c>
      <c r="I61" s="58">
        <v>43.260096153846199</v>
      </c>
      <c r="J61" s="58">
        <v>26.492788461538499</v>
      </c>
      <c r="K61" s="55">
        <v>3</v>
      </c>
      <c r="L61" s="55" t="s">
        <v>46</v>
      </c>
      <c r="M61" s="55" t="s">
        <v>3469</v>
      </c>
    </row>
    <row r="62" spans="1:13">
      <c r="A62" s="40">
        <v>2122</v>
      </c>
      <c r="B62" s="40" t="str">
        <f t="shared" si="0"/>
        <v>1413021</v>
      </c>
      <c r="C62" s="40">
        <v>1</v>
      </c>
      <c r="D62" s="55">
        <v>413021</v>
      </c>
      <c r="E62" s="55" t="s">
        <v>3410</v>
      </c>
      <c r="F62" s="56" t="s">
        <v>1267</v>
      </c>
      <c r="G62" s="58">
        <v>0.86883699999999997</v>
      </c>
      <c r="H62" s="49">
        <v>49</v>
      </c>
      <c r="I62" s="58">
        <v>32.048557692307703</v>
      </c>
      <c r="J62" s="58">
        <v>17.788942307692299</v>
      </c>
      <c r="K62" s="55">
        <v>3</v>
      </c>
      <c r="L62" s="55" t="s">
        <v>46</v>
      </c>
      <c r="M62" s="55" t="s">
        <v>3468</v>
      </c>
    </row>
    <row r="63" spans="1:13">
      <c r="A63" s="40">
        <v>2122</v>
      </c>
      <c r="B63" s="40" t="str">
        <f t="shared" si="0"/>
        <v>1292061</v>
      </c>
      <c r="C63" s="40">
        <v>1</v>
      </c>
      <c r="D63" s="55">
        <v>292061</v>
      </c>
      <c r="E63" s="55"/>
      <c r="F63" s="56" t="s">
        <v>3435</v>
      </c>
      <c r="G63" s="58">
        <v>1.515525</v>
      </c>
      <c r="H63" s="49">
        <v>96</v>
      </c>
      <c r="I63" s="58">
        <v>21.319230769230799</v>
      </c>
      <c r="J63" s="58">
        <v>17.544230769230801</v>
      </c>
      <c r="K63" s="55">
        <v>3</v>
      </c>
      <c r="L63" s="55" t="s">
        <v>46</v>
      </c>
      <c r="M63" s="55" t="s">
        <v>3468</v>
      </c>
    </row>
    <row r="64" spans="1:13">
      <c r="A64" s="40">
        <v>2122</v>
      </c>
      <c r="B64" s="40" t="str">
        <f t="shared" si="0"/>
        <v>1434131</v>
      </c>
      <c r="C64" s="40">
        <v>1</v>
      </c>
      <c r="D64" s="55">
        <v>434131</v>
      </c>
      <c r="E64" s="55"/>
      <c r="F64" s="56" t="s">
        <v>3436</v>
      </c>
      <c r="G64" s="58">
        <v>3.8423120000000002</v>
      </c>
      <c r="H64" s="49">
        <v>78</v>
      </c>
      <c r="I64" s="58">
        <v>20.623076923076901</v>
      </c>
      <c r="J64" s="58">
        <v>15.982211538461501</v>
      </c>
      <c r="K64" s="55">
        <v>3</v>
      </c>
      <c r="L64" s="55" t="s">
        <v>46</v>
      </c>
      <c r="M64" s="55" t="s">
        <v>3468</v>
      </c>
    </row>
    <row r="65" spans="1:13">
      <c r="A65" s="40">
        <v>2122</v>
      </c>
      <c r="B65" s="40" t="str">
        <f t="shared" si="0"/>
        <v>1132072</v>
      </c>
      <c r="C65" s="40">
        <v>1</v>
      </c>
      <c r="D65" s="55">
        <v>132072</v>
      </c>
      <c r="E65" s="55" t="s">
        <v>3410</v>
      </c>
      <c r="F65" s="56" t="s">
        <v>806</v>
      </c>
      <c r="G65" s="58">
        <v>0.85053699999999999</v>
      </c>
      <c r="H65" s="49">
        <v>1690</v>
      </c>
      <c r="I65" s="58">
        <v>34.721634615384602</v>
      </c>
      <c r="J65" s="58">
        <v>18.081730769230798</v>
      </c>
      <c r="K65" s="55">
        <v>4</v>
      </c>
      <c r="L65" s="55" t="s">
        <v>46</v>
      </c>
      <c r="M65" s="55" t="s">
        <v>3469</v>
      </c>
    </row>
    <row r="66" spans="1:13">
      <c r="A66" s="40">
        <v>2122</v>
      </c>
      <c r="B66" s="40" t="str">
        <f t="shared" si="0"/>
        <v>1499071</v>
      </c>
      <c r="C66" s="40">
        <v>1</v>
      </c>
      <c r="D66" s="55">
        <v>499071</v>
      </c>
      <c r="E66" s="55"/>
      <c r="F66" s="56" t="s">
        <v>2670</v>
      </c>
      <c r="G66" s="58">
        <v>1.673325</v>
      </c>
      <c r="H66" s="49">
        <v>11523</v>
      </c>
      <c r="I66" s="58">
        <v>18.0139423076923</v>
      </c>
      <c r="J66" s="58">
        <v>12.3923076923077</v>
      </c>
      <c r="K66" s="55">
        <v>3</v>
      </c>
      <c r="L66" s="55" t="s">
        <v>46</v>
      </c>
      <c r="M66" s="55" t="s">
        <v>3469</v>
      </c>
    </row>
    <row r="67" spans="1:13">
      <c r="A67" s="40">
        <v>2122</v>
      </c>
      <c r="B67" s="40" t="str">
        <f t="shared" si="0"/>
        <v>1131111</v>
      </c>
      <c r="C67" s="40">
        <v>1</v>
      </c>
      <c r="D67" s="55">
        <v>131111</v>
      </c>
      <c r="E67" s="55" t="s">
        <v>3410</v>
      </c>
      <c r="F67" s="56" t="s">
        <v>2034</v>
      </c>
      <c r="G67" s="58">
        <v>1.69295</v>
      </c>
      <c r="H67" s="49">
        <v>190</v>
      </c>
      <c r="I67" s="58">
        <v>35.206249999999997</v>
      </c>
      <c r="J67" s="58">
        <v>21.854326923076901</v>
      </c>
      <c r="K67" s="55">
        <v>5</v>
      </c>
      <c r="L67" s="55" t="s">
        <v>46</v>
      </c>
      <c r="M67" s="55" t="s">
        <v>3468</v>
      </c>
    </row>
    <row r="68" spans="1:13">
      <c r="A68" s="40">
        <v>2122</v>
      </c>
      <c r="B68" s="40" t="str">
        <f t="shared" si="0"/>
        <v>1119199</v>
      </c>
      <c r="C68" s="40">
        <v>1</v>
      </c>
      <c r="D68" s="55">
        <v>119199</v>
      </c>
      <c r="E68" s="55" t="s">
        <v>3410</v>
      </c>
      <c r="F68" s="56" t="s">
        <v>3437</v>
      </c>
      <c r="G68" s="58">
        <v>1.1969749999999999</v>
      </c>
      <c r="H68" s="49">
        <v>76</v>
      </c>
      <c r="I68" s="58">
        <v>43.823557692307702</v>
      </c>
      <c r="J68" s="58">
        <v>24.492788461538499</v>
      </c>
      <c r="K68" s="55">
        <v>4</v>
      </c>
      <c r="L68" s="55" t="s">
        <v>46</v>
      </c>
      <c r="M68" s="55" t="s">
        <v>3468</v>
      </c>
    </row>
    <row r="69" spans="1:13">
      <c r="A69" s="40">
        <v>2122</v>
      </c>
      <c r="B69" s="40" t="str">
        <f t="shared" ref="B69:B132" si="1">CONCATENATE(C69, D69)</f>
        <v>1131161</v>
      </c>
      <c r="C69" s="40">
        <v>1</v>
      </c>
      <c r="D69" s="55">
        <v>131161</v>
      </c>
      <c r="E69" s="55"/>
      <c r="F69" s="56" t="s">
        <v>3475</v>
      </c>
      <c r="G69" s="58">
        <v>2.6182370000000001</v>
      </c>
      <c r="H69" s="49">
        <v>63</v>
      </c>
      <c r="I69" s="58">
        <v>28.373076923076901</v>
      </c>
      <c r="J69" s="58">
        <v>13.697115384615399</v>
      </c>
      <c r="K69" s="55">
        <v>5</v>
      </c>
      <c r="L69" s="55" t="s">
        <v>46</v>
      </c>
      <c r="M69" s="55" t="s">
        <v>3468</v>
      </c>
    </row>
    <row r="70" spans="1:13">
      <c r="A70" s="40">
        <v>2122</v>
      </c>
      <c r="B70" s="40" t="str">
        <f t="shared" si="1"/>
        <v>1319011</v>
      </c>
      <c r="C70" s="40">
        <v>1</v>
      </c>
      <c r="D70" s="55">
        <v>319011</v>
      </c>
      <c r="E70" s="55" t="s">
        <v>3410</v>
      </c>
      <c r="F70" s="56" t="s">
        <v>2352</v>
      </c>
      <c r="G70" s="58">
        <v>4</v>
      </c>
      <c r="H70" s="49">
        <v>31</v>
      </c>
      <c r="I70" s="58">
        <v>24.8403846153846</v>
      </c>
      <c r="J70" s="58">
        <v>15.2245192307692</v>
      </c>
      <c r="K70" s="55">
        <v>3</v>
      </c>
      <c r="L70" s="55" t="s">
        <v>46</v>
      </c>
      <c r="M70" s="55" t="s">
        <v>3468</v>
      </c>
    </row>
    <row r="71" spans="1:13">
      <c r="A71" s="40">
        <v>2122</v>
      </c>
      <c r="B71" s="40" t="str">
        <f t="shared" si="1"/>
        <v>1119111</v>
      </c>
      <c r="C71" s="40">
        <v>1</v>
      </c>
      <c r="D71" s="55">
        <v>119111</v>
      </c>
      <c r="E71" s="55" t="s">
        <v>3410</v>
      </c>
      <c r="F71" s="56" t="s">
        <v>908</v>
      </c>
      <c r="G71" s="58">
        <v>3.2221250000000001</v>
      </c>
      <c r="H71" s="49">
        <v>67</v>
      </c>
      <c r="I71" s="58">
        <v>45.918750000000003</v>
      </c>
      <c r="J71" s="58">
        <v>31.3913461538462</v>
      </c>
      <c r="K71" s="55">
        <v>5</v>
      </c>
      <c r="L71" s="55" t="s">
        <v>46</v>
      </c>
      <c r="M71" s="55" t="s">
        <v>3468</v>
      </c>
    </row>
    <row r="72" spans="1:13">
      <c r="A72" s="40">
        <v>2122</v>
      </c>
      <c r="B72" s="40" t="str">
        <f t="shared" si="1"/>
        <v>1292010</v>
      </c>
      <c r="C72" s="40">
        <v>1</v>
      </c>
      <c r="D72" s="55">
        <v>292010</v>
      </c>
      <c r="E72" s="55"/>
      <c r="F72" s="56" t="s">
        <v>3438</v>
      </c>
      <c r="G72" s="58">
        <v>0.83333699999999999</v>
      </c>
      <c r="H72" s="59">
        <v>36</v>
      </c>
      <c r="I72" s="58">
        <v>24.044711538461499</v>
      </c>
      <c r="J72" s="58">
        <v>14.314903846153801</v>
      </c>
      <c r="K72" s="55">
        <v>4</v>
      </c>
      <c r="L72" s="55" t="s">
        <v>46</v>
      </c>
      <c r="M72" s="55" t="s">
        <v>3468</v>
      </c>
    </row>
    <row r="73" spans="1:13">
      <c r="A73" s="40">
        <v>2122</v>
      </c>
      <c r="B73" s="40" t="str">
        <f t="shared" si="1"/>
        <v>1319092</v>
      </c>
      <c r="C73" s="40">
        <v>1</v>
      </c>
      <c r="D73" s="55">
        <v>319092</v>
      </c>
      <c r="E73" s="55"/>
      <c r="F73" s="56" t="s">
        <v>946</v>
      </c>
      <c r="G73" s="58">
        <v>2.5949369999999998</v>
      </c>
      <c r="H73" s="49">
        <v>233</v>
      </c>
      <c r="I73" s="58">
        <v>15.7956730769231</v>
      </c>
      <c r="J73" s="58">
        <v>12.546634615384599</v>
      </c>
      <c r="K73" s="55">
        <v>3</v>
      </c>
      <c r="L73" s="55" t="s">
        <v>46</v>
      </c>
      <c r="M73" s="55" t="s">
        <v>3468</v>
      </c>
    </row>
    <row r="74" spans="1:13">
      <c r="A74" s="40">
        <v>2122</v>
      </c>
      <c r="B74" s="40" t="str">
        <f t="shared" si="1"/>
        <v>1292071</v>
      </c>
      <c r="C74" s="40">
        <v>1</v>
      </c>
      <c r="D74" s="55">
        <v>292071</v>
      </c>
      <c r="E74" s="55"/>
      <c r="F74" s="56" t="s">
        <v>927</v>
      </c>
      <c r="G74" s="58">
        <v>1.796875</v>
      </c>
      <c r="H74" s="49">
        <v>1267</v>
      </c>
      <c r="I74" s="58">
        <v>21.43</v>
      </c>
      <c r="J74" s="58">
        <v>13.45</v>
      </c>
      <c r="K74" s="55">
        <v>4</v>
      </c>
      <c r="L74" s="55" t="s">
        <v>46</v>
      </c>
      <c r="M74" s="55" t="s">
        <v>3469</v>
      </c>
    </row>
    <row r="75" spans="1:13">
      <c r="A75" s="40">
        <v>2122</v>
      </c>
      <c r="B75" s="40" t="str">
        <f t="shared" si="1"/>
        <v>1436013</v>
      </c>
      <c r="C75" s="40">
        <v>1</v>
      </c>
      <c r="D75" s="55">
        <v>436013</v>
      </c>
      <c r="E75" s="55"/>
      <c r="F75" s="56" t="s">
        <v>1232</v>
      </c>
      <c r="G75" s="58">
        <v>1.0141500000000001</v>
      </c>
      <c r="H75" s="49">
        <v>134</v>
      </c>
      <c r="I75" s="58">
        <v>15.9365384615385</v>
      </c>
      <c r="J75" s="58">
        <v>12.8865384615385</v>
      </c>
      <c r="K75" s="55">
        <v>3</v>
      </c>
      <c r="L75" s="55" t="s">
        <v>46</v>
      </c>
      <c r="M75" s="55" t="s">
        <v>3468</v>
      </c>
    </row>
    <row r="76" spans="1:13">
      <c r="A76" s="40">
        <v>2122</v>
      </c>
      <c r="B76" s="40" t="str">
        <f t="shared" si="1"/>
        <v>1131121</v>
      </c>
      <c r="C76" s="40">
        <v>1</v>
      </c>
      <c r="D76" s="55">
        <v>131121</v>
      </c>
      <c r="E76" s="55" t="s">
        <v>3410</v>
      </c>
      <c r="F76" s="56" t="s">
        <v>856</v>
      </c>
      <c r="G76" s="58">
        <v>2.8112870000000001</v>
      </c>
      <c r="H76" s="49">
        <v>1194</v>
      </c>
      <c r="I76" s="58">
        <v>24.6701923076923</v>
      </c>
      <c r="J76" s="58">
        <v>15.507211538461499</v>
      </c>
      <c r="K76" s="55">
        <v>4</v>
      </c>
      <c r="L76" s="55" t="s">
        <v>46</v>
      </c>
      <c r="M76" s="55" t="s">
        <v>3469</v>
      </c>
    </row>
    <row r="77" spans="1:13">
      <c r="A77" s="40">
        <v>2122</v>
      </c>
      <c r="B77" s="40" t="str">
        <f t="shared" si="1"/>
        <v>1252022</v>
      </c>
      <c r="C77" s="40">
        <v>1</v>
      </c>
      <c r="D77" s="55">
        <v>252022</v>
      </c>
      <c r="E77" s="55" t="s">
        <v>3410</v>
      </c>
      <c r="F77" s="56" t="s">
        <v>3476</v>
      </c>
      <c r="G77" s="58">
        <v>0.66425000000000001</v>
      </c>
      <c r="H77" s="49">
        <v>85</v>
      </c>
      <c r="I77" s="58">
        <v>26.130288461538498</v>
      </c>
      <c r="J77" s="58">
        <v>18.5139423076923</v>
      </c>
      <c r="K77" s="55">
        <v>5</v>
      </c>
      <c r="L77" s="55" t="s">
        <v>178</v>
      </c>
      <c r="M77" s="55" t="s">
        <v>3468</v>
      </c>
    </row>
    <row r="78" spans="1:13">
      <c r="A78" s="40">
        <v>2122</v>
      </c>
      <c r="B78" s="40" t="str">
        <f t="shared" si="1"/>
        <v>1151142</v>
      </c>
      <c r="C78" s="40">
        <v>1</v>
      </c>
      <c r="D78" s="55">
        <v>151142</v>
      </c>
      <c r="E78" s="55" t="s">
        <v>3410</v>
      </c>
      <c r="F78" s="56" t="s">
        <v>1158</v>
      </c>
      <c r="G78" s="58">
        <v>0.95394999999999996</v>
      </c>
      <c r="H78" s="49">
        <v>32</v>
      </c>
      <c r="I78" s="58">
        <v>32.3865384615385</v>
      </c>
      <c r="J78" s="58">
        <v>21.573076923076901</v>
      </c>
      <c r="K78" s="55">
        <v>4</v>
      </c>
      <c r="L78" s="55" t="s">
        <v>46</v>
      </c>
      <c r="M78" s="55" t="s">
        <v>3468</v>
      </c>
    </row>
    <row r="79" spans="1:13">
      <c r="A79" s="40">
        <v>2122</v>
      </c>
      <c r="B79" s="40" t="str">
        <f t="shared" si="1"/>
        <v>1472073</v>
      </c>
      <c r="C79" s="40">
        <v>1</v>
      </c>
      <c r="D79" s="55">
        <v>472073</v>
      </c>
      <c r="E79" s="55"/>
      <c r="F79" s="56" t="s">
        <v>3439</v>
      </c>
      <c r="G79" s="58">
        <v>1.361075</v>
      </c>
      <c r="H79" s="49">
        <v>108</v>
      </c>
      <c r="I79" s="58">
        <v>17.6841346153846</v>
      </c>
      <c r="J79" s="58">
        <v>12.8245192307692</v>
      </c>
      <c r="K79" s="55">
        <v>3</v>
      </c>
      <c r="L79" s="55" t="s">
        <v>46</v>
      </c>
      <c r="M79" s="55" t="s">
        <v>3468</v>
      </c>
    </row>
    <row r="80" spans="1:13">
      <c r="A80" s="40">
        <v>2122</v>
      </c>
      <c r="B80" s="40" t="str">
        <f t="shared" si="1"/>
        <v>1472141</v>
      </c>
      <c r="C80" s="40">
        <v>1</v>
      </c>
      <c r="D80" s="55">
        <v>472141</v>
      </c>
      <c r="E80" s="55"/>
      <c r="F80" s="56" t="s">
        <v>3200</v>
      </c>
      <c r="G80" s="58">
        <v>0.767262</v>
      </c>
      <c r="H80" s="49">
        <v>88</v>
      </c>
      <c r="I80" s="58">
        <v>17.391826923076898</v>
      </c>
      <c r="J80" s="58">
        <v>13.9259615384615</v>
      </c>
      <c r="K80" s="55">
        <v>3</v>
      </c>
      <c r="L80" s="55" t="s">
        <v>46</v>
      </c>
      <c r="M80" s="55" t="s">
        <v>3468</v>
      </c>
    </row>
    <row r="81" spans="1:13">
      <c r="A81" s="40">
        <v>2122</v>
      </c>
      <c r="B81" s="40" t="str">
        <f t="shared" si="1"/>
        <v>1232011</v>
      </c>
      <c r="C81" s="40">
        <v>1</v>
      </c>
      <c r="D81" s="55">
        <v>232011</v>
      </c>
      <c r="E81" s="55"/>
      <c r="F81" s="56" t="s">
        <v>1805</v>
      </c>
      <c r="G81" s="58">
        <v>1.661637</v>
      </c>
      <c r="H81" s="49">
        <v>86</v>
      </c>
      <c r="I81" s="58">
        <v>20.528846153846199</v>
      </c>
      <c r="J81" s="58">
        <v>14.4836538461538</v>
      </c>
      <c r="K81" s="55">
        <v>3</v>
      </c>
      <c r="L81" s="55" t="s">
        <v>46</v>
      </c>
      <c r="M81" s="55" t="s">
        <v>3468</v>
      </c>
    </row>
    <row r="82" spans="1:13">
      <c r="A82" s="40">
        <v>2122</v>
      </c>
      <c r="B82" s="40" t="str">
        <f t="shared" si="1"/>
        <v>1292052</v>
      </c>
      <c r="C82" s="40">
        <v>1</v>
      </c>
      <c r="D82" s="55">
        <v>292052</v>
      </c>
      <c r="E82" s="55"/>
      <c r="F82" s="56" t="s">
        <v>953</v>
      </c>
      <c r="G82" s="58">
        <v>1.373237</v>
      </c>
      <c r="H82" s="49">
        <v>71</v>
      </c>
      <c r="I82" s="58">
        <v>16.104807692307698</v>
      </c>
      <c r="J82" s="58">
        <v>12.1110576923077</v>
      </c>
      <c r="K82" s="55">
        <v>3</v>
      </c>
      <c r="L82" s="55" t="s">
        <v>46</v>
      </c>
      <c r="M82" s="55" t="s">
        <v>3468</v>
      </c>
    </row>
    <row r="83" spans="1:13">
      <c r="A83" s="40">
        <v>2122</v>
      </c>
      <c r="B83" s="40" t="str">
        <f t="shared" si="1"/>
        <v>1319097</v>
      </c>
      <c r="C83" s="40">
        <v>1</v>
      </c>
      <c r="D83" s="55">
        <v>319097</v>
      </c>
      <c r="E83" s="55"/>
      <c r="F83" s="56" t="s">
        <v>3440</v>
      </c>
      <c r="G83" s="58">
        <v>2.048187</v>
      </c>
      <c r="H83" s="49">
        <v>56</v>
      </c>
      <c r="I83" s="58">
        <v>15.9947115384615</v>
      </c>
      <c r="J83" s="58">
        <v>12.3754807692308</v>
      </c>
      <c r="K83" s="55">
        <v>3</v>
      </c>
      <c r="L83" s="55" t="s">
        <v>46</v>
      </c>
      <c r="M83" s="55" t="s">
        <v>3468</v>
      </c>
    </row>
    <row r="84" spans="1:13">
      <c r="A84" s="40">
        <v>2122</v>
      </c>
      <c r="B84" s="40" t="str">
        <f t="shared" si="1"/>
        <v>1312021</v>
      </c>
      <c r="C84" s="40">
        <v>1</v>
      </c>
      <c r="D84" s="55">
        <v>312021</v>
      </c>
      <c r="E84" s="55" t="s">
        <v>3410</v>
      </c>
      <c r="F84" s="56" t="s">
        <v>1930</v>
      </c>
      <c r="G84" s="58">
        <v>3.7022119999999998</v>
      </c>
      <c r="H84" s="49">
        <v>1224</v>
      </c>
      <c r="I84" s="58">
        <v>29.799519230769199</v>
      </c>
      <c r="J84" s="58">
        <v>21.225480769230799</v>
      </c>
      <c r="K84" s="55">
        <v>4</v>
      </c>
      <c r="L84" s="55" t="s">
        <v>46</v>
      </c>
      <c r="M84" s="55" t="s">
        <v>3469</v>
      </c>
    </row>
    <row r="85" spans="1:13">
      <c r="A85" s="40">
        <v>2122</v>
      </c>
      <c r="B85" s="40" t="str">
        <f t="shared" si="1"/>
        <v>1472151</v>
      </c>
      <c r="C85" s="40">
        <v>1</v>
      </c>
      <c r="D85" s="55">
        <v>472151</v>
      </c>
      <c r="E85" s="55"/>
      <c r="F85" s="56" t="s">
        <v>3441</v>
      </c>
      <c r="G85" s="58">
        <v>1.386287</v>
      </c>
      <c r="H85" s="49">
        <v>559</v>
      </c>
      <c r="I85" s="58">
        <v>19.384615384615401</v>
      </c>
      <c r="J85" s="58">
        <v>16.188942307692301</v>
      </c>
      <c r="K85" s="55">
        <v>3</v>
      </c>
      <c r="L85" s="55" t="s">
        <v>46</v>
      </c>
      <c r="M85" s="55" t="s">
        <v>3469</v>
      </c>
    </row>
    <row r="86" spans="1:13">
      <c r="A86" s="40">
        <v>2122</v>
      </c>
      <c r="B86" s="40" t="str">
        <f t="shared" si="1"/>
        <v>1472152</v>
      </c>
      <c r="C86" s="40">
        <v>1</v>
      </c>
      <c r="D86" s="55">
        <v>472152</v>
      </c>
      <c r="E86" s="55"/>
      <c r="F86" s="56" t="s">
        <v>2682</v>
      </c>
      <c r="G86" s="58">
        <v>1.0593250000000001</v>
      </c>
      <c r="H86" s="49">
        <v>74</v>
      </c>
      <c r="I86" s="58">
        <v>20.3033653846154</v>
      </c>
      <c r="J86" s="58">
        <v>15.2245192307692</v>
      </c>
      <c r="K86" s="55">
        <v>3</v>
      </c>
      <c r="L86" s="55" t="s">
        <v>46</v>
      </c>
      <c r="M86" s="55" t="s">
        <v>3468</v>
      </c>
    </row>
    <row r="87" spans="1:13">
      <c r="A87" s="40">
        <v>2122</v>
      </c>
      <c r="B87" s="40" t="str">
        <f t="shared" si="1"/>
        <v>1333051</v>
      </c>
      <c r="C87" s="40">
        <v>1</v>
      </c>
      <c r="D87" s="55">
        <v>333051</v>
      </c>
      <c r="E87" s="55"/>
      <c r="F87" s="56" t="s">
        <v>1812</v>
      </c>
      <c r="G87" s="58">
        <v>0.27607500000000001</v>
      </c>
      <c r="H87" s="49">
        <v>60</v>
      </c>
      <c r="I87" s="58">
        <v>21.599038461538498</v>
      </c>
      <c r="J87" s="58">
        <v>17.0403846153846</v>
      </c>
      <c r="K87" s="55">
        <v>3</v>
      </c>
      <c r="L87" s="55" t="s">
        <v>178</v>
      </c>
      <c r="M87" s="55" t="s">
        <v>3468</v>
      </c>
    </row>
    <row r="88" spans="1:13">
      <c r="A88" s="40">
        <v>2122</v>
      </c>
      <c r="B88" s="40" t="str">
        <f t="shared" si="1"/>
        <v>1251199</v>
      </c>
      <c r="C88" s="40">
        <v>1</v>
      </c>
      <c r="D88" s="55">
        <v>251199</v>
      </c>
      <c r="E88" s="55" t="s">
        <v>3410</v>
      </c>
      <c r="F88" s="56" t="s">
        <v>3442</v>
      </c>
      <c r="G88" s="58">
        <v>1.655637</v>
      </c>
      <c r="H88" s="49">
        <v>2041</v>
      </c>
      <c r="I88" s="58">
        <v>33.611057692307703</v>
      </c>
      <c r="J88" s="58">
        <v>17.293749999999999</v>
      </c>
      <c r="K88" s="55">
        <v>4</v>
      </c>
      <c r="L88" s="55" t="s">
        <v>178</v>
      </c>
      <c r="M88" s="55" t="s">
        <v>3469</v>
      </c>
    </row>
    <row r="89" spans="1:13">
      <c r="A89" s="40">
        <v>2122</v>
      </c>
      <c r="B89" s="40" t="str">
        <f t="shared" si="1"/>
        <v>1119141</v>
      </c>
      <c r="C89" s="40">
        <v>1</v>
      </c>
      <c r="D89" s="55">
        <v>119141</v>
      </c>
      <c r="E89" s="55" t="s">
        <v>3410</v>
      </c>
      <c r="F89" s="56" t="s">
        <v>1323</v>
      </c>
      <c r="G89" s="58">
        <v>1.095837</v>
      </c>
      <c r="H89" s="49">
        <v>61</v>
      </c>
      <c r="I89" s="58">
        <v>26.4966346153846</v>
      </c>
      <c r="J89" s="58">
        <v>15.2903846153846</v>
      </c>
      <c r="K89" s="55">
        <v>4</v>
      </c>
      <c r="L89" s="55" t="s">
        <v>46</v>
      </c>
      <c r="M89" s="55" t="s">
        <v>3468</v>
      </c>
    </row>
    <row r="90" spans="1:13">
      <c r="A90" s="40">
        <v>2122</v>
      </c>
      <c r="B90" s="40" t="str">
        <f t="shared" si="1"/>
        <v>1292053</v>
      </c>
      <c r="C90" s="40">
        <v>1</v>
      </c>
      <c r="D90" s="55">
        <v>292053</v>
      </c>
      <c r="E90" s="55"/>
      <c r="F90" s="56" t="s">
        <v>2330</v>
      </c>
      <c r="G90" s="58">
        <v>2.1527500000000002</v>
      </c>
      <c r="H90" s="49">
        <v>931</v>
      </c>
      <c r="I90" s="58">
        <v>16.001923076923099</v>
      </c>
      <c r="J90" s="58">
        <v>12.7802884615385</v>
      </c>
      <c r="K90" s="55">
        <v>3</v>
      </c>
      <c r="L90" s="55" t="s">
        <v>46</v>
      </c>
      <c r="M90" s="55" t="s">
        <v>3469</v>
      </c>
    </row>
    <row r="91" spans="1:13">
      <c r="A91" s="40">
        <v>2122</v>
      </c>
      <c r="B91" s="40" t="str">
        <f t="shared" si="1"/>
        <v>1292034</v>
      </c>
      <c r="C91" s="40">
        <v>1</v>
      </c>
      <c r="D91" s="55">
        <v>292034</v>
      </c>
      <c r="E91" s="55" t="s">
        <v>3410</v>
      </c>
      <c r="F91" s="56" t="s">
        <v>1956</v>
      </c>
      <c r="G91" s="58">
        <v>1.5664499999999999</v>
      </c>
      <c r="H91" s="49">
        <v>1112</v>
      </c>
      <c r="I91" s="58">
        <v>27.454326923076898</v>
      </c>
      <c r="J91" s="58">
        <v>19.600000000000001</v>
      </c>
      <c r="K91" s="55">
        <v>3</v>
      </c>
      <c r="L91" s="55" t="s">
        <v>46</v>
      </c>
      <c r="M91" s="55" t="s">
        <v>3469</v>
      </c>
    </row>
    <row r="92" spans="1:13">
      <c r="A92" s="40">
        <v>2122</v>
      </c>
      <c r="B92" s="40" t="str">
        <f t="shared" si="1"/>
        <v>1419021</v>
      </c>
      <c r="C92" s="40">
        <v>1</v>
      </c>
      <c r="D92" s="55">
        <v>419021</v>
      </c>
      <c r="E92" s="55"/>
      <c r="F92" s="56" t="s">
        <v>3443</v>
      </c>
      <c r="G92" s="58">
        <v>1.873875</v>
      </c>
      <c r="H92" s="49">
        <v>874</v>
      </c>
      <c r="I92" s="58">
        <v>29.3355769230769</v>
      </c>
      <c r="J92" s="58">
        <v>13.807692307692299</v>
      </c>
      <c r="K92" s="55">
        <v>3</v>
      </c>
      <c r="L92" s="55" t="s">
        <v>178</v>
      </c>
      <c r="M92" s="55" t="s">
        <v>3469</v>
      </c>
    </row>
    <row r="93" spans="1:13">
      <c r="A93" s="40">
        <v>2122</v>
      </c>
      <c r="B93" s="40" t="str">
        <f t="shared" si="1"/>
        <v>1419022</v>
      </c>
      <c r="C93" s="40">
        <v>1</v>
      </c>
      <c r="D93" s="55">
        <v>419022</v>
      </c>
      <c r="E93" s="55" t="s">
        <v>3410</v>
      </c>
      <c r="F93" s="56" t="s">
        <v>2186</v>
      </c>
      <c r="G93" s="58">
        <v>1.6053120000000001</v>
      </c>
      <c r="H93" s="49">
        <v>68</v>
      </c>
      <c r="I93" s="58">
        <v>33.024519230769201</v>
      </c>
      <c r="J93" s="58">
        <v>15.515865384615401</v>
      </c>
      <c r="K93" s="55">
        <v>3</v>
      </c>
      <c r="L93" s="55" t="s">
        <v>46</v>
      </c>
      <c r="M93" s="55" t="s">
        <v>3468</v>
      </c>
    </row>
    <row r="94" spans="1:13">
      <c r="A94" s="40">
        <v>2122</v>
      </c>
      <c r="B94" s="40" t="str">
        <f t="shared" si="1"/>
        <v>1291141</v>
      </c>
      <c r="C94" s="40">
        <v>1</v>
      </c>
      <c r="D94" s="55">
        <v>291141</v>
      </c>
      <c r="E94" s="55" t="s">
        <v>3410</v>
      </c>
      <c r="F94" s="56" t="s">
        <v>3444</v>
      </c>
      <c r="G94" s="58">
        <v>0.925925</v>
      </c>
      <c r="H94" s="49">
        <v>281</v>
      </c>
      <c r="I94" s="58">
        <v>29.745192307692299</v>
      </c>
      <c r="J94" s="58">
        <v>24.612980769230798</v>
      </c>
      <c r="K94" s="55">
        <v>4</v>
      </c>
      <c r="L94" s="55" t="s">
        <v>46</v>
      </c>
      <c r="M94" s="55" t="s">
        <v>3468</v>
      </c>
    </row>
    <row r="95" spans="1:13">
      <c r="A95" s="40">
        <v>2122</v>
      </c>
      <c r="B95" s="40" t="str">
        <f t="shared" si="1"/>
        <v>1291126</v>
      </c>
      <c r="C95" s="40">
        <v>1</v>
      </c>
      <c r="D95" s="55">
        <v>291126</v>
      </c>
      <c r="E95" s="55" t="s">
        <v>3410</v>
      </c>
      <c r="F95" s="56" t="s">
        <v>1946</v>
      </c>
      <c r="G95" s="58">
        <v>2.6182370000000001</v>
      </c>
      <c r="H95" s="49">
        <v>776</v>
      </c>
      <c r="I95" s="58">
        <v>28.219230769230801</v>
      </c>
      <c r="J95" s="58">
        <v>23.538461538461501</v>
      </c>
      <c r="K95" s="55">
        <v>4</v>
      </c>
      <c r="L95" s="55" t="s">
        <v>46</v>
      </c>
      <c r="M95" s="55" t="s">
        <v>3469</v>
      </c>
    </row>
    <row r="96" spans="1:13">
      <c r="A96" s="40">
        <v>2122</v>
      </c>
      <c r="B96" s="40" t="str">
        <f t="shared" si="1"/>
        <v>1472181</v>
      </c>
      <c r="C96" s="40">
        <v>1</v>
      </c>
      <c r="D96" s="55">
        <v>472181</v>
      </c>
      <c r="E96" s="55"/>
      <c r="F96" s="56" t="s">
        <v>3206</v>
      </c>
      <c r="G96" s="58">
        <v>2.0966</v>
      </c>
      <c r="H96" s="49">
        <v>63</v>
      </c>
      <c r="I96" s="58">
        <v>15.3610576923077</v>
      </c>
      <c r="J96" s="58">
        <v>11.8971153846154</v>
      </c>
      <c r="K96" s="55">
        <v>3</v>
      </c>
      <c r="L96" s="55" t="s">
        <v>178</v>
      </c>
      <c r="M96" s="55" t="s">
        <v>3468</v>
      </c>
    </row>
    <row r="97" spans="1:13">
      <c r="A97" s="40">
        <v>2122</v>
      </c>
      <c r="B97" s="40" t="str">
        <f t="shared" si="1"/>
        <v>1535011</v>
      </c>
      <c r="C97" s="40">
        <v>1</v>
      </c>
      <c r="D97" s="55">
        <v>535011</v>
      </c>
      <c r="E97" s="55"/>
      <c r="F97" s="56" t="s">
        <v>3445</v>
      </c>
      <c r="G97" s="58">
        <v>2.2117249999999999</v>
      </c>
      <c r="H97" s="49">
        <v>555</v>
      </c>
      <c r="I97" s="58">
        <v>15.395673076923099</v>
      </c>
      <c r="J97" s="58">
        <v>13.3548076923077</v>
      </c>
      <c r="K97" s="55">
        <v>3</v>
      </c>
      <c r="L97" s="55" t="s">
        <v>178</v>
      </c>
      <c r="M97" s="55" t="s">
        <v>3469</v>
      </c>
    </row>
    <row r="98" spans="1:13">
      <c r="A98" s="40">
        <v>2122</v>
      </c>
      <c r="B98" s="40" t="str">
        <f t="shared" si="1"/>
        <v>1414011</v>
      </c>
      <c r="C98" s="40">
        <v>1</v>
      </c>
      <c r="D98" s="55">
        <v>414011</v>
      </c>
      <c r="E98" s="55" t="s">
        <v>3410</v>
      </c>
      <c r="F98" s="56" t="s">
        <v>3446</v>
      </c>
      <c r="G98" s="58">
        <v>1.229525</v>
      </c>
      <c r="H98" s="49">
        <v>2315</v>
      </c>
      <c r="I98" s="58">
        <v>40.662980769230799</v>
      </c>
      <c r="J98" s="58">
        <v>16.939423076923099</v>
      </c>
      <c r="K98" s="55">
        <v>3</v>
      </c>
      <c r="L98" s="55" t="s">
        <v>46</v>
      </c>
      <c r="M98" s="55" t="s">
        <v>3469</v>
      </c>
    </row>
    <row r="99" spans="1:13">
      <c r="A99" s="40">
        <v>2122</v>
      </c>
      <c r="B99" s="40" t="str">
        <f t="shared" si="1"/>
        <v>1414012</v>
      </c>
      <c r="C99" s="40">
        <v>1</v>
      </c>
      <c r="D99" s="55">
        <v>414012</v>
      </c>
      <c r="E99" s="55"/>
      <c r="F99" s="56" t="s">
        <v>3447</v>
      </c>
      <c r="G99" s="58">
        <v>0.69091199999999997</v>
      </c>
      <c r="H99" s="49">
        <v>158</v>
      </c>
      <c r="I99" s="58">
        <v>27.907692307692301</v>
      </c>
      <c r="J99" s="58">
        <v>13.921634615384599</v>
      </c>
      <c r="K99" s="55">
        <v>3</v>
      </c>
      <c r="L99" s="55" t="s">
        <v>46</v>
      </c>
      <c r="M99" s="55" t="s">
        <v>3468</v>
      </c>
    </row>
    <row r="100" spans="1:13">
      <c r="A100" s="40">
        <v>2122</v>
      </c>
      <c r="B100" s="40" t="str">
        <f t="shared" si="1"/>
        <v>1413031</v>
      </c>
      <c r="C100" s="40">
        <v>1</v>
      </c>
      <c r="D100" s="55">
        <v>413031</v>
      </c>
      <c r="E100" s="55" t="s">
        <v>3410</v>
      </c>
      <c r="F100" s="56" t="s">
        <v>3477</v>
      </c>
      <c r="G100" s="58">
        <v>0.85175000000000001</v>
      </c>
      <c r="H100" s="49">
        <v>58</v>
      </c>
      <c r="I100" s="58">
        <v>32.220192307692301</v>
      </c>
      <c r="J100" s="58">
        <v>16.7418269230769</v>
      </c>
      <c r="K100" s="55">
        <v>5</v>
      </c>
      <c r="L100" s="55" t="s">
        <v>46</v>
      </c>
      <c r="M100" s="55" t="s">
        <v>3468</v>
      </c>
    </row>
    <row r="101" spans="1:13">
      <c r="A101" s="40">
        <v>2122</v>
      </c>
      <c r="B101" s="40" t="str">
        <f t="shared" si="1"/>
        <v>1492098</v>
      </c>
      <c r="C101" s="40">
        <v>1</v>
      </c>
      <c r="D101" s="55">
        <v>492098</v>
      </c>
      <c r="E101" s="55"/>
      <c r="F101" s="56" t="s">
        <v>3448</v>
      </c>
      <c r="G101" s="58">
        <v>2.358562</v>
      </c>
      <c r="H101" s="49">
        <v>1094</v>
      </c>
      <c r="I101" s="58">
        <v>22.127403846153801</v>
      </c>
      <c r="J101" s="58">
        <v>15.427884615384601</v>
      </c>
      <c r="K101" s="55">
        <v>3</v>
      </c>
      <c r="L101" s="55" t="s">
        <v>178</v>
      </c>
      <c r="M101" s="55" t="s">
        <v>3469</v>
      </c>
    </row>
    <row r="102" spans="1:13">
      <c r="A102" s="40">
        <v>2122</v>
      </c>
      <c r="B102" s="40" t="str">
        <f t="shared" si="1"/>
        <v>1253021</v>
      </c>
      <c r="C102" s="40">
        <v>1</v>
      </c>
      <c r="D102" s="55">
        <v>253021</v>
      </c>
      <c r="E102" s="55"/>
      <c r="F102" s="56" t="s">
        <v>3478</v>
      </c>
      <c r="G102" s="58">
        <v>1.9565250000000001</v>
      </c>
      <c r="H102" s="49">
        <v>32</v>
      </c>
      <c r="I102" s="58">
        <v>22.6447115384615</v>
      </c>
      <c r="J102" s="58">
        <v>16.072596153846199</v>
      </c>
      <c r="K102" s="55">
        <v>3</v>
      </c>
      <c r="L102" s="55" t="s">
        <v>46</v>
      </c>
      <c r="M102" s="55" t="s">
        <v>3468</v>
      </c>
    </row>
    <row r="103" spans="1:13">
      <c r="A103" s="40">
        <v>2122</v>
      </c>
      <c r="B103" s="40" t="str">
        <f t="shared" si="1"/>
        <v>1472211</v>
      </c>
      <c r="C103" s="40">
        <v>1</v>
      </c>
      <c r="D103" s="55">
        <v>472211</v>
      </c>
      <c r="E103" s="55"/>
      <c r="F103" s="56" t="s">
        <v>3290</v>
      </c>
      <c r="G103" s="58">
        <v>0.84977499999999995</v>
      </c>
      <c r="H103" s="49">
        <v>55</v>
      </c>
      <c r="I103" s="58">
        <v>20.7822115384615</v>
      </c>
      <c r="J103" s="58">
        <v>14.6985576923077</v>
      </c>
      <c r="K103" s="55">
        <v>3</v>
      </c>
      <c r="L103" s="55" t="s">
        <v>46</v>
      </c>
      <c r="M103" s="55" t="s">
        <v>3468</v>
      </c>
    </row>
    <row r="104" spans="1:13">
      <c r="A104" s="40">
        <v>2122</v>
      </c>
      <c r="B104" s="40" t="str">
        <f t="shared" si="1"/>
        <v>1211093</v>
      </c>
      <c r="C104" s="40">
        <v>1</v>
      </c>
      <c r="D104" s="55">
        <v>211093</v>
      </c>
      <c r="E104" s="55"/>
      <c r="F104" s="56" t="s">
        <v>1085</v>
      </c>
      <c r="G104" s="58">
        <v>1.9585250000000001</v>
      </c>
      <c r="H104" s="49">
        <v>31</v>
      </c>
      <c r="I104" s="58">
        <v>17.2129807692308</v>
      </c>
      <c r="J104" s="58">
        <v>12.5822115384615</v>
      </c>
      <c r="K104" s="55">
        <v>3</v>
      </c>
      <c r="L104" s="55" t="s">
        <v>46</v>
      </c>
      <c r="M104" s="55" t="s">
        <v>3468</v>
      </c>
    </row>
    <row r="105" spans="1:13">
      <c r="A105" s="40">
        <v>2122</v>
      </c>
      <c r="B105" s="40" t="str">
        <f t="shared" si="1"/>
        <v>1151132</v>
      </c>
      <c r="C105" s="40">
        <v>1</v>
      </c>
      <c r="D105" s="55">
        <v>151132</v>
      </c>
      <c r="E105" s="55" t="s">
        <v>3410</v>
      </c>
      <c r="F105" s="56" t="s">
        <v>1225</v>
      </c>
      <c r="G105" s="58">
        <v>0.71823700000000001</v>
      </c>
      <c r="H105" s="49">
        <v>72</v>
      </c>
      <c r="I105" s="58">
        <v>46.423557692307703</v>
      </c>
      <c r="J105" s="58">
        <v>31.465865384615402</v>
      </c>
      <c r="K105" s="55">
        <v>4</v>
      </c>
      <c r="L105" s="55" t="s">
        <v>46</v>
      </c>
      <c r="M105" s="55" t="s">
        <v>3468</v>
      </c>
    </row>
    <row r="106" spans="1:13">
      <c r="A106" s="40">
        <v>2122</v>
      </c>
      <c r="B106" s="40" t="str">
        <f t="shared" si="1"/>
        <v>1472221</v>
      </c>
      <c r="C106" s="40">
        <v>1</v>
      </c>
      <c r="D106" s="55">
        <v>472221</v>
      </c>
      <c r="E106" s="55"/>
      <c r="F106" s="56" t="s">
        <v>3299</v>
      </c>
      <c r="G106" s="58">
        <v>1.8694249999999999</v>
      </c>
      <c r="H106" s="49">
        <v>506</v>
      </c>
      <c r="I106" s="58">
        <v>21.162980769230799</v>
      </c>
      <c r="J106" s="58">
        <v>16.077884615384601</v>
      </c>
      <c r="K106" s="55">
        <v>3</v>
      </c>
      <c r="L106" s="55" t="s">
        <v>46</v>
      </c>
      <c r="M106" s="55" t="s">
        <v>3469</v>
      </c>
    </row>
    <row r="107" spans="1:13">
      <c r="A107" s="40">
        <v>2122</v>
      </c>
      <c r="B107" s="40" t="str">
        <f t="shared" si="1"/>
        <v>1211018</v>
      </c>
      <c r="C107" s="40">
        <v>1</v>
      </c>
      <c r="D107" s="55">
        <v>211018</v>
      </c>
      <c r="E107" s="55" t="s">
        <v>3410</v>
      </c>
      <c r="F107" s="56" t="s">
        <v>3479</v>
      </c>
      <c r="G107" s="58">
        <v>2.4572620000000001</v>
      </c>
      <c r="H107" s="49">
        <v>48</v>
      </c>
      <c r="I107" s="58">
        <v>24.17</v>
      </c>
      <c r="J107" s="58">
        <v>16.46</v>
      </c>
      <c r="K107" s="55">
        <v>5</v>
      </c>
      <c r="L107" s="55" t="s">
        <v>178</v>
      </c>
      <c r="M107" s="55" t="s">
        <v>3468</v>
      </c>
    </row>
    <row r="108" spans="1:13">
      <c r="A108" s="40">
        <v>2122</v>
      </c>
      <c r="B108" s="40" t="str">
        <f t="shared" si="1"/>
        <v>1292055</v>
      </c>
      <c r="C108" s="40">
        <v>1</v>
      </c>
      <c r="D108" s="55">
        <v>292055</v>
      </c>
      <c r="E108" s="55"/>
      <c r="F108" s="56" t="s">
        <v>995</v>
      </c>
      <c r="G108" s="58">
        <v>1.4547870000000001</v>
      </c>
      <c r="H108" s="49">
        <v>809</v>
      </c>
      <c r="I108" s="58">
        <v>22.1884615384615</v>
      </c>
      <c r="J108" s="58">
        <v>16.0971153846154</v>
      </c>
      <c r="K108" s="55">
        <v>3</v>
      </c>
      <c r="L108" s="55" t="s">
        <v>46</v>
      </c>
      <c r="M108" s="55" t="s">
        <v>3469</v>
      </c>
    </row>
    <row r="109" spans="1:13">
      <c r="A109" s="40">
        <v>2122</v>
      </c>
      <c r="B109" s="40" t="str">
        <f t="shared" si="1"/>
        <v>1253097</v>
      </c>
      <c r="C109" s="40">
        <v>1</v>
      </c>
      <c r="D109" s="55">
        <v>253097</v>
      </c>
      <c r="E109" s="55"/>
      <c r="F109" s="56" t="s">
        <v>3480</v>
      </c>
      <c r="G109" s="58">
        <v>0.56941200000000003</v>
      </c>
      <c r="H109" s="49">
        <v>112</v>
      </c>
      <c r="I109" s="58">
        <v>26.582692309999999</v>
      </c>
      <c r="J109" s="58">
        <v>14.146153849999999</v>
      </c>
      <c r="K109" s="55">
        <v>5</v>
      </c>
      <c r="L109" s="55" t="s">
        <v>178</v>
      </c>
      <c r="M109" s="55" t="s">
        <v>3468</v>
      </c>
    </row>
    <row r="110" spans="1:13">
      <c r="A110" s="40">
        <v>2122</v>
      </c>
      <c r="B110" s="40" t="str">
        <f t="shared" si="1"/>
        <v>1492022</v>
      </c>
      <c r="C110" s="40">
        <v>1</v>
      </c>
      <c r="D110" s="55">
        <v>492022</v>
      </c>
      <c r="E110" s="55" t="s">
        <v>3410</v>
      </c>
      <c r="F110" s="56" t="s">
        <v>3449</v>
      </c>
      <c r="G110" s="58">
        <v>0.58438699999999999</v>
      </c>
      <c r="H110" s="49">
        <v>2258</v>
      </c>
      <c r="I110" s="58">
        <v>28.368269230769201</v>
      </c>
      <c r="J110" s="58">
        <v>19.411057692307701</v>
      </c>
      <c r="K110" s="55">
        <v>3</v>
      </c>
      <c r="L110" s="55" t="s">
        <v>46</v>
      </c>
      <c r="M110" s="55" t="s">
        <v>3469</v>
      </c>
    </row>
    <row r="111" spans="1:13">
      <c r="A111" s="40">
        <v>2122</v>
      </c>
      <c r="B111" s="40" t="str">
        <f t="shared" si="1"/>
        <v>1472044</v>
      </c>
      <c r="C111" s="40">
        <v>1</v>
      </c>
      <c r="D111" s="55">
        <v>472044</v>
      </c>
      <c r="E111" s="55"/>
      <c r="F111" s="56" t="s">
        <v>3162</v>
      </c>
      <c r="G111" s="58">
        <v>2.1002619999999999</v>
      </c>
      <c r="H111" s="49">
        <v>827</v>
      </c>
      <c r="I111" s="58">
        <v>19.897596153846202</v>
      </c>
      <c r="J111" s="58">
        <v>15.5091346153846</v>
      </c>
      <c r="K111" s="55">
        <v>3</v>
      </c>
      <c r="L111" s="55" t="s">
        <v>46</v>
      </c>
      <c r="M111" s="55" t="s">
        <v>3469</v>
      </c>
    </row>
    <row r="112" spans="1:13">
      <c r="A112" s="40">
        <v>2122</v>
      </c>
      <c r="B112" s="40" t="str">
        <f t="shared" si="1"/>
        <v>1131151</v>
      </c>
      <c r="C112" s="40">
        <v>1</v>
      </c>
      <c r="D112" s="55">
        <v>131151</v>
      </c>
      <c r="E112" s="55" t="s">
        <v>3410</v>
      </c>
      <c r="F112" s="56" t="s">
        <v>3481</v>
      </c>
      <c r="G112" s="58">
        <v>1.142862</v>
      </c>
      <c r="H112" s="49">
        <v>43</v>
      </c>
      <c r="I112" s="58">
        <v>27.4004807692308</v>
      </c>
      <c r="J112" s="58">
        <v>16.2509615384615</v>
      </c>
      <c r="K112" s="55">
        <v>5</v>
      </c>
      <c r="L112" s="55" t="s">
        <v>46</v>
      </c>
      <c r="M112" s="55" t="s">
        <v>3468</v>
      </c>
    </row>
    <row r="113" spans="1:13">
      <c r="A113" s="40">
        <v>2122</v>
      </c>
      <c r="B113" s="40" t="str">
        <f t="shared" si="1"/>
        <v>1113071</v>
      </c>
      <c r="C113" s="40">
        <v>1</v>
      </c>
      <c r="D113" s="55">
        <v>113071</v>
      </c>
      <c r="E113" s="55" t="s">
        <v>3410</v>
      </c>
      <c r="F113" s="56" t="s">
        <v>3450</v>
      </c>
      <c r="G113" s="58">
        <v>1.351475</v>
      </c>
      <c r="H113" s="49">
        <v>513</v>
      </c>
      <c r="I113" s="58">
        <v>46.316346153846197</v>
      </c>
      <c r="J113" s="58">
        <v>26.129807692307701</v>
      </c>
      <c r="K113" s="55">
        <v>4</v>
      </c>
      <c r="L113" s="55" t="s">
        <v>46</v>
      </c>
      <c r="M113" s="55" t="s">
        <v>3469</v>
      </c>
    </row>
    <row r="114" spans="1:13">
      <c r="A114" s="40">
        <v>2122</v>
      </c>
      <c r="B114" s="40" t="str">
        <f t="shared" si="1"/>
        <v>1292056</v>
      </c>
      <c r="C114" s="40">
        <v>1</v>
      </c>
      <c r="D114" s="55">
        <v>292056</v>
      </c>
      <c r="E114" s="55"/>
      <c r="F114" s="56" t="s">
        <v>875</v>
      </c>
      <c r="G114" s="58">
        <v>1.7348749999999999</v>
      </c>
      <c r="H114" s="49">
        <v>30</v>
      </c>
      <c r="I114" s="58">
        <v>15.961057692307699</v>
      </c>
      <c r="J114" s="58">
        <v>13.350480769230799</v>
      </c>
      <c r="K114" s="55">
        <v>4</v>
      </c>
      <c r="L114" s="55" t="s">
        <v>46</v>
      </c>
      <c r="M114" s="55" t="s">
        <v>3468</v>
      </c>
    </row>
    <row r="115" spans="1:13">
      <c r="A115" s="40">
        <v>2122</v>
      </c>
      <c r="B115" s="40" t="str">
        <f t="shared" si="1"/>
        <v>1251194</v>
      </c>
      <c r="C115" s="40">
        <v>1</v>
      </c>
      <c r="D115" s="55">
        <v>251194</v>
      </c>
      <c r="E115" s="55" t="s">
        <v>3410</v>
      </c>
      <c r="F115" s="56" t="s">
        <v>3451</v>
      </c>
      <c r="G115" s="58">
        <v>1.6917249999999999</v>
      </c>
      <c r="H115" s="49">
        <v>658</v>
      </c>
      <c r="I115" s="58">
        <v>29.912980769230799</v>
      </c>
      <c r="J115" s="58">
        <v>20.199519230769202</v>
      </c>
      <c r="K115" s="55">
        <v>4</v>
      </c>
      <c r="L115" s="55" t="s">
        <v>46</v>
      </c>
      <c r="M115" s="55" t="s">
        <v>3469</v>
      </c>
    </row>
    <row r="116" spans="1:13">
      <c r="A116" s="40">
        <v>2122</v>
      </c>
      <c r="B116" s="40" t="str">
        <f t="shared" si="1"/>
        <v>1151134</v>
      </c>
      <c r="C116" s="40">
        <v>1</v>
      </c>
      <c r="D116" s="55">
        <v>151134</v>
      </c>
      <c r="E116" s="55" t="s">
        <v>3410</v>
      </c>
      <c r="F116" s="56" t="s">
        <v>3452</v>
      </c>
      <c r="G116" s="58">
        <v>1.6803870000000001</v>
      </c>
      <c r="H116" s="49">
        <v>868</v>
      </c>
      <c r="I116" s="58">
        <v>34.495192307692299</v>
      </c>
      <c r="J116" s="58">
        <v>20.6783653846154</v>
      </c>
      <c r="K116" s="55">
        <v>3</v>
      </c>
      <c r="L116" s="55" t="s">
        <v>46</v>
      </c>
      <c r="M116" s="55" t="s">
        <v>3469</v>
      </c>
    </row>
    <row r="117" spans="1:13">
      <c r="A117" s="40">
        <v>2122</v>
      </c>
      <c r="B117" s="40" t="str">
        <f t="shared" si="1"/>
        <v>1514121</v>
      </c>
      <c r="C117" s="40">
        <v>1</v>
      </c>
      <c r="D117" s="55">
        <v>514121</v>
      </c>
      <c r="E117" s="55"/>
      <c r="F117" s="56" t="s">
        <v>2873</v>
      </c>
      <c r="G117" s="58">
        <v>1.0154000000000001</v>
      </c>
      <c r="H117" s="49">
        <v>45</v>
      </c>
      <c r="I117" s="58">
        <v>20.0139423076923</v>
      </c>
      <c r="J117" s="58">
        <v>13.4826923076923</v>
      </c>
      <c r="K117" s="55">
        <v>3</v>
      </c>
      <c r="L117" s="55" t="s">
        <v>46</v>
      </c>
      <c r="M117" s="55" t="s">
        <v>3468</v>
      </c>
    </row>
    <row r="118" spans="1:13">
      <c r="A118" s="40">
        <v>2122</v>
      </c>
      <c r="B118" s="40" t="str">
        <f t="shared" si="1"/>
        <v>2132011</v>
      </c>
      <c r="C118" s="40">
        <v>2</v>
      </c>
      <c r="D118" s="60">
        <v>132011</v>
      </c>
      <c r="E118" s="60" t="s">
        <v>3410</v>
      </c>
      <c r="F118" s="61" t="s">
        <v>3467</v>
      </c>
      <c r="G118" s="62">
        <v>1.663162</v>
      </c>
      <c r="H118" s="49">
        <v>84</v>
      </c>
      <c r="I118" s="62">
        <v>30.6447115384615</v>
      </c>
      <c r="J118" s="62">
        <v>17.786538461538498</v>
      </c>
      <c r="K118" s="60">
        <v>5</v>
      </c>
      <c r="L118" s="60" t="s">
        <v>46</v>
      </c>
      <c r="M118" s="60" t="s">
        <v>3468</v>
      </c>
    </row>
    <row r="119" spans="1:13">
      <c r="A119" s="40">
        <v>2122</v>
      </c>
      <c r="B119" s="40" t="str">
        <f t="shared" si="1"/>
        <v>2113011</v>
      </c>
      <c r="C119" s="40">
        <v>2</v>
      </c>
      <c r="D119" s="60">
        <v>113011</v>
      </c>
      <c r="E119" s="60" t="s">
        <v>3410</v>
      </c>
      <c r="F119" s="61" t="s">
        <v>3411</v>
      </c>
      <c r="G119" s="62">
        <v>1.547812</v>
      </c>
      <c r="H119" s="49">
        <v>1537</v>
      </c>
      <c r="I119" s="62">
        <v>44.459134615384599</v>
      </c>
      <c r="J119" s="62">
        <v>25.258653846153798</v>
      </c>
      <c r="K119" s="60">
        <v>4</v>
      </c>
      <c r="L119" s="60" t="s">
        <v>46</v>
      </c>
      <c r="M119" s="60" t="s">
        <v>3469</v>
      </c>
    </row>
    <row r="120" spans="1:13">
      <c r="A120" s="40">
        <v>2122</v>
      </c>
      <c r="B120" s="40" t="str">
        <f t="shared" si="1"/>
        <v>2493011</v>
      </c>
      <c r="C120" s="40">
        <v>2</v>
      </c>
      <c r="D120" s="60">
        <v>493011</v>
      </c>
      <c r="E120" s="60" t="s">
        <v>3410</v>
      </c>
      <c r="F120" s="61" t="s">
        <v>1701</v>
      </c>
      <c r="G120" s="62">
        <v>1.6417870000000001</v>
      </c>
      <c r="H120" s="49">
        <v>36</v>
      </c>
      <c r="I120" s="62">
        <v>31.608173076923102</v>
      </c>
      <c r="J120" s="62">
        <v>26.545673076923102</v>
      </c>
      <c r="K120" s="60">
        <v>3</v>
      </c>
      <c r="L120" s="60" t="s">
        <v>46</v>
      </c>
      <c r="M120" s="60" t="s">
        <v>3468</v>
      </c>
    </row>
    <row r="121" spans="1:13">
      <c r="A121" s="40">
        <v>2122</v>
      </c>
      <c r="B121" s="40" t="str">
        <f t="shared" si="1"/>
        <v>2532011</v>
      </c>
      <c r="C121" s="40">
        <v>2</v>
      </c>
      <c r="D121" s="60">
        <v>532011</v>
      </c>
      <c r="E121" s="60" t="s">
        <v>3410</v>
      </c>
      <c r="F121" s="61" t="s">
        <v>2108</v>
      </c>
      <c r="G121" s="62">
        <v>1.443562</v>
      </c>
      <c r="H121" s="49">
        <v>610</v>
      </c>
      <c r="I121" s="62">
        <v>113.51009615384601</v>
      </c>
      <c r="J121" s="62">
        <v>69.145192307692298</v>
      </c>
      <c r="K121" s="60">
        <v>4</v>
      </c>
      <c r="L121" s="60" t="s">
        <v>46</v>
      </c>
      <c r="M121" s="60" t="s">
        <v>3469</v>
      </c>
    </row>
    <row r="122" spans="1:13">
      <c r="A122" s="40">
        <v>2122</v>
      </c>
      <c r="B122" s="40" t="str">
        <f t="shared" si="1"/>
        <v>2274011</v>
      </c>
      <c r="C122" s="40">
        <v>2</v>
      </c>
      <c r="D122" s="60">
        <v>274011</v>
      </c>
      <c r="E122" s="60"/>
      <c r="F122" s="61" t="s">
        <v>1367</v>
      </c>
      <c r="G122" s="62">
        <v>3.2339000000000002</v>
      </c>
      <c r="H122" s="49">
        <v>869</v>
      </c>
      <c r="I122" s="62">
        <v>23.383653846153798</v>
      </c>
      <c r="J122" s="62">
        <v>14.4408653846154</v>
      </c>
      <c r="K122" s="60">
        <v>4</v>
      </c>
      <c r="L122" s="60" t="s">
        <v>46</v>
      </c>
      <c r="M122" s="60" t="s">
        <v>3469</v>
      </c>
    </row>
    <row r="123" spans="1:13">
      <c r="A123" s="40">
        <v>2122</v>
      </c>
      <c r="B123" s="40" t="str">
        <f t="shared" si="1"/>
        <v>2493021</v>
      </c>
      <c r="C123" s="40">
        <v>2</v>
      </c>
      <c r="D123" s="60">
        <v>493021</v>
      </c>
      <c r="E123" s="60"/>
      <c r="F123" s="61" t="s">
        <v>2761</v>
      </c>
      <c r="G123" s="62">
        <v>1.2646500000000001</v>
      </c>
      <c r="H123" s="49">
        <v>1104</v>
      </c>
      <c r="I123" s="62">
        <v>21.853846153846199</v>
      </c>
      <c r="J123" s="62">
        <v>14.097596153846199</v>
      </c>
      <c r="K123" s="60">
        <v>3</v>
      </c>
      <c r="L123" s="60" t="s">
        <v>46</v>
      </c>
      <c r="M123" s="60" t="s">
        <v>3469</v>
      </c>
    </row>
    <row r="124" spans="1:13">
      <c r="A124" s="40">
        <v>2122</v>
      </c>
      <c r="B124" s="40" t="str">
        <f t="shared" si="1"/>
        <v>2493023</v>
      </c>
      <c r="C124" s="40">
        <v>2</v>
      </c>
      <c r="D124" s="60">
        <v>493023</v>
      </c>
      <c r="E124" s="60"/>
      <c r="F124" s="61" t="s">
        <v>1541</v>
      </c>
      <c r="G124" s="62">
        <v>0.61852499999999999</v>
      </c>
      <c r="H124" s="49">
        <v>91</v>
      </c>
      <c r="I124" s="62">
        <v>20.760096153846199</v>
      </c>
      <c r="J124" s="62">
        <v>12.4774038461538</v>
      </c>
      <c r="K124" s="60">
        <v>3</v>
      </c>
      <c r="L124" s="60" t="s">
        <v>46</v>
      </c>
      <c r="M124" s="60" t="s">
        <v>3468</v>
      </c>
    </row>
    <row r="125" spans="1:13">
      <c r="A125" s="40">
        <v>2122</v>
      </c>
      <c r="B125" s="40" t="str">
        <f t="shared" si="1"/>
        <v>2433031</v>
      </c>
      <c r="C125" s="40">
        <v>2</v>
      </c>
      <c r="D125" s="60">
        <v>433031</v>
      </c>
      <c r="E125" s="60"/>
      <c r="F125" s="61" t="s">
        <v>1275</v>
      </c>
      <c r="G125" s="62">
        <v>0.45915</v>
      </c>
      <c r="H125" s="49">
        <v>13212</v>
      </c>
      <c r="I125" s="62">
        <v>20.993269230769201</v>
      </c>
      <c r="J125" s="62">
        <v>14.033653846153801</v>
      </c>
      <c r="K125" s="60">
        <v>4</v>
      </c>
      <c r="L125" s="60" t="s">
        <v>46</v>
      </c>
      <c r="M125" s="60" t="s">
        <v>3469</v>
      </c>
    </row>
    <row r="126" spans="1:13">
      <c r="A126" s="40">
        <v>2122</v>
      </c>
      <c r="B126" s="40" t="str">
        <f t="shared" si="1"/>
        <v>2493031</v>
      </c>
      <c r="C126" s="40">
        <v>2</v>
      </c>
      <c r="D126" s="60">
        <v>493031</v>
      </c>
      <c r="E126" s="60" t="s">
        <v>3410</v>
      </c>
      <c r="F126" s="61" t="s">
        <v>2811</v>
      </c>
      <c r="G126" s="62">
        <v>1.525512</v>
      </c>
      <c r="H126" s="49">
        <v>1609</v>
      </c>
      <c r="I126" s="62">
        <v>25.123557692307699</v>
      </c>
      <c r="J126" s="62">
        <v>16.820192307692299</v>
      </c>
      <c r="K126" s="60">
        <v>3</v>
      </c>
      <c r="L126" s="60" t="s">
        <v>46</v>
      </c>
      <c r="M126" s="60" t="s">
        <v>3469</v>
      </c>
    </row>
    <row r="127" spans="1:13">
      <c r="A127" s="40">
        <v>2122</v>
      </c>
      <c r="B127" s="40" t="str">
        <f t="shared" si="1"/>
        <v>2533021</v>
      </c>
      <c r="C127" s="40">
        <v>2</v>
      </c>
      <c r="D127" s="60">
        <v>533021</v>
      </c>
      <c r="E127" s="60"/>
      <c r="F127" s="61" t="s">
        <v>3412</v>
      </c>
      <c r="G127" s="62">
        <v>1.5201750000000001</v>
      </c>
      <c r="H127" s="49">
        <v>1744</v>
      </c>
      <c r="I127" s="62">
        <v>19.814903846153801</v>
      </c>
      <c r="J127" s="62">
        <v>13.586538461538501</v>
      </c>
      <c r="K127" s="60">
        <v>3</v>
      </c>
      <c r="L127" s="60" t="s">
        <v>178</v>
      </c>
      <c r="M127" s="60" t="s">
        <v>3469</v>
      </c>
    </row>
    <row r="128" spans="1:13">
      <c r="A128" s="40">
        <v>2122</v>
      </c>
      <c r="B128" s="40" t="str">
        <f t="shared" si="1"/>
        <v>2131199</v>
      </c>
      <c r="C128" s="40">
        <v>2</v>
      </c>
      <c r="D128" s="60">
        <v>131199</v>
      </c>
      <c r="E128" s="60" t="s">
        <v>3410</v>
      </c>
      <c r="F128" s="61" t="s">
        <v>3413</v>
      </c>
      <c r="G128" s="62">
        <v>0.54295000000000004</v>
      </c>
      <c r="H128" s="49">
        <v>215</v>
      </c>
      <c r="I128" s="62">
        <v>37.162500000000001</v>
      </c>
      <c r="J128" s="62">
        <v>22.002403846153801</v>
      </c>
      <c r="K128" s="60">
        <v>4</v>
      </c>
      <c r="L128" s="60" t="s">
        <v>46</v>
      </c>
      <c r="M128" s="60" t="s">
        <v>3468</v>
      </c>
    </row>
    <row r="129" spans="1:13">
      <c r="A129" s="40">
        <v>2122</v>
      </c>
      <c r="B129" s="40" t="str">
        <f t="shared" si="1"/>
        <v>2535021</v>
      </c>
      <c r="C129" s="40">
        <v>2</v>
      </c>
      <c r="D129" s="60">
        <v>535021</v>
      </c>
      <c r="E129" s="60" t="s">
        <v>3410</v>
      </c>
      <c r="F129" s="61" t="s">
        <v>3414</v>
      </c>
      <c r="G129" s="62">
        <v>2.0933999999999999</v>
      </c>
      <c r="H129" s="49">
        <v>742</v>
      </c>
      <c r="I129" s="62">
        <v>29.3355769230769</v>
      </c>
      <c r="J129" s="62">
        <v>18.1052884615385</v>
      </c>
      <c r="K129" s="60">
        <v>3</v>
      </c>
      <c r="L129" s="60" t="s">
        <v>46</v>
      </c>
      <c r="M129" s="60" t="s">
        <v>3469</v>
      </c>
    </row>
    <row r="130" spans="1:13">
      <c r="A130" s="40">
        <v>2122</v>
      </c>
      <c r="B130" s="40" t="str">
        <f t="shared" si="1"/>
        <v>2472031</v>
      </c>
      <c r="C130" s="40">
        <v>2</v>
      </c>
      <c r="D130" s="60">
        <v>472031</v>
      </c>
      <c r="E130" s="60"/>
      <c r="F130" s="61" t="s">
        <v>2653</v>
      </c>
      <c r="G130" s="62">
        <v>1.3972</v>
      </c>
      <c r="H130" s="49">
        <v>61</v>
      </c>
      <c r="I130" s="62">
        <v>18.763461538461499</v>
      </c>
      <c r="J130" s="62">
        <v>14.146153846153799</v>
      </c>
      <c r="K130" s="60">
        <v>3</v>
      </c>
      <c r="L130" s="60" t="s">
        <v>46</v>
      </c>
      <c r="M130" s="60" t="s">
        <v>3468</v>
      </c>
    </row>
    <row r="131" spans="1:13">
      <c r="A131" s="40">
        <v>2122</v>
      </c>
      <c r="B131" s="40" t="str">
        <f t="shared" si="1"/>
        <v>2472051</v>
      </c>
      <c r="C131" s="40">
        <v>2</v>
      </c>
      <c r="D131" s="60">
        <v>472051</v>
      </c>
      <c r="E131" s="60"/>
      <c r="F131" s="61" t="s">
        <v>3415</v>
      </c>
      <c r="G131" s="62">
        <v>1.2196</v>
      </c>
      <c r="H131" s="49">
        <v>1755</v>
      </c>
      <c r="I131" s="62">
        <v>19.306249999999999</v>
      </c>
      <c r="J131" s="62">
        <v>14.49375</v>
      </c>
      <c r="K131" s="60">
        <v>3</v>
      </c>
      <c r="L131" s="60" t="s">
        <v>46</v>
      </c>
      <c r="M131" s="60" t="s">
        <v>3469</v>
      </c>
    </row>
    <row r="132" spans="1:13">
      <c r="A132" s="40">
        <v>2122</v>
      </c>
      <c r="B132" s="40" t="str">
        <f t="shared" si="1"/>
        <v>2351011</v>
      </c>
      <c r="C132" s="40">
        <v>2</v>
      </c>
      <c r="D132" s="60">
        <v>351011</v>
      </c>
      <c r="E132" s="60" t="s">
        <v>3410</v>
      </c>
      <c r="F132" s="61" t="s">
        <v>1414</v>
      </c>
      <c r="G132" s="62">
        <v>4.0308250000000001</v>
      </c>
      <c r="H132" s="49">
        <v>1939</v>
      </c>
      <c r="I132" s="62">
        <v>27.411538461538498</v>
      </c>
      <c r="J132" s="62">
        <v>15.746153846153801</v>
      </c>
      <c r="K132" s="60">
        <v>3</v>
      </c>
      <c r="L132" s="60" t="s">
        <v>46</v>
      </c>
      <c r="M132" s="60" t="s">
        <v>3469</v>
      </c>
    </row>
    <row r="133" spans="1:13">
      <c r="A133" s="40">
        <v>2122</v>
      </c>
      <c r="B133" s="40" t="str">
        <f t="shared" ref="B133:B196" si="2">CONCATENATE(C133, D133)</f>
        <v>2172051</v>
      </c>
      <c r="C133" s="40">
        <v>2</v>
      </c>
      <c r="D133" s="60">
        <v>172051</v>
      </c>
      <c r="E133" s="60" t="s">
        <v>3410</v>
      </c>
      <c r="F133" s="61" t="s">
        <v>3470</v>
      </c>
      <c r="G133" s="62">
        <v>0.80166199999999999</v>
      </c>
      <c r="H133" s="49">
        <v>37</v>
      </c>
      <c r="I133" s="62">
        <v>43.1168269230769</v>
      </c>
      <c r="J133" s="62">
        <v>28.65625</v>
      </c>
      <c r="K133" s="60">
        <v>5</v>
      </c>
      <c r="L133" s="60" t="s">
        <v>46</v>
      </c>
      <c r="M133" s="60" t="s">
        <v>3468</v>
      </c>
    </row>
    <row r="134" spans="1:13">
      <c r="A134" s="40">
        <v>2122</v>
      </c>
      <c r="B134" s="40" t="str">
        <f t="shared" si="2"/>
        <v>2131031</v>
      </c>
      <c r="C134" s="40">
        <v>2</v>
      </c>
      <c r="D134" s="60">
        <v>131031</v>
      </c>
      <c r="E134" s="60" t="s">
        <v>3410</v>
      </c>
      <c r="F134" s="61" t="s">
        <v>2209</v>
      </c>
      <c r="G134" s="62">
        <v>0.25596200000000002</v>
      </c>
      <c r="H134" s="49">
        <v>2070</v>
      </c>
      <c r="I134" s="62">
        <v>30.9153846153846</v>
      </c>
      <c r="J134" s="62">
        <v>20.069230769230799</v>
      </c>
      <c r="K134" s="60">
        <v>3</v>
      </c>
      <c r="L134" s="60" t="s">
        <v>46</v>
      </c>
      <c r="M134" s="60" t="s">
        <v>3469</v>
      </c>
    </row>
    <row r="135" spans="1:13">
      <c r="A135" s="40">
        <v>2122</v>
      </c>
      <c r="B135" s="40" t="str">
        <f t="shared" si="2"/>
        <v>2532012</v>
      </c>
      <c r="C135" s="40">
        <v>2</v>
      </c>
      <c r="D135" s="60">
        <v>532012</v>
      </c>
      <c r="E135" s="60" t="s">
        <v>3410</v>
      </c>
      <c r="F135" s="61" t="s">
        <v>1682</v>
      </c>
      <c r="G135" s="62">
        <v>1.7370000000000001</v>
      </c>
      <c r="H135" s="49">
        <v>592</v>
      </c>
      <c r="I135" s="62">
        <v>78.636538461538507</v>
      </c>
      <c r="J135" s="62">
        <v>26.035576923076899</v>
      </c>
      <c r="K135" s="60">
        <v>3</v>
      </c>
      <c r="L135" s="60" t="s">
        <v>46</v>
      </c>
      <c r="M135" s="60" t="s">
        <v>3469</v>
      </c>
    </row>
    <row r="136" spans="1:13">
      <c r="A136" s="40">
        <v>2122</v>
      </c>
      <c r="B136" s="40" t="str">
        <f t="shared" si="2"/>
        <v>2131141</v>
      </c>
      <c r="C136" s="40">
        <v>2</v>
      </c>
      <c r="D136" s="60">
        <v>131141</v>
      </c>
      <c r="E136" s="60" t="s">
        <v>3410</v>
      </c>
      <c r="F136" s="61" t="s">
        <v>3416</v>
      </c>
      <c r="G136" s="62">
        <v>1.614525</v>
      </c>
      <c r="H136" s="49">
        <v>756</v>
      </c>
      <c r="I136" s="62">
        <v>26.9293269230769</v>
      </c>
      <c r="J136" s="62">
        <v>17.8831730769231</v>
      </c>
      <c r="K136" s="60">
        <v>4</v>
      </c>
      <c r="L136" s="60" t="s">
        <v>46</v>
      </c>
      <c r="M136" s="60" t="s">
        <v>3469</v>
      </c>
    </row>
    <row r="137" spans="1:13">
      <c r="A137" s="40">
        <v>2122</v>
      </c>
      <c r="B137" s="40" t="str">
        <f t="shared" si="2"/>
        <v>2131041</v>
      </c>
      <c r="C137" s="40">
        <v>2</v>
      </c>
      <c r="D137" s="60">
        <v>131041</v>
      </c>
      <c r="E137" s="60" t="s">
        <v>3410</v>
      </c>
      <c r="F137" s="61" t="s">
        <v>3047</v>
      </c>
      <c r="G137" s="62">
        <v>1.1147</v>
      </c>
      <c r="H137" s="49">
        <v>2155</v>
      </c>
      <c r="I137" s="62">
        <v>34.713461538461502</v>
      </c>
      <c r="J137" s="62">
        <v>19.899519230769201</v>
      </c>
      <c r="K137" s="60">
        <v>3</v>
      </c>
      <c r="L137" s="60" t="s">
        <v>46</v>
      </c>
      <c r="M137" s="60" t="s">
        <v>3469</v>
      </c>
    </row>
    <row r="138" spans="1:13">
      <c r="A138" s="40">
        <v>2122</v>
      </c>
      <c r="B138" s="40" t="str">
        <f t="shared" si="2"/>
        <v>2151143</v>
      </c>
      <c r="C138" s="40">
        <v>2</v>
      </c>
      <c r="D138" s="60">
        <v>151143</v>
      </c>
      <c r="E138" s="60" t="s">
        <v>3410</v>
      </c>
      <c r="F138" s="61" t="s">
        <v>3417</v>
      </c>
      <c r="G138" s="62">
        <v>1.573375</v>
      </c>
      <c r="H138" s="49">
        <v>979</v>
      </c>
      <c r="I138" s="62">
        <v>51.956730769230802</v>
      </c>
      <c r="J138" s="62">
        <v>34.033173076923099</v>
      </c>
      <c r="K138" s="60">
        <v>3</v>
      </c>
      <c r="L138" s="60" t="s">
        <v>46</v>
      </c>
      <c r="M138" s="60" t="s">
        <v>3469</v>
      </c>
    </row>
    <row r="139" spans="1:13">
      <c r="A139" s="40">
        <v>2122</v>
      </c>
      <c r="B139" s="40" t="str">
        <f t="shared" si="2"/>
        <v>2151199</v>
      </c>
      <c r="C139" s="40">
        <v>2</v>
      </c>
      <c r="D139" s="60">
        <v>151199</v>
      </c>
      <c r="E139" s="60" t="s">
        <v>3410</v>
      </c>
      <c r="F139" s="61" t="s">
        <v>3418</v>
      </c>
      <c r="G139" s="62">
        <v>0.27593699999999999</v>
      </c>
      <c r="H139" s="49">
        <v>34</v>
      </c>
      <c r="I139" s="62">
        <v>37.002884615384602</v>
      </c>
      <c r="J139" s="62">
        <v>25.515865384615399</v>
      </c>
      <c r="K139" s="60">
        <v>3</v>
      </c>
      <c r="L139" s="60" t="s">
        <v>46</v>
      </c>
      <c r="M139" s="60" t="s">
        <v>3468</v>
      </c>
    </row>
    <row r="140" spans="1:13">
      <c r="A140" s="40">
        <v>2122</v>
      </c>
      <c r="B140" s="40" t="str">
        <f t="shared" si="2"/>
        <v>2151131</v>
      </c>
      <c r="C140" s="40">
        <v>2</v>
      </c>
      <c r="D140" s="60">
        <v>151131</v>
      </c>
      <c r="E140" s="60" t="s">
        <v>3410</v>
      </c>
      <c r="F140" s="61" t="s">
        <v>1130</v>
      </c>
      <c r="G140" s="62">
        <v>2.1678500000000001</v>
      </c>
      <c r="H140" s="49">
        <v>1169</v>
      </c>
      <c r="I140" s="62">
        <v>41.689903846153797</v>
      </c>
      <c r="J140" s="62">
        <v>23.312980769230801</v>
      </c>
      <c r="K140" s="60">
        <v>3</v>
      </c>
      <c r="L140" s="60" t="s">
        <v>46</v>
      </c>
      <c r="M140" s="60" t="s">
        <v>3469</v>
      </c>
    </row>
    <row r="141" spans="1:13">
      <c r="A141" s="40">
        <v>2122</v>
      </c>
      <c r="B141" s="40" t="str">
        <f t="shared" si="2"/>
        <v>2151121</v>
      </c>
      <c r="C141" s="40">
        <v>2</v>
      </c>
      <c r="D141" s="60">
        <v>151121</v>
      </c>
      <c r="E141" s="60" t="s">
        <v>3410</v>
      </c>
      <c r="F141" s="61" t="s">
        <v>1122</v>
      </c>
      <c r="G141" s="62">
        <v>1.8576870000000001</v>
      </c>
      <c r="H141" s="49">
        <v>38</v>
      </c>
      <c r="I141" s="62">
        <v>42.4490384615385</v>
      </c>
      <c r="J141" s="62">
        <v>27.8759615384615</v>
      </c>
      <c r="K141" s="60">
        <v>4</v>
      </c>
      <c r="L141" s="60" t="s">
        <v>46</v>
      </c>
      <c r="M141" s="60" t="s">
        <v>3468</v>
      </c>
    </row>
    <row r="142" spans="1:13">
      <c r="A142" s="40">
        <v>2122</v>
      </c>
      <c r="B142" s="40" t="str">
        <f t="shared" si="2"/>
        <v>2151151</v>
      </c>
      <c r="C142" s="40">
        <v>2</v>
      </c>
      <c r="D142" s="60">
        <v>151151</v>
      </c>
      <c r="E142" s="60" t="s">
        <v>3410</v>
      </c>
      <c r="F142" s="61" t="s">
        <v>3419</v>
      </c>
      <c r="G142" s="62">
        <v>2.4379369999999998</v>
      </c>
      <c r="H142" s="49">
        <v>64</v>
      </c>
      <c r="I142" s="62">
        <v>29.0682692307692</v>
      </c>
      <c r="J142" s="62">
        <v>18.286538461538498</v>
      </c>
      <c r="K142" s="60">
        <v>3</v>
      </c>
      <c r="L142" s="60" t="s">
        <v>46</v>
      </c>
      <c r="M142" s="60" t="s">
        <v>3468</v>
      </c>
    </row>
    <row r="143" spans="1:13">
      <c r="A143" s="40">
        <v>2122</v>
      </c>
      <c r="B143" s="40" t="str">
        <f t="shared" si="2"/>
        <v>2119021</v>
      </c>
      <c r="C143" s="40">
        <v>2</v>
      </c>
      <c r="D143" s="60">
        <v>119021</v>
      </c>
      <c r="E143" s="60" t="s">
        <v>3410</v>
      </c>
      <c r="F143" s="61" t="s">
        <v>1560</v>
      </c>
      <c r="G143" s="62">
        <v>2.5054500000000002</v>
      </c>
      <c r="H143" s="49">
        <v>49</v>
      </c>
      <c r="I143" s="62">
        <v>37.784134615384602</v>
      </c>
      <c r="J143" s="62">
        <v>28.129807692307701</v>
      </c>
      <c r="K143" s="60">
        <v>4</v>
      </c>
      <c r="L143" s="60" t="s">
        <v>46</v>
      </c>
      <c r="M143" s="60" t="s">
        <v>3468</v>
      </c>
    </row>
    <row r="144" spans="1:13">
      <c r="A144" s="40">
        <v>2122</v>
      </c>
      <c r="B144" s="40" t="str">
        <f t="shared" si="2"/>
        <v>2131051</v>
      </c>
      <c r="C144" s="40">
        <v>2</v>
      </c>
      <c r="D144" s="60">
        <v>131051</v>
      </c>
      <c r="E144" s="60" t="s">
        <v>3410</v>
      </c>
      <c r="F144" s="61" t="s">
        <v>3420</v>
      </c>
      <c r="G144" s="62">
        <v>0.77923699999999996</v>
      </c>
      <c r="H144" s="49">
        <v>1532</v>
      </c>
      <c r="I144" s="62">
        <v>31.504326923076899</v>
      </c>
      <c r="J144" s="62">
        <v>19.4341346153846</v>
      </c>
      <c r="K144" s="60">
        <v>4</v>
      </c>
      <c r="L144" s="60" t="s">
        <v>46</v>
      </c>
      <c r="M144" s="60" t="s">
        <v>3469</v>
      </c>
    </row>
    <row r="145" spans="1:13">
      <c r="A145" s="40">
        <v>2122</v>
      </c>
      <c r="B145" s="40" t="str">
        <f t="shared" si="2"/>
        <v>2151141</v>
      </c>
      <c r="C145" s="40">
        <v>2</v>
      </c>
      <c r="D145" s="60">
        <v>151141</v>
      </c>
      <c r="E145" s="60" t="s">
        <v>3410</v>
      </c>
      <c r="F145" s="61" t="s">
        <v>1142</v>
      </c>
      <c r="G145" s="62">
        <v>1.516275</v>
      </c>
      <c r="H145" s="49">
        <v>669</v>
      </c>
      <c r="I145" s="62">
        <v>45.512500000000003</v>
      </c>
      <c r="J145" s="62">
        <v>27.685096153846199</v>
      </c>
      <c r="K145" s="60">
        <v>4</v>
      </c>
      <c r="L145" s="60" t="s">
        <v>46</v>
      </c>
      <c r="M145" s="60" t="s">
        <v>3469</v>
      </c>
    </row>
    <row r="146" spans="1:13">
      <c r="A146" s="40">
        <v>2122</v>
      </c>
      <c r="B146" s="40" t="str">
        <f t="shared" si="2"/>
        <v>2319091</v>
      </c>
      <c r="C146" s="40">
        <v>2</v>
      </c>
      <c r="D146" s="60">
        <v>319091</v>
      </c>
      <c r="E146" s="60"/>
      <c r="F146" s="61" t="s">
        <v>901</v>
      </c>
      <c r="G146" s="62">
        <v>1.344625</v>
      </c>
      <c r="H146" s="49">
        <v>32</v>
      </c>
      <c r="I146" s="62">
        <v>22.741346153846202</v>
      </c>
      <c r="J146" s="62">
        <v>16.769230769230798</v>
      </c>
      <c r="K146" s="60">
        <v>3</v>
      </c>
      <c r="L146" s="60" t="s">
        <v>46</v>
      </c>
      <c r="M146" s="60" t="s">
        <v>3468</v>
      </c>
    </row>
    <row r="147" spans="1:13">
      <c r="A147" s="40">
        <v>2122</v>
      </c>
      <c r="B147" s="40" t="str">
        <f t="shared" si="2"/>
        <v>2292021</v>
      </c>
      <c r="C147" s="40">
        <v>2</v>
      </c>
      <c r="D147" s="60">
        <v>292021</v>
      </c>
      <c r="E147" s="60" t="s">
        <v>3410</v>
      </c>
      <c r="F147" s="61" t="s">
        <v>1913</v>
      </c>
      <c r="G147" s="62">
        <v>1.4249499999999999</v>
      </c>
      <c r="H147" s="49">
        <v>1022</v>
      </c>
      <c r="I147" s="62">
        <v>28.1365384615385</v>
      </c>
      <c r="J147" s="62">
        <v>18.3692307692308</v>
      </c>
      <c r="K147" s="60">
        <v>4</v>
      </c>
      <c r="L147" s="60" t="s">
        <v>46</v>
      </c>
      <c r="M147" s="60" t="s">
        <v>3469</v>
      </c>
    </row>
    <row r="148" spans="1:13">
      <c r="A148" s="40">
        <v>2122</v>
      </c>
      <c r="B148" s="40" t="str">
        <f t="shared" si="2"/>
        <v>2292032</v>
      </c>
      <c r="C148" s="40">
        <v>2</v>
      </c>
      <c r="D148" s="60">
        <v>292032</v>
      </c>
      <c r="E148" s="60" t="s">
        <v>3410</v>
      </c>
      <c r="F148" s="61" t="s">
        <v>1005</v>
      </c>
      <c r="G148" s="62">
        <v>2.5743749999999999</v>
      </c>
      <c r="H148" s="49">
        <v>522</v>
      </c>
      <c r="I148" s="62">
        <v>30.425480769230798</v>
      </c>
      <c r="J148" s="62">
        <v>22.1677884615385</v>
      </c>
      <c r="K148" s="60">
        <v>3</v>
      </c>
      <c r="L148" s="60" t="s">
        <v>46</v>
      </c>
      <c r="M148" s="60" t="s">
        <v>3469</v>
      </c>
    </row>
    <row r="149" spans="1:13">
      <c r="A149" s="40">
        <v>2122</v>
      </c>
      <c r="B149" s="40" t="str">
        <f t="shared" si="2"/>
        <v>2173023</v>
      </c>
      <c r="C149" s="40">
        <v>2</v>
      </c>
      <c r="D149" s="60">
        <v>173023</v>
      </c>
      <c r="E149" s="60" t="s">
        <v>3410</v>
      </c>
      <c r="F149" s="61" t="s">
        <v>1451</v>
      </c>
      <c r="G149" s="62">
        <v>0.84375</v>
      </c>
      <c r="H149" s="49">
        <v>44</v>
      </c>
      <c r="I149" s="62">
        <v>32.081730769230802</v>
      </c>
      <c r="J149" s="62">
        <v>25.066346153846201</v>
      </c>
      <c r="K149" s="60">
        <v>4</v>
      </c>
      <c r="L149" s="60" t="s">
        <v>46</v>
      </c>
      <c r="M149" s="60" t="s">
        <v>3468</v>
      </c>
    </row>
    <row r="150" spans="1:13">
      <c r="A150" s="40">
        <v>2122</v>
      </c>
      <c r="B150" s="40" t="str">
        <f t="shared" si="2"/>
        <v>2472111</v>
      </c>
      <c r="C150" s="40">
        <v>2</v>
      </c>
      <c r="D150" s="60">
        <v>472111</v>
      </c>
      <c r="E150" s="60" t="s">
        <v>3410</v>
      </c>
      <c r="F150" s="61" t="s">
        <v>2580</v>
      </c>
      <c r="G150" s="62">
        <v>1.0583119999999999</v>
      </c>
      <c r="H150" s="49">
        <v>83</v>
      </c>
      <c r="I150" s="62">
        <v>24.0971153846154</v>
      </c>
      <c r="J150" s="62">
        <v>16.020192307692302</v>
      </c>
      <c r="K150" s="60">
        <v>3</v>
      </c>
      <c r="L150" s="60" t="s">
        <v>46</v>
      </c>
      <c r="M150" s="60" t="s">
        <v>3468</v>
      </c>
    </row>
    <row r="151" spans="1:13">
      <c r="A151" s="40">
        <v>2122</v>
      </c>
      <c r="B151" s="40" t="str">
        <f t="shared" si="2"/>
        <v>2172072</v>
      </c>
      <c r="C151" s="40">
        <v>2</v>
      </c>
      <c r="D151" s="60">
        <v>172072</v>
      </c>
      <c r="E151" s="60" t="s">
        <v>3410</v>
      </c>
      <c r="F151" s="61" t="s">
        <v>3482</v>
      </c>
      <c r="G151" s="62">
        <v>0.24890000000000001</v>
      </c>
      <c r="H151" s="49">
        <v>31</v>
      </c>
      <c r="I151" s="62">
        <v>47.5033653846154</v>
      </c>
      <c r="J151" s="62">
        <v>35.980769230769198</v>
      </c>
      <c r="K151" s="60">
        <v>5</v>
      </c>
      <c r="L151" s="60" t="s">
        <v>46</v>
      </c>
      <c r="M151" s="60" t="s">
        <v>3468</v>
      </c>
    </row>
    <row r="152" spans="1:13">
      <c r="A152" s="40">
        <v>2122</v>
      </c>
      <c r="B152" s="40" t="str">
        <f t="shared" si="2"/>
        <v>2252021</v>
      </c>
      <c r="C152" s="40">
        <v>2</v>
      </c>
      <c r="D152" s="60">
        <v>252021</v>
      </c>
      <c r="E152" s="60" t="s">
        <v>3410</v>
      </c>
      <c r="F152" s="61" t="s">
        <v>3473</v>
      </c>
      <c r="G152" s="62">
        <v>1.870325</v>
      </c>
      <c r="H152" s="49">
        <v>79</v>
      </c>
      <c r="I152" s="62">
        <v>31.664903846153798</v>
      </c>
      <c r="J152" s="62">
        <v>24.227403846153798</v>
      </c>
      <c r="K152" s="60">
        <v>5</v>
      </c>
      <c r="L152" s="60" t="s">
        <v>178</v>
      </c>
      <c r="M152" s="60" t="s">
        <v>3468</v>
      </c>
    </row>
    <row r="153" spans="1:13">
      <c r="A153" s="40">
        <v>2122</v>
      </c>
      <c r="B153" s="40" t="str">
        <f t="shared" si="2"/>
        <v>2172199</v>
      </c>
      <c r="C153" s="40">
        <v>2</v>
      </c>
      <c r="D153" s="60">
        <v>172199</v>
      </c>
      <c r="E153" s="60" t="s">
        <v>3410</v>
      </c>
      <c r="F153" s="61" t="s">
        <v>3483</v>
      </c>
      <c r="G153" s="62">
        <v>0.224075</v>
      </c>
      <c r="H153" s="49">
        <v>56</v>
      </c>
      <c r="I153" s="62">
        <v>53.989903846153801</v>
      </c>
      <c r="J153" s="62">
        <v>41.012019230769198</v>
      </c>
      <c r="K153" s="60">
        <v>5</v>
      </c>
      <c r="L153" s="60" t="s">
        <v>46</v>
      </c>
      <c r="M153" s="60" t="s">
        <v>3468</v>
      </c>
    </row>
    <row r="154" spans="1:13">
      <c r="A154" s="40">
        <v>2122</v>
      </c>
      <c r="B154" s="40" t="str">
        <f t="shared" si="2"/>
        <v>2113031</v>
      </c>
      <c r="C154" s="40">
        <v>2</v>
      </c>
      <c r="D154" s="60">
        <v>113031</v>
      </c>
      <c r="E154" s="60" t="s">
        <v>3410</v>
      </c>
      <c r="F154" s="61" t="s">
        <v>799</v>
      </c>
      <c r="G154" s="62">
        <v>2.6752750000000001</v>
      </c>
      <c r="H154" s="49">
        <v>30</v>
      </c>
      <c r="I154" s="62">
        <v>57.319230769230799</v>
      </c>
      <c r="J154" s="62">
        <v>29.543269230769202</v>
      </c>
      <c r="K154" s="60">
        <v>5</v>
      </c>
      <c r="L154" s="60" t="s">
        <v>46</v>
      </c>
      <c r="M154" s="60" t="s">
        <v>3468</v>
      </c>
    </row>
    <row r="155" spans="1:13">
      <c r="A155" s="40">
        <v>2122</v>
      </c>
      <c r="B155" s="40" t="str">
        <f t="shared" si="2"/>
        <v>2332011</v>
      </c>
      <c r="C155" s="40">
        <v>2</v>
      </c>
      <c r="D155" s="60">
        <v>332011</v>
      </c>
      <c r="E155" s="60" t="s">
        <v>3410</v>
      </c>
      <c r="F155" s="61" t="s">
        <v>3054</v>
      </c>
      <c r="G155" s="62">
        <v>0.48727500000000001</v>
      </c>
      <c r="H155" s="49">
        <v>1827</v>
      </c>
      <c r="I155" s="62">
        <v>32.548076923076898</v>
      </c>
      <c r="J155" s="62">
        <v>23.327884615384601</v>
      </c>
      <c r="K155" s="60">
        <v>3</v>
      </c>
      <c r="L155" s="60" t="s">
        <v>46</v>
      </c>
      <c r="M155" s="60" t="s">
        <v>3469</v>
      </c>
    </row>
    <row r="156" spans="1:13">
      <c r="A156" s="40">
        <v>2122</v>
      </c>
      <c r="B156" s="40" t="str">
        <f t="shared" si="2"/>
        <v>2371012</v>
      </c>
      <c r="C156" s="40">
        <v>2</v>
      </c>
      <c r="D156" s="60">
        <v>371012</v>
      </c>
      <c r="E156" s="60"/>
      <c r="F156" s="61" t="s">
        <v>3421</v>
      </c>
      <c r="G156" s="62">
        <v>3.006875</v>
      </c>
      <c r="H156" s="49">
        <v>44</v>
      </c>
      <c r="I156" s="62">
        <v>17.100000000000001</v>
      </c>
      <c r="J156" s="62">
        <v>13.7269230769231</v>
      </c>
      <c r="K156" s="60">
        <v>3</v>
      </c>
      <c r="L156" s="60" t="s">
        <v>46</v>
      </c>
      <c r="M156" s="60" t="s">
        <v>3468</v>
      </c>
    </row>
    <row r="157" spans="1:13">
      <c r="A157" s="40">
        <v>2122</v>
      </c>
      <c r="B157" s="40" t="str">
        <f t="shared" si="2"/>
        <v>2471011</v>
      </c>
      <c r="C157" s="40">
        <v>2</v>
      </c>
      <c r="D157" s="60">
        <v>471011</v>
      </c>
      <c r="E157" s="60" t="s">
        <v>3410</v>
      </c>
      <c r="F157" s="61" t="s">
        <v>3422</v>
      </c>
      <c r="G157" s="62">
        <v>2.048025</v>
      </c>
      <c r="H157" s="49">
        <v>94</v>
      </c>
      <c r="I157" s="62">
        <v>29.256250000000001</v>
      </c>
      <c r="J157" s="62">
        <v>18.401923076923101</v>
      </c>
      <c r="K157" s="60">
        <v>4</v>
      </c>
      <c r="L157" s="60" t="s">
        <v>46</v>
      </c>
      <c r="M157" s="60" t="s">
        <v>3468</v>
      </c>
    </row>
    <row r="158" spans="1:13">
      <c r="A158" s="40">
        <v>2122</v>
      </c>
      <c r="B158" s="40" t="str">
        <f t="shared" si="2"/>
        <v>2351012</v>
      </c>
      <c r="C158" s="40">
        <v>2</v>
      </c>
      <c r="D158" s="60">
        <v>351012</v>
      </c>
      <c r="E158" s="60"/>
      <c r="F158" s="61" t="s">
        <v>3484</v>
      </c>
      <c r="G158" s="62">
        <v>3.6804000000000001</v>
      </c>
      <c r="H158" s="49">
        <v>278</v>
      </c>
      <c r="I158" s="62">
        <v>17.737500000000001</v>
      </c>
      <c r="J158" s="62">
        <v>12.8403846153846</v>
      </c>
      <c r="K158" s="60">
        <v>3</v>
      </c>
      <c r="L158" s="60" t="s">
        <v>46</v>
      </c>
      <c r="M158" s="60" t="s">
        <v>3468</v>
      </c>
    </row>
    <row r="159" spans="1:13">
      <c r="A159" s="40">
        <v>2122</v>
      </c>
      <c r="B159" s="40" t="str">
        <f t="shared" si="2"/>
        <v>2371011</v>
      </c>
      <c r="C159" s="40">
        <v>2</v>
      </c>
      <c r="D159" s="60">
        <v>371011</v>
      </c>
      <c r="E159" s="60"/>
      <c r="F159" s="61" t="s">
        <v>3423</v>
      </c>
      <c r="G159" s="62">
        <v>3.201975</v>
      </c>
      <c r="H159" s="49">
        <v>32</v>
      </c>
      <c r="I159" s="62">
        <v>19.4548076923077</v>
      </c>
      <c r="J159" s="62">
        <v>13.498557692307701</v>
      </c>
      <c r="K159" s="60">
        <v>3</v>
      </c>
      <c r="L159" s="60" t="s">
        <v>46</v>
      </c>
      <c r="M159" s="60" t="s">
        <v>3468</v>
      </c>
    </row>
    <row r="160" spans="1:13">
      <c r="A160" s="40">
        <v>2122</v>
      </c>
      <c r="B160" s="40" t="str">
        <f t="shared" si="2"/>
        <v>2491011</v>
      </c>
      <c r="C160" s="40">
        <v>2</v>
      </c>
      <c r="D160" s="60">
        <v>491011</v>
      </c>
      <c r="E160" s="60" t="s">
        <v>3410</v>
      </c>
      <c r="F160" s="61" t="s">
        <v>3424</v>
      </c>
      <c r="G160" s="62">
        <v>1.03765</v>
      </c>
      <c r="H160" s="49">
        <v>55</v>
      </c>
      <c r="I160" s="62">
        <v>28.2418269230769</v>
      </c>
      <c r="J160" s="62">
        <v>18.8322115384615</v>
      </c>
      <c r="K160" s="60">
        <v>3</v>
      </c>
      <c r="L160" s="60" t="s">
        <v>46</v>
      </c>
      <c r="M160" s="60" t="s">
        <v>3468</v>
      </c>
    </row>
    <row r="161" spans="1:13">
      <c r="A161" s="40">
        <v>2122</v>
      </c>
      <c r="B161" s="40" t="str">
        <f t="shared" si="2"/>
        <v>2431011</v>
      </c>
      <c r="C161" s="40">
        <v>2</v>
      </c>
      <c r="D161" s="60">
        <v>431011</v>
      </c>
      <c r="E161" s="60"/>
      <c r="F161" s="61" t="s">
        <v>3425</v>
      </c>
      <c r="G161" s="62">
        <v>1.1363620000000001</v>
      </c>
      <c r="H161" s="49">
        <v>191</v>
      </c>
      <c r="I161" s="62">
        <v>22.825480769230801</v>
      </c>
      <c r="J161" s="62">
        <v>15.6596153846154</v>
      </c>
      <c r="K161" s="60">
        <v>4</v>
      </c>
      <c r="L161" s="60" t="s">
        <v>46</v>
      </c>
      <c r="M161" s="60" t="s">
        <v>3468</v>
      </c>
    </row>
    <row r="162" spans="1:13">
      <c r="A162" s="40">
        <v>2122</v>
      </c>
      <c r="B162" s="40" t="str">
        <f t="shared" si="2"/>
        <v>2511011</v>
      </c>
      <c r="C162" s="40">
        <v>2</v>
      </c>
      <c r="D162" s="60">
        <v>511011</v>
      </c>
      <c r="E162" s="60" t="s">
        <v>3410</v>
      </c>
      <c r="F162" s="61" t="s">
        <v>3426</v>
      </c>
      <c r="G162" s="62">
        <v>0.83921199999999996</v>
      </c>
      <c r="H162" s="49">
        <v>2876</v>
      </c>
      <c r="I162" s="62">
        <v>28.573557692307698</v>
      </c>
      <c r="J162" s="62">
        <v>17.674519230769199</v>
      </c>
      <c r="K162" s="60">
        <v>3</v>
      </c>
      <c r="L162" s="60" t="s">
        <v>46</v>
      </c>
      <c r="M162" s="60" t="s">
        <v>3469</v>
      </c>
    </row>
    <row r="163" spans="1:13">
      <c r="A163" s="40">
        <v>2122</v>
      </c>
      <c r="B163" s="40" t="str">
        <f t="shared" si="2"/>
        <v>2331099</v>
      </c>
      <c r="C163" s="40">
        <v>2</v>
      </c>
      <c r="D163" s="60">
        <v>331099</v>
      </c>
      <c r="E163" s="60"/>
      <c r="F163" s="61" t="s">
        <v>3427</v>
      </c>
      <c r="G163" s="62">
        <v>2.035587</v>
      </c>
      <c r="H163" s="49">
        <v>662</v>
      </c>
      <c r="I163" s="62">
        <v>22.721634615384598</v>
      </c>
      <c r="J163" s="62">
        <v>13.8778846153846</v>
      </c>
      <c r="K163" s="60">
        <v>3</v>
      </c>
      <c r="L163" s="60" t="s">
        <v>46</v>
      </c>
      <c r="M163" s="60" t="s">
        <v>3469</v>
      </c>
    </row>
    <row r="164" spans="1:13">
      <c r="A164" s="40">
        <v>2122</v>
      </c>
      <c r="B164" s="40" t="str">
        <f t="shared" si="2"/>
        <v>2411012</v>
      </c>
      <c r="C164" s="40">
        <v>2</v>
      </c>
      <c r="D164" s="60">
        <v>411012</v>
      </c>
      <c r="E164" s="60" t="s">
        <v>3410</v>
      </c>
      <c r="F164" s="61" t="s">
        <v>3428</v>
      </c>
      <c r="G164" s="62">
        <v>0.61275000000000002</v>
      </c>
      <c r="H164" s="49">
        <v>32</v>
      </c>
      <c r="I164" s="62">
        <v>27.355769230769202</v>
      </c>
      <c r="J164" s="62">
        <v>18.2509615384615</v>
      </c>
      <c r="K164" s="60">
        <v>4</v>
      </c>
      <c r="L164" s="60" t="s">
        <v>46</v>
      </c>
      <c r="M164" s="60" t="s">
        <v>3468</v>
      </c>
    </row>
    <row r="165" spans="1:13">
      <c r="A165" s="40">
        <v>2122</v>
      </c>
      <c r="B165" s="40" t="str">
        <f t="shared" si="2"/>
        <v>2391021</v>
      </c>
      <c r="C165" s="40">
        <v>2</v>
      </c>
      <c r="D165" s="60">
        <v>391021</v>
      </c>
      <c r="E165" s="60"/>
      <c r="F165" s="61" t="s">
        <v>3429</v>
      </c>
      <c r="G165" s="62">
        <v>2.5299870000000002</v>
      </c>
      <c r="H165" s="49">
        <v>2046</v>
      </c>
      <c r="I165" s="62">
        <v>21.955769230769199</v>
      </c>
      <c r="J165" s="62">
        <v>14.13125</v>
      </c>
      <c r="K165" s="60">
        <v>3</v>
      </c>
      <c r="L165" s="60" t="s">
        <v>46</v>
      </c>
      <c r="M165" s="60" t="s">
        <v>3469</v>
      </c>
    </row>
    <row r="166" spans="1:13">
      <c r="A166" s="40">
        <v>2122</v>
      </c>
      <c r="B166" s="40" t="str">
        <f t="shared" si="2"/>
        <v>2411011</v>
      </c>
      <c r="C166" s="40">
        <v>2</v>
      </c>
      <c r="D166" s="60">
        <v>411011</v>
      </c>
      <c r="E166" s="60"/>
      <c r="F166" s="61" t="s">
        <v>3430</v>
      </c>
      <c r="G166" s="62">
        <v>0.72809999999999997</v>
      </c>
      <c r="H166" s="49">
        <v>283</v>
      </c>
      <c r="I166" s="62">
        <v>20.099038461538498</v>
      </c>
      <c r="J166" s="62">
        <v>12.791346153846201</v>
      </c>
      <c r="K166" s="60">
        <v>3</v>
      </c>
      <c r="L166" s="60" t="s">
        <v>46</v>
      </c>
      <c r="M166" s="60" t="s">
        <v>3468</v>
      </c>
    </row>
    <row r="167" spans="1:13">
      <c r="A167" s="40">
        <v>2122</v>
      </c>
      <c r="B167" s="40" t="str">
        <f t="shared" si="2"/>
        <v>2119051</v>
      </c>
      <c r="C167" s="40">
        <v>2</v>
      </c>
      <c r="D167" s="60">
        <v>119051</v>
      </c>
      <c r="E167" s="60" t="s">
        <v>3410</v>
      </c>
      <c r="F167" s="61" t="s">
        <v>846</v>
      </c>
      <c r="G167" s="62">
        <v>2.549137</v>
      </c>
      <c r="H167" s="49">
        <v>62</v>
      </c>
      <c r="I167" s="62">
        <v>25.2418269230769</v>
      </c>
      <c r="J167" s="62">
        <v>19.271153846153801</v>
      </c>
      <c r="K167" s="60">
        <v>4</v>
      </c>
      <c r="L167" s="60" t="s">
        <v>46</v>
      </c>
      <c r="M167" s="60" t="s">
        <v>3468</v>
      </c>
    </row>
    <row r="168" spans="1:13">
      <c r="A168" s="40">
        <v>2122</v>
      </c>
      <c r="B168" s="40" t="str">
        <f t="shared" si="2"/>
        <v>2111021</v>
      </c>
      <c r="C168" s="40">
        <v>2</v>
      </c>
      <c r="D168" s="60">
        <v>111021</v>
      </c>
      <c r="E168" s="60" t="s">
        <v>3410</v>
      </c>
      <c r="F168" s="61" t="s">
        <v>781</v>
      </c>
      <c r="G168" s="62">
        <v>1.9202250000000001</v>
      </c>
      <c r="H168" s="49">
        <v>190</v>
      </c>
      <c r="I168" s="62">
        <v>40.287019230769197</v>
      </c>
      <c r="J168" s="62">
        <v>19.821153846153798</v>
      </c>
      <c r="K168" s="60">
        <v>4</v>
      </c>
      <c r="L168" s="60" t="s">
        <v>46</v>
      </c>
      <c r="M168" s="60" t="s">
        <v>3468</v>
      </c>
    </row>
    <row r="169" spans="1:13">
      <c r="A169" s="40">
        <v>2122</v>
      </c>
      <c r="B169" s="40" t="str">
        <f t="shared" si="2"/>
        <v>2472121</v>
      </c>
      <c r="C169" s="40">
        <v>2</v>
      </c>
      <c r="D169" s="60">
        <v>472121</v>
      </c>
      <c r="E169" s="60"/>
      <c r="F169" s="61" t="s">
        <v>3194</v>
      </c>
      <c r="G169" s="62">
        <v>1.6904999999999999</v>
      </c>
      <c r="H169" s="49">
        <v>721</v>
      </c>
      <c r="I169" s="62">
        <v>20.302884615384599</v>
      </c>
      <c r="J169" s="62">
        <v>15.191826923076899</v>
      </c>
      <c r="K169" s="60">
        <v>3</v>
      </c>
      <c r="L169" s="60" t="s">
        <v>46</v>
      </c>
      <c r="M169" s="60" t="s">
        <v>3469</v>
      </c>
    </row>
    <row r="170" spans="1:13">
      <c r="A170" s="40">
        <v>2122</v>
      </c>
      <c r="B170" s="40" t="str">
        <f t="shared" si="2"/>
        <v>2271024</v>
      </c>
      <c r="C170" s="40">
        <v>2</v>
      </c>
      <c r="D170" s="60">
        <v>271024</v>
      </c>
      <c r="E170" s="60" t="s">
        <v>3410</v>
      </c>
      <c r="F170" s="61" t="s">
        <v>1384</v>
      </c>
      <c r="G170" s="62">
        <v>0.81276199999999998</v>
      </c>
      <c r="H170" s="49">
        <v>1953</v>
      </c>
      <c r="I170" s="62">
        <v>25.469230769230801</v>
      </c>
      <c r="J170" s="62">
        <v>15.53125</v>
      </c>
      <c r="K170" s="60">
        <v>4</v>
      </c>
      <c r="L170" s="60" t="s">
        <v>46</v>
      </c>
      <c r="M170" s="60" t="s">
        <v>3469</v>
      </c>
    </row>
    <row r="171" spans="1:13">
      <c r="A171" s="40">
        <v>2122</v>
      </c>
      <c r="B171" s="40" t="str">
        <f t="shared" si="2"/>
        <v>2292099</v>
      </c>
      <c r="C171" s="40">
        <v>2</v>
      </c>
      <c r="D171" s="60">
        <v>292099</v>
      </c>
      <c r="E171" s="60"/>
      <c r="F171" s="63" t="s">
        <v>1974</v>
      </c>
      <c r="G171" s="62">
        <v>1.7164999999999999</v>
      </c>
      <c r="H171" s="60">
        <v>941</v>
      </c>
      <c r="I171" s="60">
        <v>21.43</v>
      </c>
      <c r="J171" s="60">
        <v>13.45</v>
      </c>
      <c r="K171" s="60">
        <v>3</v>
      </c>
      <c r="L171" s="60" t="s">
        <v>46</v>
      </c>
      <c r="M171" s="60" t="s">
        <v>3469</v>
      </c>
    </row>
    <row r="172" spans="1:13">
      <c r="A172" s="40">
        <v>2122</v>
      </c>
      <c r="B172" s="40" t="str">
        <f t="shared" si="2"/>
        <v>2499021</v>
      </c>
      <c r="C172" s="40">
        <v>2</v>
      </c>
      <c r="D172" s="60">
        <v>499021</v>
      </c>
      <c r="E172" s="60"/>
      <c r="F172" s="61" t="s">
        <v>3431</v>
      </c>
      <c r="G172" s="62">
        <v>0.81997500000000001</v>
      </c>
      <c r="H172" s="49">
        <v>75</v>
      </c>
      <c r="I172" s="62">
        <v>21.337499999999999</v>
      </c>
      <c r="J172" s="62">
        <v>14.3716346153846</v>
      </c>
      <c r="K172" s="60">
        <v>3</v>
      </c>
      <c r="L172" s="60" t="s">
        <v>46</v>
      </c>
      <c r="M172" s="60" t="s">
        <v>3468</v>
      </c>
    </row>
    <row r="173" spans="1:13">
      <c r="A173" s="40">
        <v>2122</v>
      </c>
      <c r="B173" s="40" t="str">
        <f t="shared" si="2"/>
        <v>2533032</v>
      </c>
      <c r="C173" s="40">
        <v>2</v>
      </c>
      <c r="D173" s="60">
        <v>533032</v>
      </c>
      <c r="E173" s="60"/>
      <c r="F173" s="61" t="s">
        <v>3432</v>
      </c>
      <c r="G173" s="62">
        <v>1.4050499999999999</v>
      </c>
      <c r="H173" s="49">
        <v>13290</v>
      </c>
      <c r="I173" s="62">
        <v>19.996153846153799</v>
      </c>
      <c r="J173" s="62">
        <v>13.327884615384599</v>
      </c>
      <c r="K173" s="60">
        <v>3</v>
      </c>
      <c r="L173" s="60" t="s">
        <v>46</v>
      </c>
      <c r="M173" s="60" t="s">
        <v>3469</v>
      </c>
    </row>
    <row r="174" spans="1:13">
      <c r="A174" s="40">
        <v>2122</v>
      </c>
      <c r="B174" s="40" t="str">
        <f t="shared" si="2"/>
        <v>2131071</v>
      </c>
      <c r="C174" s="40">
        <v>2</v>
      </c>
      <c r="D174" s="60">
        <v>131071</v>
      </c>
      <c r="E174" s="60" t="s">
        <v>3410</v>
      </c>
      <c r="F174" s="61" t="s">
        <v>3474</v>
      </c>
      <c r="G174" s="62">
        <v>1.41185</v>
      </c>
      <c r="H174" s="49">
        <v>43</v>
      </c>
      <c r="I174" s="62">
        <v>30.888461538461499</v>
      </c>
      <c r="J174" s="62">
        <v>19.646634615384599</v>
      </c>
      <c r="K174" s="60">
        <v>5</v>
      </c>
      <c r="L174" s="60" t="s">
        <v>46</v>
      </c>
      <c r="M174" s="60" t="s">
        <v>3468</v>
      </c>
    </row>
    <row r="175" spans="1:13">
      <c r="A175" s="40">
        <v>2122</v>
      </c>
      <c r="B175" s="40" t="str">
        <f t="shared" si="2"/>
        <v>2499041</v>
      </c>
      <c r="C175" s="40">
        <v>2</v>
      </c>
      <c r="D175" s="60">
        <v>499041</v>
      </c>
      <c r="E175" s="60"/>
      <c r="F175" s="61" t="s">
        <v>2723</v>
      </c>
      <c r="G175" s="62">
        <v>2.049725</v>
      </c>
      <c r="H175" s="49">
        <v>1698</v>
      </c>
      <c r="I175" s="62">
        <v>21.9293269230769</v>
      </c>
      <c r="J175" s="62">
        <v>14.950961538461501</v>
      </c>
      <c r="K175" s="60">
        <v>3</v>
      </c>
      <c r="L175" s="60" t="s">
        <v>46</v>
      </c>
      <c r="M175" s="60" t="s">
        <v>3469</v>
      </c>
    </row>
    <row r="176" spans="1:13">
      <c r="A176" s="40">
        <v>2122</v>
      </c>
      <c r="B176" s="40" t="str">
        <f t="shared" si="2"/>
        <v>2537051</v>
      </c>
      <c r="C176" s="40">
        <v>2</v>
      </c>
      <c r="D176" s="60">
        <v>537051</v>
      </c>
      <c r="E176" s="60"/>
      <c r="F176" s="61" t="s">
        <v>3433</v>
      </c>
      <c r="G176" s="62">
        <v>1.4008</v>
      </c>
      <c r="H176" s="49">
        <v>3811</v>
      </c>
      <c r="I176" s="62">
        <v>18.342307692307699</v>
      </c>
      <c r="J176" s="62">
        <v>12.3721153846154</v>
      </c>
      <c r="K176" s="60">
        <v>3</v>
      </c>
      <c r="L176" s="60" t="s">
        <v>46</v>
      </c>
      <c r="M176" s="60" t="s">
        <v>3469</v>
      </c>
    </row>
    <row r="177" spans="1:13">
      <c r="A177" s="40">
        <v>2122</v>
      </c>
      <c r="B177" s="40" t="str">
        <f t="shared" si="2"/>
        <v>2151212</v>
      </c>
      <c r="C177" s="40">
        <v>2</v>
      </c>
      <c r="D177" s="60">
        <v>151212</v>
      </c>
      <c r="E177" s="60" t="s">
        <v>3410</v>
      </c>
      <c r="F177" s="61" t="s">
        <v>3434</v>
      </c>
      <c r="G177" s="62">
        <v>2.7157749999999998</v>
      </c>
      <c r="H177" s="49">
        <v>35</v>
      </c>
      <c r="I177" s="62">
        <v>42.299519230769199</v>
      </c>
      <c r="J177" s="62">
        <v>21.939423076923099</v>
      </c>
      <c r="K177" s="60">
        <v>3</v>
      </c>
      <c r="L177" s="60" t="s">
        <v>46</v>
      </c>
      <c r="M177" s="60" t="s">
        <v>3468</v>
      </c>
    </row>
    <row r="178" spans="1:13">
      <c r="A178" s="40">
        <v>2122</v>
      </c>
      <c r="B178" s="40" t="str">
        <f t="shared" si="2"/>
        <v>2413021</v>
      </c>
      <c r="C178" s="40">
        <v>2</v>
      </c>
      <c r="D178" s="60">
        <v>413021</v>
      </c>
      <c r="E178" s="60"/>
      <c r="F178" s="61" t="s">
        <v>1267</v>
      </c>
      <c r="G178" s="62">
        <v>0.99809999999999999</v>
      </c>
      <c r="H178" s="49">
        <v>58</v>
      </c>
      <c r="I178" s="62">
        <v>23.441826923076899</v>
      </c>
      <c r="J178" s="62">
        <v>12.1846153846154</v>
      </c>
      <c r="K178" s="60">
        <v>3</v>
      </c>
      <c r="L178" s="60" t="s">
        <v>46</v>
      </c>
      <c r="M178" s="60" t="s">
        <v>3468</v>
      </c>
    </row>
    <row r="179" spans="1:13">
      <c r="A179" s="40">
        <v>2122</v>
      </c>
      <c r="B179" s="40" t="str">
        <f t="shared" si="2"/>
        <v>2292061</v>
      </c>
      <c r="C179" s="40">
        <v>2</v>
      </c>
      <c r="D179" s="60">
        <v>292061</v>
      </c>
      <c r="E179" s="60"/>
      <c r="F179" s="61" t="s">
        <v>3435</v>
      </c>
      <c r="G179" s="62">
        <v>1.6363620000000001</v>
      </c>
      <c r="H179" s="49">
        <v>54</v>
      </c>
      <c r="I179" s="62">
        <v>18.5927884615385</v>
      </c>
      <c r="J179" s="62">
        <v>16.347596153846201</v>
      </c>
      <c r="K179" s="60">
        <v>3</v>
      </c>
      <c r="L179" s="60" t="s">
        <v>46</v>
      </c>
      <c r="M179" s="60" t="s">
        <v>3468</v>
      </c>
    </row>
    <row r="180" spans="1:13">
      <c r="A180" s="40">
        <v>2122</v>
      </c>
      <c r="B180" s="40" t="str">
        <f t="shared" si="2"/>
        <v>2434131</v>
      </c>
      <c r="C180" s="40">
        <v>2</v>
      </c>
      <c r="D180" s="60">
        <v>434131</v>
      </c>
      <c r="E180" s="60"/>
      <c r="F180" s="61" t="s">
        <v>3436</v>
      </c>
      <c r="G180" s="62">
        <v>1.35785</v>
      </c>
      <c r="H180" s="49">
        <v>1629</v>
      </c>
      <c r="I180" s="62">
        <v>22.1028846153846</v>
      </c>
      <c r="J180" s="62">
        <v>15.458173076923099</v>
      </c>
      <c r="K180" s="60">
        <v>3</v>
      </c>
      <c r="L180" s="60" t="s">
        <v>46</v>
      </c>
      <c r="M180" s="60" t="s">
        <v>3469</v>
      </c>
    </row>
    <row r="181" spans="1:13">
      <c r="A181" s="40">
        <v>2122</v>
      </c>
      <c r="B181" s="40" t="str">
        <f t="shared" si="2"/>
        <v>2132072</v>
      </c>
      <c r="C181" s="40">
        <v>2</v>
      </c>
      <c r="D181" s="60">
        <v>132072</v>
      </c>
      <c r="E181" s="60" t="s">
        <v>3410</v>
      </c>
      <c r="F181" s="61" t="s">
        <v>806</v>
      </c>
      <c r="G181" s="62">
        <v>0.85053699999999999</v>
      </c>
      <c r="H181" s="49">
        <v>1690</v>
      </c>
      <c r="I181" s="62">
        <v>34.721634615384602</v>
      </c>
      <c r="J181" s="62">
        <v>18.081730769230798</v>
      </c>
      <c r="K181" s="60">
        <v>4</v>
      </c>
      <c r="L181" s="60" t="s">
        <v>46</v>
      </c>
      <c r="M181" s="60" t="s">
        <v>3469</v>
      </c>
    </row>
    <row r="182" spans="1:13">
      <c r="A182" s="40">
        <v>2122</v>
      </c>
      <c r="B182" s="40" t="str">
        <f t="shared" si="2"/>
        <v>2499071</v>
      </c>
      <c r="C182" s="40">
        <v>2</v>
      </c>
      <c r="D182" s="60">
        <v>499071</v>
      </c>
      <c r="E182" s="60"/>
      <c r="F182" s="61" t="s">
        <v>2670</v>
      </c>
      <c r="G182" s="62">
        <v>1.836525</v>
      </c>
      <c r="H182" s="49">
        <v>211</v>
      </c>
      <c r="I182" s="62">
        <v>18.555288461538499</v>
      </c>
      <c r="J182" s="62">
        <v>12.916346153846201</v>
      </c>
      <c r="K182" s="60">
        <v>3</v>
      </c>
      <c r="L182" s="60" t="s">
        <v>46</v>
      </c>
      <c r="M182" s="60" t="s">
        <v>3468</v>
      </c>
    </row>
    <row r="183" spans="1:13">
      <c r="A183" s="40">
        <v>2122</v>
      </c>
      <c r="B183" s="40" t="str">
        <f t="shared" si="2"/>
        <v>2131111</v>
      </c>
      <c r="C183" s="40">
        <v>2</v>
      </c>
      <c r="D183" s="60">
        <v>131111</v>
      </c>
      <c r="E183" s="60" t="s">
        <v>3410</v>
      </c>
      <c r="F183" s="61" t="s">
        <v>2034</v>
      </c>
      <c r="G183" s="62">
        <v>2.2423250000000001</v>
      </c>
      <c r="H183" s="49">
        <v>127</v>
      </c>
      <c r="I183" s="62">
        <v>42.938461538461503</v>
      </c>
      <c r="J183" s="62">
        <v>24.178846153846202</v>
      </c>
      <c r="K183" s="60">
        <v>5</v>
      </c>
      <c r="L183" s="60" t="s">
        <v>46</v>
      </c>
      <c r="M183" s="60" t="s">
        <v>3468</v>
      </c>
    </row>
    <row r="184" spans="1:13">
      <c r="A184" s="40">
        <v>2122</v>
      </c>
      <c r="B184" s="40" t="str">
        <f t="shared" si="2"/>
        <v>2119199</v>
      </c>
      <c r="C184" s="40">
        <v>2</v>
      </c>
      <c r="D184" s="60">
        <v>119199</v>
      </c>
      <c r="E184" s="60" t="s">
        <v>3410</v>
      </c>
      <c r="F184" s="61" t="s">
        <v>3437</v>
      </c>
      <c r="G184" s="62">
        <v>1.585712</v>
      </c>
      <c r="H184" s="49">
        <v>85</v>
      </c>
      <c r="I184" s="62">
        <v>46.987499999999997</v>
      </c>
      <c r="J184" s="62">
        <v>22.072115384615401</v>
      </c>
      <c r="K184" s="60">
        <v>4</v>
      </c>
      <c r="L184" s="60" t="s">
        <v>46</v>
      </c>
      <c r="M184" s="60" t="s">
        <v>3468</v>
      </c>
    </row>
    <row r="185" spans="1:13">
      <c r="A185" s="40">
        <v>2122</v>
      </c>
      <c r="B185" s="40" t="str">
        <f t="shared" si="2"/>
        <v>2131161</v>
      </c>
      <c r="C185" s="40">
        <v>2</v>
      </c>
      <c r="D185" s="60">
        <v>131161</v>
      </c>
      <c r="E185" s="60"/>
      <c r="F185" s="61" t="s">
        <v>3475</v>
      </c>
      <c r="G185" s="62">
        <v>3.0234619999999999</v>
      </c>
      <c r="H185" s="49">
        <v>39</v>
      </c>
      <c r="I185" s="62">
        <v>23.769230769230798</v>
      </c>
      <c r="J185" s="62">
        <v>14.6509615384615</v>
      </c>
      <c r="K185" s="60">
        <v>5</v>
      </c>
      <c r="L185" s="60" t="s">
        <v>46</v>
      </c>
      <c r="M185" s="60" t="s">
        <v>3468</v>
      </c>
    </row>
    <row r="186" spans="1:13">
      <c r="A186" s="40">
        <v>2122</v>
      </c>
      <c r="B186" s="40" t="str">
        <f t="shared" si="2"/>
        <v>2292010</v>
      </c>
      <c r="C186" s="40">
        <v>2</v>
      </c>
      <c r="D186" s="60">
        <v>292010</v>
      </c>
      <c r="E186" s="60" t="s">
        <v>3410</v>
      </c>
      <c r="F186" s="61" t="s">
        <v>3438</v>
      </c>
      <c r="G186" s="62">
        <v>1.7293620000000001</v>
      </c>
      <c r="H186" s="53">
        <v>1713</v>
      </c>
      <c r="I186" s="62">
        <v>25.985576923076898</v>
      </c>
      <c r="J186" s="62">
        <v>15.7307692307692</v>
      </c>
      <c r="K186" s="60">
        <v>4</v>
      </c>
      <c r="L186" s="60" t="s">
        <v>46</v>
      </c>
      <c r="M186" s="60" t="s">
        <v>3469</v>
      </c>
    </row>
    <row r="187" spans="1:13">
      <c r="A187" s="40">
        <v>2122</v>
      </c>
      <c r="B187" s="40" t="str">
        <f t="shared" si="2"/>
        <v>2319092</v>
      </c>
      <c r="C187" s="40">
        <v>2</v>
      </c>
      <c r="D187" s="60">
        <v>319092</v>
      </c>
      <c r="E187" s="60"/>
      <c r="F187" s="61" t="s">
        <v>946</v>
      </c>
      <c r="G187" s="62">
        <v>2.8037369999999999</v>
      </c>
      <c r="H187" s="49">
        <v>65</v>
      </c>
      <c r="I187" s="62">
        <v>16.336057692307701</v>
      </c>
      <c r="J187" s="62">
        <v>13.1711538461538</v>
      </c>
      <c r="K187" s="60">
        <v>3</v>
      </c>
      <c r="L187" s="60" t="s">
        <v>46</v>
      </c>
      <c r="M187" s="60" t="s">
        <v>3468</v>
      </c>
    </row>
    <row r="188" spans="1:13">
      <c r="A188" s="40">
        <v>2122</v>
      </c>
      <c r="B188" s="40" t="str">
        <f t="shared" si="2"/>
        <v>2436013</v>
      </c>
      <c r="C188" s="40">
        <v>2</v>
      </c>
      <c r="D188" s="60">
        <v>436013</v>
      </c>
      <c r="E188" s="60"/>
      <c r="F188" s="61" t="s">
        <v>1232</v>
      </c>
      <c r="G188" s="62">
        <v>1.468575</v>
      </c>
      <c r="H188" s="49">
        <v>49</v>
      </c>
      <c r="I188" s="62">
        <v>18.090865384615402</v>
      </c>
      <c r="J188" s="62">
        <v>13.49375</v>
      </c>
      <c r="K188" s="60">
        <v>3</v>
      </c>
      <c r="L188" s="60" t="s">
        <v>46</v>
      </c>
      <c r="M188" s="60" t="s">
        <v>3468</v>
      </c>
    </row>
    <row r="189" spans="1:13">
      <c r="A189" s="40">
        <v>2122</v>
      </c>
      <c r="B189" s="40" t="str">
        <f t="shared" si="2"/>
        <v>2292071</v>
      </c>
      <c r="C189" s="40">
        <v>2</v>
      </c>
      <c r="D189" s="60">
        <v>292071</v>
      </c>
      <c r="E189" s="60"/>
      <c r="F189" s="61" t="s">
        <v>927</v>
      </c>
      <c r="G189" s="62">
        <v>1.796875</v>
      </c>
      <c r="H189" s="49">
        <v>1267</v>
      </c>
      <c r="I189" s="62">
        <v>21.43</v>
      </c>
      <c r="J189" s="62">
        <v>13.45</v>
      </c>
      <c r="K189" s="60">
        <v>4</v>
      </c>
      <c r="L189" s="60" t="s">
        <v>46</v>
      </c>
      <c r="M189" s="60" t="s">
        <v>3469</v>
      </c>
    </row>
    <row r="190" spans="1:13">
      <c r="A190" s="40">
        <v>2122</v>
      </c>
      <c r="B190" s="40" t="str">
        <f t="shared" si="2"/>
        <v>2131121</v>
      </c>
      <c r="C190" s="40">
        <v>2</v>
      </c>
      <c r="D190" s="60">
        <v>131121</v>
      </c>
      <c r="E190" s="60" t="s">
        <v>3410</v>
      </c>
      <c r="F190" s="61" t="s">
        <v>856</v>
      </c>
      <c r="G190" s="62">
        <v>2.8112870000000001</v>
      </c>
      <c r="H190" s="49">
        <v>1194</v>
      </c>
      <c r="I190" s="62">
        <v>24.6701923076923</v>
      </c>
      <c r="J190" s="62">
        <v>15.507211538461499</v>
      </c>
      <c r="K190" s="60">
        <v>4</v>
      </c>
      <c r="L190" s="60" t="s">
        <v>46</v>
      </c>
      <c r="M190" s="60" t="s">
        <v>3469</v>
      </c>
    </row>
    <row r="191" spans="1:13">
      <c r="A191" s="40">
        <v>2122</v>
      </c>
      <c r="B191" s="40" t="str">
        <f t="shared" si="2"/>
        <v>2151142</v>
      </c>
      <c r="C191" s="40">
        <v>2</v>
      </c>
      <c r="D191" s="60">
        <v>151142</v>
      </c>
      <c r="E191" s="60" t="s">
        <v>3410</v>
      </c>
      <c r="F191" s="61" t="s">
        <v>1158</v>
      </c>
      <c r="G191" s="62">
        <v>2.3133119999999998</v>
      </c>
      <c r="H191" s="49">
        <v>31</v>
      </c>
      <c r="I191" s="62">
        <v>38.829807692307703</v>
      </c>
      <c r="J191" s="62">
        <v>25.170673076923102</v>
      </c>
      <c r="K191" s="60">
        <v>4</v>
      </c>
      <c r="L191" s="60" t="s">
        <v>46</v>
      </c>
      <c r="M191" s="60" t="s">
        <v>3468</v>
      </c>
    </row>
    <row r="192" spans="1:13">
      <c r="A192" s="40">
        <v>2122</v>
      </c>
      <c r="B192" s="40" t="str">
        <f t="shared" si="2"/>
        <v>2472073</v>
      </c>
      <c r="C192" s="40">
        <v>2</v>
      </c>
      <c r="D192" s="60">
        <v>472073</v>
      </c>
      <c r="E192" s="60"/>
      <c r="F192" s="61" t="s">
        <v>3439</v>
      </c>
      <c r="G192" s="62">
        <v>1.4391499999999999</v>
      </c>
      <c r="H192" s="49">
        <v>41</v>
      </c>
      <c r="I192" s="62">
        <v>17.901442307692299</v>
      </c>
      <c r="J192" s="62">
        <v>12.123557692307701</v>
      </c>
      <c r="K192" s="60">
        <v>3</v>
      </c>
      <c r="L192" s="60" t="s">
        <v>46</v>
      </c>
      <c r="M192" s="60" t="s">
        <v>3468</v>
      </c>
    </row>
    <row r="193" spans="1:13">
      <c r="A193" s="40">
        <v>2122</v>
      </c>
      <c r="B193" s="40" t="str">
        <f t="shared" si="2"/>
        <v>2472141</v>
      </c>
      <c r="C193" s="40">
        <v>2</v>
      </c>
      <c r="D193" s="60">
        <v>472141</v>
      </c>
      <c r="E193" s="60"/>
      <c r="F193" s="61" t="s">
        <v>3200</v>
      </c>
      <c r="G193" s="62">
        <v>1.2019249999999999</v>
      </c>
      <c r="H193" s="49">
        <v>61</v>
      </c>
      <c r="I193" s="62">
        <v>17.0009615384615</v>
      </c>
      <c r="J193" s="62">
        <v>14.03125</v>
      </c>
      <c r="K193" s="60">
        <v>3</v>
      </c>
      <c r="L193" s="60" t="s">
        <v>46</v>
      </c>
      <c r="M193" s="60" t="s">
        <v>3468</v>
      </c>
    </row>
    <row r="194" spans="1:13">
      <c r="A194" s="40">
        <v>2122</v>
      </c>
      <c r="B194" s="40" t="str">
        <f t="shared" si="2"/>
        <v>2232011</v>
      </c>
      <c r="C194" s="40">
        <v>2</v>
      </c>
      <c r="D194" s="60">
        <v>232011</v>
      </c>
      <c r="E194" s="60" t="s">
        <v>3410</v>
      </c>
      <c r="F194" s="61" t="s">
        <v>1805</v>
      </c>
      <c r="G194" s="62">
        <v>1.486712</v>
      </c>
      <c r="H194" s="49">
        <v>4085</v>
      </c>
      <c r="I194" s="62">
        <v>27.1932692307692</v>
      </c>
      <c r="J194" s="62">
        <v>18.131250000000001</v>
      </c>
      <c r="K194" s="60">
        <v>3</v>
      </c>
      <c r="L194" s="60" t="s">
        <v>46</v>
      </c>
      <c r="M194" s="60" t="s">
        <v>3469</v>
      </c>
    </row>
    <row r="195" spans="1:13">
      <c r="A195" s="40">
        <v>2122</v>
      </c>
      <c r="B195" s="40" t="str">
        <f t="shared" si="2"/>
        <v>2292052</v>
      </c>
      <c r="C195" s="40">
        <v>2</v>
      </c>
      <c r="D195" s="60">
        <v>292052</v>
      </c>
      <c r="E195" s="60"/>
      <c r="F195" s="61" t="s">
        <v>953</v>
      </c>
      <c r="G195" s="62">
        <v>1.6996</v>
      </c>
      <c r="H195" s="49">
        <v>2962</v>
      </c>
      <c r="I195" s="62">
        <v>16.4538461538462</v>
      </c>
      <c r="J195" s="62">
        <v>12.6725961538462</v>
      </c>
      <c r="K195" s="60">
        <v>3</v>
      </c>
      <c r="L195" s="60" t="s">
        <v>46</v>
      </c>
      <c r="M195" s="60" t="s">
        <v>3469</v>
      </c>
    </row>
    <row r="196" spans="1:13">
      <c r="A196" s="40">
        <v>2122</v>
      </c>
      <c r="B196" s="40" t="str">
        <f t="shared" si="2"/>
        <v>2319097</v>
      </c>
      <c r="C196" s="40">
        <v>2</v>
      </c>
      <c r="D196" s="60">
        <v>319097</v>
      </c>
      <c r="E196" s="60"/>
      <c r="F196" s="61" t="s">
        <v>3440</v>
      </c>
      <c r="G196" s="62">
        <v>3.3168500000000001</v>
      </c>
      <c r="H196" s="49">
        <v>1346</v>
      </c>
      <c r="I196" s="62">
        <v>16.448557692307698</v>
      </c>
      <c r="J196" s="62">
        <v>12.8548076923077</v>
      </c>
      <c r="K196" s="60">
        <v>3</v>
      </c>
      <c r="L196" s="60" t="s">
        <v>46</v>
      </c>
      <c r="M196" s="60" t="s">
        <v>3469</v>
      </c>
    </row>
    <row r="197" spans="1:13">
      <c r="A197" s="40">
        <v>2122</v>
      </c>
      <c r="B197" s="40" t="str">
        <f t="shared" ref="B197:B229" si="3">CONCATENATE(C197, D197)</f>
        <v>2312021</v>
      </c>
      <c r="C197" s="40">
        <v>2</v>
      </c>
      <c r="D197" s="60">
        <v>312021</v>
      </c>
      <c r="E197" s="60" t="s">
        <v>3410</v>
      </c>
      <c r="F197" s="61" t="s">
        <v>1930</v>
      </c>
      <c r="G197" s="62">
        <v>3.7022119999999998</v>
      </c>
      <c r="H197" s="49">
        <v>1224</v>
      </c>
      <c r="I197" s="62">
        <v>29.799519230769199</v>
      </c>
      <c r="J197" s="62">
        <v>21.225480769230799</v>
      </c>
      <c r="K197" s="60">
        <v>4</v>
      </c>
      <c r="L197" s="60" t="s">
        <v>46</v>
      </c>
      <c r="M197" s="60" t="s">
        <v>3469</v>
      </c>
    </row>
    <row r="198" spans="1:13">
      <c r="A198" s="40">
        <v>2122</v>
      </c>
      <c r="B198" s="40" t="str">
        <f t="shared" si="3"/>
        <v>2472151</v>
      </c>
      <c r="C198" s="40">
        <v>2</v>
      </c>
      <c r="D198" s="60">
        <v>472151</v>
      </c>
      <c r="E198" s="60"/>
      <c r="F198" s="61" t="s">
        <v>3441</v>
      </c>
      <c r="G198" s="62">
        <v>1.386287</v>
      </c>
      <c r="H198" s="49">
        <v>559</v>
      </c>
      <c r="I198" s="62">
        <v>19.384615384615401</v>
      </c>
      <c r="J198" s="62">
        <v>16.188942307692301</v>
      </c>
      <c r="K198" s="60">
        <v>3</v>
      </c>
      <c r="L198" s="60" t="s">
        <v>46</v>
      </c>
      <c r="M198" s="60" t="s">
        <v>3469</v>
      </c>
    </row>
    <row r="199" spans="1:13">
      <c r="A199" s="40">
        <v>2122</v>
      </c>
      <c r="B199" s="40" t="str">
        <f t="shared" si="3"/>
        <v>2472152</v>
      </c>
      <c r="C199" s="40">
        <v>2</v>
      </c>
      <c r="D199" s="60">
        <v>472152</v>
      </c>
      <c r="E199" s="60"/>
      <c r="F199" s="61" t="s">
        <v>2682</v>
      </c>
      <c r="G199" s="62">
        <v>1.223087</v>
      </c>
      <c r="H199" s="49">
        <v>3858</v>
      </c>
      <c r="I199" s="62">
        <v>21.9942307692308</v>
      </c>
      <c r="J199" s="62">
        <v>14.910576923076899</v>
      </c>
      <c r="K199" s="60">
        <v>3</v>
      </c>
      <c r="L199" s="60" t="s">
        <v>46</v>
      </c>
      <c r="M199" s="60" t="s">
        <v>3469</v>
      </c>
    </row>
    <row r="200" spans="1:13">
      <c r="A200" s="40">
        <v>2122</v>
      </c>
      <c r="B200" s="40" t="str">
        <f t="shared" si="3"/>
        <v>2333051</v>
      </c>
      <c r="C200" s="40">
        <v>2</v>
      </c>
      <c r="D200" s="60">
        <v>333051</v>
      </c>
      <c r="E200" s="60"/>
      <c r="F200" s="61" t="s">
        <v>1812</v>
      </c>
      <c r="G200" s="62">
        <v>0.95811199999999996</v>
      </c>
      <c r="H200" s="49">
        <v>46</v>
      </c>
      <c r="I200" s="62">
        <v>21.911057692307701</v>
      </c>
      <c r="J200" s="62">
        <v>17.738942307692302</v>
      </c>
      <c r="K200" s="60">
        <v>3</v>
      </c>
      <c r="L200" s="60" t="s">
        <v>178</v>
      </c>
      <c r="M200" s="60" t="s">
        <v>3468</v>
      </c>
    </row>
    <row r="201" spans="1:13">
      <c r="A201" s="40">
        <v>2122</v>
      </c>
      <c r="B201" s="40" t="str">
        <f t="shared" si="3"/>
        <v>2251199</v>
      </c>
      <c r="C201" s="40">
        <v>2</v>
      </c>
      <c r="D201" s="60">
        <v>251199</v>
      </c>
      <c r="E201" s="60" t="s">
        <v>3410</v>
      </c>
      <c r="F201" s="61" t="s">
        <v>3442</v>
      </c>
      <c r="G201" s="62">
        <v>1.655637</v>
      </c>
      <c r="H201" s="49">
        <v>2041</v>
      </c>
      <c r="I201" s="62">
        <v>33.611057692307703</v>
      </c>
      <c r="J201" s="62">
        <v>17.293749999999999</v>
      </c>
      <c r="K201" s="60">
        <v>4</v>
      </c>
      <c r="L201" s="60" t="s">
        <v>178</v>
      </c>
      <c r="M201" s="60" t="s">
        <v>3469</v>
      </c>
    </row>
    <row r="202" spans="1:13">
      <c r="A202" s="40">
        <v>2122</v>
      </c>
      <c r="B202" s="40" t="str">
        <f t="shared" si="3"/>
        <v>2119141</v>
      </c>
      <c r="C202" s="40">
        <v>2</v>
      </c>
      <c r="D202" s="60">
        <v>119141</v>
      </c>
      <c r="E202" s="60" t="s">
        <v>3410</v>
      </c>
      <c r="F202" s="61" t="s">
        <v>1323</v>
      </c>
      <c r="G202" s="62">
        <v>1.4144749999999999</v>
      </c>
      <c r="H202" s="49">
        <v>73</v>
      </c>
      <c r="I202" s="62">
        <v>29.085096153846202</v>
      </c>
      <c r="J202" s="62">
        <v>19.502884615384598</v>
      </c>
      <c r="K202" s="60">
        <v>4</v>
      </c>
      <c r="L202" s="60" t="s">
        <v>46</v>
      </c>
      <c r="M202" s="60" t="s">
        <v>3468</v>
      </c>
    </row>
    <row r="203" spans="1:13">
      <c r="A203" s="40">
        <v>2122</v>
      </c>
      <c r="B203" s="40" t="str">
        <f t="shared" si="3"/>
        <v>2292053</v>
      </c>
      <c r="C203" s="40">
        <v>2</v>
      </c>
      <c r="D203" s="60">
        <v>292053</v>
      </c>
      <c r="E203" s="60"/>
      <c r="F203" s="61" t="s">
        <v>2330</v>
      </c>
      <c r="G203" s="62">
        <v>2.1527500000000002</v>
      </c>
      <c r="H203" s="49">
        <v>931</v>
      </c>
      <c r="I203" s="62">
        <v>16.001923076923099</v>
      </c>
      <c r="J203" s="62">
        <v>12.7802884615385</v>
      </c>
      <c r="K203" s="60">
        <v>3</v>
      </c>
      <c r="L203" s="60" t="s">
        <v>46</v>
      </c>
      <c r="M203" s="60" t="s">
        <v>3469</v>
      </c>
    </row>
    <row r="204" spans="1:13">
      <c r="A204" s="40">
        <v>2122</v>
      </c>
      <c r="B204" s="40" t="str">
        <f t="shared" si="3"/>
        <v>2292034</v>
      </c>
      <c r="C204" s="40">
        <v>2</v>
      </c>
      <c r="D204" s="60">
        <v>292034</v>
      </c>
      <c r="E204" s="60" t="s">
        <v>3410</v>
      </c>
      <c r="F204" s="61" t="s">
        <v>1956</v>
      </c>
      <c r="G204" s="62">
        <v>1.5664499999999999</v>
      </c>
      <c r="H204" s="49">
        <v>1112</v>
      </c>
      <c r="I204" s="62">
        <v>27.454326923076898</v>
      </c>
      <c r="J204" s="62">
        <v>19.600000000000001</v>
      </c>
      <c r="K204" s="60">
        <v>3</v>
      </c>
      <c r="L204" s="60" t="s">
        <v>46</v>
      </c>
      <c r="M204" s="60" t="s">
        <v>3469</v>
      </c>
    </row>
    <row r="205" spans="1:13">
      <c r="A205" s="40">
        <v>2122</v>
      </c>
      <c r="B205" s="40" t="str">
        <f t="shared" si="3"/>
        <v>2419021</v>
      </c>
      <c r="C205" s="40">
        <v>2</v>
      </c>
      <c r="D205" s="60">
        <v>419021</v>
      </c>
      <c r="E205" s="60"/>
      <c r="F205" s="61" t="s">
        <v>3443</v>
      </c>
      <c r="G205" s="62">
        <v>1.873875</v>
      </c>
      <c r="H205" s="49">
        <v>874</v>
      </c>
      <c r="I205" s="62">
        <v>29.3355769230769</v>
      </c>
      <c r="J205" s="62">
        <v>13.807692307692299</v>
      </c>
      <c r="K205" s="60">
        <v>3</v>
      </c>
      <c r="L205" s="60" t="s">
        <v>178</v>
      </c>
      <c r="M205" s="60" t="s">
        <v>3469</v>
      </c>
    </row>
    <row r="206" spans="1:13">
      <c r="A206" s="40">
        <v>2122</v>
      </c>
      <c r="B206" s="40" t="str">
        <f t="shared" si="3"/>
        <v>2419022</v>
      </c>
      <c r="C206" s="40">
        <v>2</v>
      </c>
      <c r="D206" s="60">
        <v>419022</v>
      </c>
      <c r="E206" s="60"/>
      <c r="F206" s="61" t="s">
        <v>2186</v>
      </c>
      <c r="G206" s="62">
        <v>1.8776120000000001</v>
      </c>
      <c r="H206" s="49">
        <v>87</v>
      </c>
      <c r="I206" s="62">
        <v>22.256730769230799</v>
      </c>
      <c r="J206" s="62">
        <v>13.944230769230799</v>
      </c>
      <c r="K206" s="60">
        <v>3</v>
      </c>
      <c r="L206" s="60" t="s">
        <v>46</v>
      </c>
      <c r="M206" s="60" t="s">
        <v>3468</v>
      </c>
    </row>
    <row r="207" spans="1:13">
      <c r="A207" s="40">
        <v>2122</v>
      </c>
      <c r="B207" s="40" t="str">
        <f t="shared" si="3"/>
        <v>2291141</v>
      </c>
      <c r="C207" s="40">
        <v>2</v>
      </c>
      <c r="D207" s="60">
        <v>291141</v>
      </c>
      <c r="E207" s="60" t="s">
        <v>3410</v>
      </c>
      <c r="F207" s="61" t="s">
        <v>3444</v>
      </c>
      <c r="G207" s="62">
        <v>1.0611999999999999</v>
      </c>
      <c r="H207" s="49">
        <v>127</v>
      </c>
      <c r="I207" s="62">
        <v>29.066346153846201</v>
      </c>
      <c r="J207" s="62">
        <v>21.666826923076901</v>
      </c>
      <c r="K207" s="60">
        <v>4</v>
      </c>
      <c r="L207" s="60" t="s">
        <v>46</v>
      </c>
      <c r="M207" s="60" t="s">
        <v>3468</v>
      </c>
    </row>
    <row r="208" spans="1:13">
      <c r="A208" s="40">
        <v>2122</v>
      </c>
      <c r="B208" s="40" t="str">
        <f t="shared" si="3"/>
        <v>2291126</v>
      </c>
      <c r="C208" s="40">
        <v>2</v>
      </c>
      <c r="D208" s="60">
        <v>291126</v>
      </c>
      <c r="E208" s="60" t="s">
        <v>3410</v>
      </c>
      <c r="F208" s="61" t="s">
        <v>1946</v>
      </c>
      <c r="G208" s="62">
        <v>2.6182370000000001</v>
      </c>
      <c r="H208" s="49">
        <v>776</v>
      </c>
      <c r="I208" s="62">
        <v>28.219230769230801</v>
      </c>
      <c r="J208" s="62">
        <v>23.538461538461501</v>
      </c>
      <c r="K208" s="60">
        <v>4</v>
      </c>
      <c r="L208" s="60" t="s">
        <v>46</v>
      </c>
      <c r="M208" s="60" t="s">
        <v>3469</v>
      </c>
    </row>
    <row r="209" spans="1:13">
      <c r="A209" s="40">
        <v>2122</v>
      </c>
      <c r="B209" s="40" t="str">
        <f t="shared" si="3"/>
        <v>2472181</v>
      </c>
      <c r="C209" s="40">
        <v>2</v>
      </c>
      <c r="D209" s="60">
        <v>472181</v>
      </c>
      <c r="E209" s="60"/>
      <c r="F209" s="61" t="s">
        <v>3206</v>
      </c>
      <c r="G209" s="62">
        <v>2.924312</v>
      </c>
      <c r="H209" s="49">
        <v>31</v>
      </c>
      <c r="I209" s="62">
        <v>18.0091346153846</v>
      </c>
      <c r="J209" s="62">
        <v>14.625</v>
      </c>
      <c r="K209" s="60">
        <v>3</v>
      </c>
      <c r="L209" s="60" t="s">
        <v>178</v>
      </c>
      <c r="M209" s="60" t="s">
        <v>3468</v>
      </c>
    </row>
    <row r="210" spans="1:13">
      <c r="A210" s="40">
        <v>2122</v>
      </c>
      <c r="B210" s="40" t="str">
        <f t="shared" si="3"/>
        <v>2535011</v>
      </c>
      <c r="C210" s="40">
        <v>2</v>
      </c>
      <c r="D210" s="60">
        <v>535011</v>
      </c>
      <c r="E210" s="60"/>
      <c r="F210" s="61" t="s">
        <v>3445</v>
      </c>
      <c r="G210" s="62">
        <v>2.2117249999999999</v>
      </c>
      <c r="H210" s="49">
        <v>555</v>
      </c>
      <c r="I210" s="62">
        <v>15.395673076923099</v>
      </c>
      <c r="J210" s="62">
        <v>13.3548076923077</v>
      </c>
      <c r="K210" s="60">
        <v>3</v>
      </c>
      <c r="L210" s="60" t="s">
        <v>178</v>
      </c>
      <c r="M210" s="60" t="s">
        <v>3469</v>
      </c>
    </row>
    <row r="211" spans="1:13">
      <c r="A211" s="40">
        <v>2122</v>
      </c>
      <c r="B211" s="40" t="str">
        <f t="shared" si="3"/>
        <v>2414011</v>
      </c>
      <c r="C211" s="40">
        <v>2</v>
      </c>
      <c r="D211" s="60">
        <v>414011</v>
      </c>
      <c r="E211" s="60" t="s">
        <v>3410</v>
      </c>
      <c r="F211" s="61" t="s">
        <v>3446</v>
      </c>
      <c r="G211" s="62">
        <v>1.229525</v>
      </c>
      <c r="H211" s="49">
        <v>2315</v>
      </c>
      <c r="I211" s="62">
        <v>40.662980769230799</v>
      </c>
      <c r="J211" s="62">
        <v>16.939423076923099</v>
      </c>
      <c r="K211" s="60">
        <v>3</v>
      </c>
      <c r="L211" s="60" t="s">
        <v>46</v>
      </c>
      <c r="M211" s="60" t="s">
        <v>3469</v>
      </c>
    </row>
    <row r="212" spans="1:13">
      <c r="A212" s="40">
        <v>2122</v>
      </c>
      <c r="B212" s="40" t="str">
        <f t="shared" si="3"/>
        <v>2414012</v>
      </c>
      <c r="C212" s="40">
        <v>2</v>
      </c>
      <c r="D212" s="60">
        <v>414012</v>
      </c>
      <c r="E212" s="60"/>
      <c r="F212" s="61" t="s">
        <v>3447</v>
      </c>
      <c r="G212" s="62">
        <v>0.46182499999999999</v>
      </c>
      <c r="H212" s="49">
        <v>91</v>
      </c>
      <c r="I212" s="62">
        <v>24.753846153846201</v>
      </c>
      <c r="J212" s="62">
        <v>13.8264423076923</v>
      </c>
      <c r="K212" s="60">
        <v>3</v>
      </c>
      <c r="L212" s="60" t="s">
        <v>46</v>
      </c>
      <c r="M212" s="60" t="s">
        <v>3468</v>
      </c>
    </row>
    <row r="213" spans="1:13">
      <c r="A213" s="40">
        <v>2122</v>
      </c>
      <c r="B213" s="40" t="str">
        <f t="shared" si="3"/>
        <v>2413031</v>
      </c>
      <c r="C213" s="40">
        <v>2</v>
      </c>
      <c r="D213" s="60">
        <v>413031</v>
      </c>
      <c r="E213" s="60" t="s">
        <v>3410</v>
      </c>
      <c r="F213" s="61" t="s">
        <v>3477</v>
      </c>
      <c r="G213" s="62">
        <v>1.6799500000000001</v>
      </c>
      <c r="H213" s="49">
        <v>51</v>
      </c>
      <c r="I213" s="62">
        <v>38.548076923076898</v>
      </c>
      <c r="J213" s="62">
        <v>18.7894230769231</v>
      </c>
      <c r="K213" s="60">
        <v>5</v>
      </c>
      <c r="L213" s="60" t="s">
        <v>46</v>
      </c>
      <c r="M213" s="60" t="s">
        <v>3468</v>
      </c>
    </row>
    <row r="214" spans="1:13">
      <c r="A214" s="40">
        <v>2122</v>
      </c>
      <c r="B214" s="40" t="str">
        <f t="shared" si="3"/>
        <v>2492098</v>
      </c>
      <c r="C214" s="40">
        <v>2</v>
      </c>
      <c r="D214" s="60">
        <v>492098</v>
      </c>
      <c r="E214" s="60"/>
      <c r="F214" s="61" t="s">
        <v>3448</v>
      </c>
      <c r="G214" s="62">
        <v>2.358562</v>
      </c>
      <c r="H214" s="49">
        <v>1094</v>
      </c>
      <c r="I214" s="62">
        <v>22.127403846153801</v>
      </c>
      <c r="J214" s="62">
        <v>15.427884615384601</v>
      </c>
      <c r="K214" s="60">
        <v>3</v>
      </c>
      <c r="L214" s="60" t="s">
        <v>178</v>
      </c>
      <c r="M214" s="60" t="s">
        <v>3469</v>
      </c>
    </row>
    <row r="215" spans="1:13">
      <c r="A215" s="40">
        <v>2122</v>
      </c>
      <c r="B215" s="40" t="str">
        <f t="shared" si="3"/>
        <v>2211093</v>
      </c>
      <c r="C215" s="40">
        <v>2</v>
      </c>
      <c r="D215" s="60">
        <v>211093</v>
      </c>
      <c r="E215" s="60"/>
      <c r="F215" s="61" t="s">
        <v>1085</v>
      </c>
      <c r="G215" s="62">
        <v>2.0130249999999998</v>
      </c>
      <c r="H215" s="49">
        <v>1660</v>
      </c>
      <c r="I215" s="62">
        <v>19.086538461538499</v>
      </c>
      <c r="J215" s="62">
        <v>13.253846153846199</v>
      </c>
      <c r="K215" s="60">
        <v>3</v>
      </c>
      <c r="L215" s="60" t="s">
        <v>46</v>
      </c>
      <c r="M215" s="60" t="s">
        <v>3469</v>
      </c>
    </row>
    <row r="216" spans="1:13">
      <c r="A216" s="40">
        <v>2122</v>
      </c>
      <c r="B216" s="40" t="str">
        <f t="shared" si="3"/>
        <v>2151133</v>
      </c>
      <c r="C216" s="40">
        <v>2</v>
      </c>
      <c r="D216" s="60">
        <v>151133</v>
      </c>
      <c r="E216" s="60" t="s">
        <v>3410</v>
      </c>
      <c r="F216" s="61" t="s">
        <v>3485</v>
      </c>
      <c r="G216" s="62">
        <v>1.63585</v>
      </c>
      <c r="H216" s="49">
        <v>64</v>
      </c>
      <c r="I216" s="62">
        <v>50.9</v>
      </c>
      <c r="J216" s="62">
        <v>31.02</v>
      </c>
      <c r="K216" s="60">
        <v>5</v>
      </c>
      <c r="L216" s="60" t="s">
        <v>46</v>
      </c>
      <c r="M216" s="60" t="s">
        <v>3468</v>
      </c>
    </row>
    <row r="217" spans="1:13">
      <c r="A217" s="40">
        <v>2122</v>
      </c>
      <c r="B217" s="40" t="str">
        <f t="shared" si="3"/>
        <v>2151132</v>
      </c>
      <c r="C217" s="40">
        <v>2</v>
      </c>
      <c r="D217" s="60">
        <v>151132</v>
      </c>
      <c r="E217" s="60" t="s">
        <v>3410</v>
      </c>
      <c r="F217" s="61" t="s">
        <v>1225</v>
      </c>
      <c r="G217" s="62">
        <v>2.7777750000000001</v>
      </c>
      <c r="H217" s="49">
        <v>72</v>
      </c>
      <c r="I217" s="62">
        <v>50.896153846153801</v>
      </c>
      <c r="J217" s="62">
        <v>31.018750000000001</v>
      </c>
      <c r="K217" s="60">
        <v>4</v>
      </c>
      <c r="L217" s="60" t="s">
        <v>46</v>
      </c>
      <c r="M217" s="60" t="s">
        <v>3468</v>
      </c>
    </row>
    <row r="218" spans="1:13">
      <c r="A218" s="40">
        <v>2122</v>
      </c>
      <c r="B218" s="40" t="str">
        <f t="shared" si="3"/>
        <v>2472221</v>
      </c>
      <c r="C218" s="40">
        <v>2</v>
      </c>
      <c r="D218" s="60">
        <v>472221</v>
      </c>
      <c r="E218" s="60"/>
      <c r="F218" s="61" t="s">
        <v>3299</v>
      </c>
      <c r="G218" s="62">
        <v>1.8694249999999999</v>
      </c>
      <c r="H218" s="49">
        <v>506</v>
      </c>
      <c r="I218" s="62">
        <v>21.162980769230799</v>
      </c>
      <c r="J218" s="62">
        <v>16.077884615384601</v>
      </c>
      <c r="K218" s="60">
        <v>3</v>
      </c>
      <c r="L218" s="60" t="s">
        <v>46</v>
      </c>
      <c r="M218" s="60" t="s">
        <v>3469</v>
      </c>
    </row>
    <row r="219" spans="1:13">
      <c r="A219" s="40">
        <v>2122</v>
      </c>
      <c r="B219" s="40" t="str">
        <f t="shared" si="3"/>
        <v>2292055</v>
      </c>
      <c r="C219" s="40">
        <v>2</v>
      </c>
      <c r="D219" s="60">
        <v>292055</v>
      </c>
      <c r="E219" s="60"/>
      <c r="F219" s="61" t="s">
        <v>995</v>
      </c>
      <c r="G219" s="62">
        <v>1.4547870000000001</v>
      </c>
      <c r="H219" s="49">
        <v>809</v>
      </c>
      <c r="I219" s="62">
        <v>22.1884615384615</v>
      </c>
      <c r="J219" s="62">
        <v>16.0971153846154</v>
      </c>
      <c r="K219" s="60">
        <v>3</v>
      </c>
      <c r="L219" s="60" t="s">
        <v>46</v>
      </c>
      <c r="M219" s="60" t="s">
        <v>3469</v>
      </c>
    </row>
    <row r="220" spans="1:13">
      <c r="A220" s="40">
        <v>2122</v>
      </c>
      <c r="B220" s="40" t="str">
        <f t="shared" si="3"/>
        <v>2253097</v>
      </c>
      <c r="C220" s="40">
        <v>2</v>
      </c>
      <c r="D220" s="60">
        <v>253097</v>
      </c>
      <c r="E220" s="60" t="s">
        <v>3410</v>
      </c>
      <c r="F220" s="61" t="s">
        <v>3480</v>
      </c>
      <c r="G220" s="62">
        <v>1.610425</v>
      </c>
      <c r="H220" s="49">
        <v>67</v>
      </c>
      <c r="I220" s="62">
        <v>28.3586538461538</v>
      </c>
      <c r="J220" s="62">
        <v>16.042307692307698</v>
      </c>
      <c r="K220" s="60">
        <v>5</v>
      </c>
      <c r="L220" s="60" t="s">
        <v>178</v>
      </c>
      <c r="M220" s="60" t="s">
        <v>3468</v>
      </c>
    </row>
    <row r="221" spans="1:13">
      <c r="A221" s="40">
        <v>2122</v>
      </c>
      <c r="B221" s="40" t="str">
        <f t="shared" si="3"/>
        <v>2492022</v>
      </c>
      <c r="C221" s="40">
        <v>2</v>
      </c>
      <c r="D221" s="60">
        <v>492022</v>
      </c>
      <c r="E221" s="60" t="s">
        <v>3410</v>
      </c>
      <c r="F221" s="61" t="s">
        <v>3449</v>
      </c>
      <c r="G221" s="62">
        <v>0.58438699999999999</v>
      </c>
      <c r="H221" s="49">
        <v>2258</v>
      </c>
      <c r="I221" s="62">
        <v>28.368269230769201</v>
      </c>
      <c r="J221" s="62">
        <v>19.411057692307701</v>
      </c>
      <c r="K221" s="60">
        <v>3</v>
      </c>
      <c r="L221" s="60" t="s">
        <v>46</v>
      </c>
      <c r="M221" s="60" t="s">
        <v>3469</v>
      </c>
    </row>
    <row r="222" spans="1:13">
      <c r="A222" s="40">
        <v>2122</v>
      </c>
      <c r="B222" s="40" t="str">
        <f t="shared" si="3"/>
        <v>2472044</v>
      </c>
      <c r="C222" s="40">
        <v>2</v>
      </c>
      <c r="D222" s="60">
        <v>472044</v>
      </c>
      <c r="E222" s="60"/>
      <c r="F222" s="61" t="s">
        <v>3162</v>
      </c>
      <c r="G222" s="62">
        <v>2.1002619999999999</v>
      </c>
      <c r="H222" s="49">
        <v>827</v>
      </c>
      <c r="I222" s="62">
        <v>19.897596153846202</v>
      </c>
      <c r="J222" s="62">
        <v>15.5091346153846</v>
      </c>
      <c r="K222" s="60">
        <v>3</v>
      </c>
      <c r="L222" s="60" t="s">
        <v>46</v>
      </c>
      <c r="M222" s="60" t="s">
        <v>3469</v>
      </c>
    </row>
    <row r="223" spans="1:13">
      <c r="A223" s="40">
        <v>2122</v>
      </c>
      <c r="B223" s="40" t="str">
        <f t="shared" si="3"/>
        <v>2131151</v>
      </c>
      <c r="C223" s="40">
        <v>2</v>
      </c>
      <c r="D223" s="60">
        <v>131151</v>
      </c>
      <c r="E223" s="60" t="s">
        <v>3410</v>
      </c>
      <c r="F223" s="61" t="s">
        <v>3481</v>
      </c>
      <c r="G223" s="62">
        <v>3.745787</v>
      </c>
      <c r="H223" s="49">
        <v>47</v>
      </c>
      <c r="I223" s="62">
        <v>32.0706730769231</v>
      </c>
      <c r="J223" s="62">
        <v>17.020673076923099</v>
      </c>
      <c r="K223" s="60">
        <v>5</v>
      </c>
      <c r="L223" s="60" t="s">
        <v>46</v>
      </c>
      <c r="M223" s="60" t="s">
        <v>3468</v>
      </c>
    </row>
    <row r="224" spans="1:13">
      <c r="A224" s="40">
        <v>2122</v>
      </c>
      <c r="B224" s="40" t="str">
        <f t="shared" si="3"/>
        <v>2113071</v>
      </c>
      <c r="C224" s="40">
        <v>2</v>
      </c>
      <c r="D224" s="60">
        <v>113071</v>
      </c>
      <c r="E224" s="60" t="s">
        <v>3410</v>
      </c>
      <c r="F224" s="61" t="s">
        <v>3450</v>
      </c>
      <c r="G224" s="62">
        <v>1.351475</v>
      </c>
      <c r="H224" s="49">
        <v>513</v>
      </c>
      <c r="I224" s="62">
        <v>46.316346153846197</v>
      </c>
      <c r="J224" s="62">
        <v>26.129807692307701</v>
      </c>
      <c r="K224" s="60">
        <v>4</v>
      </c>
      <c r="L224" s="60" t="s">
        <v>46</v>
      </c>
      <c r="M224" s="60" t="s">
        <v>3469</v>
      </c>
    </row>
    <row r="225" spans="1:13">
      <c r="A225" s="40">
        <v>2122</v>
      </c>
      <c r="B225" s="40" t="str">
        <f t="shared" si="3"/>
        <v>2413041</v>
      </c>
      <c r="C225" s="40">
        <v>2</v>
      </c>
      <c r="D225" s="60">
        <v>413041</v>
      </c>
      <c r="E225" s="60"/>
      <c r="F225" s="61" t="s">
        <v>3486</v>
      </c>
      <c r="G225" s="62">
        <v>0.39592500000000003</v>
      </c>
      <c r="H225" s="49">
        <v>31</v>
      </c>
      <c r="I225" s="62">
        <v>20.099038461538498</v>
      </c>
      <c r="J225" s="62">
        <v>12.2932692307692</v>
      </c>
      <c r="K225" s="60">
        <v>3</v>
      </c>
      <c r="L225" s="60" t="s">
        <v>46</v>
      </c>
      <c r="M225" s="60" t="s">
        <v>3468</v>
      </c>
    </row>
    <row r="226" spans="1:13">
      <c r="A226" s="40">
        <v>2122</v>
      </c>
      <c r="B226" s="40" t="str">
        <f t="shared" si="3"/>
        <v>2292056</v>
      </c>
      <c r="C226" s="40">
        <v>2</v>
      </c>
      <c r="D226" s="60">
        <v>292056</v>
      </c>
      <c r="E226" s="60"/>
      <c r="F226" s="61" t="s">
        <v>875</v>
      </c>
      <c r="G226" s="62">
        <v>2.044025</v>
      </c>
      <c r="H226" s="49">
        <v>34</v>
      </c>
      <c r="I226" s="62">
        <v>15.536057692307701</v>
      </c>
      <c r="J226" s="62">
        <v>12.535096153846199</v>
      </c>
      <c r="K226" s="60">
        <v>4</v>
      </c>
      <c r="L226" s="60" t="s">
        <v>46</v>
      </c>
      <c r="M226" s="60" t="s">
        <v>3468</v>
      </c>
    </row>
    <row r="227" spans="1:13">
      <c r="A227" s="40">
        <v>2122</v>
      </c>
      <c r="B227" s="40" t="str">
        <f t="shared" si="3"/>
        <v>2251194</v>
      </c>
      <c r="C227" s="40">
        <v>2</v>
      </c>
      <c r="D227" s="60">
        <v>251194</v>
      </c>
      <c r="E227" s="60" t="s">
        <v>3410</v>
      </c>
      <c r="F227" s="61" t="s">
        <v>3451</v>
      </c>
      <c r="G227" s="62">
        <v>1.6917249999999999</v>
      </c>
      <c r="H227" s="49">
        <v>658</v>
      </c>
      <c r="I227" s="62">
        <v>29.912980769230799</v>
      </c>
      <c r="J227" s="62">
        <v>20.199519230769202</v>
      </c>
      <c r="K227" s="60">
        <v>4</v>
      </c>
      <c r="L227" s="60" t="s">
        <v>46</v>
      </c>
      <c r="M227" s="60" t="s">
        <v>3469</v>
      </c>
    </row>
    <row r="228" spans="1:13">
      <c r="A228" s="40">
        <v>2122</v>
      </c>
      <c r="B228" s="40" t="str">
        <f t="shared" si="3"/>
        <v>2151134</v>
      </c>
      <c r="C228" s="40">
        <v>2</v>
      </c>
      <c r="D228" s="60">
        <v>151134</v>
      </c>
      <c r="E228" s="60" t="s">
        <v>3410</v>
      </c>
      <c r="F228" s="61" t="s">
        <v>3452</v>
      </c>
      <c r="G228" s="62">
        <v>1.6803870000000001</v>
      </c>
      <c r="H228" s="49">
        <v>868</v>
      </c>
      <c r="I228" s="62">
        <v>34.495192307692299</v>
      </c>
      <c r="J228" s="62">
        <v>20.6783653846154</v>
      </c>
      <c r="K228" s="60">
        <v>3</v>
      </c>
      <c r="L228" s="60" t="s">
        <v>46</v>
      </c>
      <c r="M228" s="60" t="s">
        <v>3469</v>
      </c>
    </row>
    <row r="229" spans="1:13">
      <c r="A229" s="40">
        <v>2122</v>
      </c>
      <c r="B229" s="40" t="str">
        <f t="shared" si="3"/>
        <v>2514121</v>
      </c>
      <c r="C229" s="40">
        <v>2</v>
      </c>
      <c r="D229" s="60">
        <v>514121</v>
      </c>
      <c r="E229" s="60"/>
      <c r="F229" s="61" t="s">
        <v>2873</v>
      </c>
      <c r="G229" s="62">
        <v>1.199125</v>
      </c>
      <c r="H229" s="49">
        <v>1920</v>
      </c>
      <c r="I229" s="62">
        <v>19.464903846153799</v>
      </c>
      <c r="J229" s="62">
        <v>13.9490384615385</v>
      </c>
      <c r="K229" s="60">
        <v>3</v>
      </c>
      <c r="L229" s="60" t="s">
        <v>46</v>
      </c>
      <c r="M229" s="60" t="s">
        <v>3469</v>
      </c>
    </row>
    <row r="230" spans="1:13">
      <c r="A230" s="40">
        <v>2122</v>
      </c>
      <c r="B230" s="40" t="str">
        <f t="shared" ref="B230:B293" si="4">CONCATENATE(C230, D230)</f>
        <v>3113011</v>
      </c>
      <c r="C230" s="40">
        <v>3</v>
      </c>
      <c r="D230" s="60">
        <v>113011</v>
      </c>
      <c r="E230" s="60" t="s">
        <v>3410</v>
      </c>
      <c r="F230" s="61" t="s">
        <v>3411</v>
      </c>
      <c r="G230" s="62">
        <v>1.547812</v>
      </c>
      <c r="H230" s="49">
        <v>1537</v>
      </c>
      <c r="I230" s="62">
        <v>44.459134615384599</v>
      </c>
      <c r="J230" s="62">
        <v>25.258653846153798</v>
      </c>
      <c r="K230" s="60">
        <v>4</v>
      </c>
      <c r="L230" s="60" t="s">
        <v>46</v>
      </c>
      <c r="M230" s="60" t="s">
        <v>3469</v>
      </c>
    </row>
    <row r="231" spans="1:13">
      <c r="A231" s="40">
        <v>2122</v>
      </c>
      <c r="B231" s="40" t="str">
        <f t="shared" si="4"/>
        <v>3493011</v>
      </c>
      <c r="C231" s="40">
        <v>3</v>
      </c>
      <c r="D231" s="60">
        <v>493011</v>
      </c>
      <c r="E231" s="60" t="s">
        <v>3410</v>
      </c>
      <c r="F231" s="61" t="s">
        <v>1701</v>
      </c>
      <c r="G231" s="62">
        <v>1.6713750000000001</v>
      </c>
      <c r="H231" s="49">
        <v>1474</v>
      </c>
      <c r="I231" s="62">
        <v>31.541826923076901</v>
      </c>
      <c r="J231" s="62">
        <v>16.7509615384615</v>
      </c>
      <c r="K231" s="60">
        <v>3</v>
      </c>
      <c r="L231" s="60" t="s">
        <v>46</v>
      </c>
      <c r="M231" s="60" t="s">
        <v>3469</v>
      </c>
    </row>
    <row r="232" spans="1:13">
      <c r="A232" s="40">
        <v>2122</v>
      </c>
      <c r="B232" s="40" t="str">
        <f t="shared" si="4"/>
        <v>3532011</v>
      </c>
      <c r="C232" s="40">
        <v>3</v>
      </c>
      <c r="D232" s="60">
        <v>532011</v>
      </c>
      <c r="E232" s="60" t="s">
        <v>3410</v>
      </c>
      <c r="F232" s="61" t="s">
        <v>2108</v>
      </c>
      <c r="G232" s="62">
        <v>1.443562</v>
      </c>
      <c r="H232" s="49">
        <v>610</v>
      </c>
      <c r="I232" s="62">
        <v>113.51009615384601</v>
      </c>
      <c r="J232" s="62">
        <v>69.145192307692298</v>
      </c>
      <c r="K232" s="60">
        <v>4</v>
      </c>
      <c r="L232" s="60" t="s">
        <v>46</v>
      </c>
      <c r="M232" s="60" t="s">
        <v>3469</v>
      </c>
    </row>
    <row r="233" spans="1:13">
      <c r="A233" s="40">
        <v>2122</v>
      </c>
      <c r="B233" s="40" t="str">
        <f t="shared" si="4"/>
        <v>3274011</v>
      </c>
      <c r="C233" s="40">
        <v>3</v>
      </c>
      <c r="D233" s="60">
        <v>274011</v>
      </c>
      <c r="E233" s="60"/>
      <c r="F233" s="61" t="s">
        <v>1367</v>
      </c>
      <c r="G233" s="62">
        <v>3.2339000000000002</v>
      </c>
      <c r="H233" s="49">
        <v>869</v>
      </c>
      <c r="I233" s="62">
        <v>23.383653846153798</v>
      </c>
      <c r="J233" s="62">
        <v>14.4408653846154</v>
      </c>
      <c r="K233" s="60">
        <v>4</v>
      </c>
      <c r="L233" s="60" t="s">
        <v>46</v>
      </c>
      <c r="M233" s="60" t="s">
        <v>3469</v>
      </c>
    </row>
    <row r="234" spans="1:13">
      <c r="A234" s="40">
        <v>2122</v>
      </c>
      <c r="B234" s="40" t="str">
        <f t="shared" si="4"/>
        <v>3493021</v>
      </c>
      <c r="C234" s="40">
        <v>3</v>
      </c>
      <c r="D234" s="60">
        <v>493021</v>
      </c>
      <c r="E234" s="60"/>
      <c r="F234" s="61" t="s">
        <v>2761</v>
      </c>
      <c r="G234" s="62">
        <v>1.2646500000000001</v>
      </c>
      <c r="H234" s="49">
        <v>1104</v>
      </c>
      <c r="I234" s="62">
        <v>21.853846153846199</v>
      </c>
      <c r="J234" s="62">
        <v>14.097596153846199</v>
      </c>
      <c r="K234" s="60">
        <v>3</v>
      </c>
      <c r="L234" s="60" t="s">
        <v>46</v>
      </c>
      <c r="M234" s="60" t="s">
        <v>3469</v>
      </c>
    </row>
    <row r="235" spans="1:13">
      <c r="A235" s="40">
        <v>2122</v>
      </c>
      <c r="B235" s="40" t="str">
        <f t="shared" si="4"/>
        <v>3493023</v>
      </c>
      <c r="C235" s="40">
        <v>3</v>
      </c>
      <c r="D235" s="60">
        <v>493023</v>
      </c>
      <c r="E235" s="60"/>
      <c r="F235" s="61" t="s">
        <v>1541</v>
      </c>
      <c r="G235" s="62">
        <v>0.66097499999999998</v>
      </c>
      <c r="H235" s="49">
        <v>5668</v>
      </c>
      <c r="I235" s="62">
        <v>21.814423076923099</v>
      </c>
      <c r="J235" s="62">
        <v>12.6822115384615</v>
      </c>
      <c r="K235" s="60">
        <v>3</v>
      </c>
      <c r="L235" s="60" t="s">
        <v>46</v>
      </c>
      <c r="M235" s="60" t="s">
        <v>3469</v>
      </c>
    </row>
    <row r="236" spans="1:13">
      <c r="A236" s="40">
        <v>2122</v>
      </c>
      <c r="B236" s="40" t="str">
        <f t="shared" si="4"/>
        <v>3433031</v>
      </c>
      <c r="C236" s="40">
        <v>3</v>
      </c>
      <c r="D236" s="60">
        <v>433031</v>
      </c>
      <c r="E236" s="60"/>
      <c r="F236" s="61" t="s">
        <v>1275</v>
      </c>
      <c r="G236" s="62">
        <v>0.45915</v>
      </c>
      <c r="H236" s="49">
        <v>13212</v>
      </c>
      <c r="I236" s="62">
        <v>20.993269230769201</v>
      </c>
      <c r="J236" s="62">
        <v>14.033653846153801</v>
      </c>
      <c r="K236" s="60">
        <v>4</v>
      </c>
      <c r="L236" s="60" t="s">
        <v>46</v>
      </c>
      <c r="M236" s="60" t="s">
        <v>3469</v>
      </c>
    </row>
    <row r="237" spans="1:13">
      <c r="A237" s="40">
        <v>2122</v>
      </c>
      <c r="B237" s="40" t="str">
        <f t="shared" si="4"/>
        <v>3493031</v>
      </c>
      <c r="C237" s="40">
        <v>3</v>
      </c>
      <c r="D237" s="60">
        <v>493031</v>
      </c>
      <c r="E237" s="60" t="s">
        <v>3410</v>
      </c>
      <c r="F237" s="61" t="s">
        <v>2811</v>
      </c>
      <c r="G237" s="62">
        <v>1.525512</v>
      </c>
      <c r="H237" s="49">
        <v>1609</v>
      </c>
      <c r="I237" s="62">
        <v>25.123557692307699</v>
      </c>
      <c r="J237" s="62">
        <v>16.820192307692299</v>
      </c>
      <c r="K237" s="60">
        <v>3</v>
      </c>
      <c r="L237" s="60" t="s">
        <v>46</v>
      </c>
      <c r="M237" s="60" t="s">
        <v>3469</v>
      </c>
    </row>
    <row r="238" spans="1:13">
      <c r="A238" s="40">
        <v>2122</v>
      </c>
      <c r="B238" s="40" t="str">
        <f t="shared" si="4"/>
        <v>3533021</v>
      </c>
      <c r="C238" s="40">
        <v>3</v>
      </c>
      <c r="D238" s="60">
        <v>533021</v>
      </c>
      <c r="E238" s="60"/>
      <c r="F238" s="61" t="s">
        <v>3412</v>
      </c>
      <c r="G238" s="62">
        <v>1.5201750000000001</v>
      </c>
      <c r="H238" s="49">
        <v>1744</v>
      </c>
      <c r="I238" s="62">
        <v>19.814903846153801</v>
      </c>
      <c r="J238" s="62">
        <v>13.586538461538501</v>
      </c>
      <c r="K238" s="60">
        <v>3</v>
      </c>
      <c r="L238" s="60" t="s">
        <v>178</v>
      </c>
      <c r="M238" s="60" t="s">
        <v>3469</v>
      </c>
    </row>
    <row r="239" spans="1:13">
      <c r="A239" s="40">
        <v>2122</v>
      </c>
      <c r="B239" s="40" t="str">
        <f t="shared" si="4"/>
        <v>3131199</v>
      </c>
      <c r="C239" s="40">
        <v>3</v>
      </c>
      <c r="D239" s="60">
        <v>131199</v>
      </c>
      <c r="E239" s="60" t="s">
        <v>3410</v>
      </c>
      <c r="F239" s="61" t="s">
        <v>3413</v>
      </c>
      <c r="G239" s="62">
        <v>0.63344999999999996</v>
      </c>
      <c r="H239" s="49">
        <v>31</v>
      </c>
      <c r="I239" s="62">
        <v>25.2326923076923</v>
      </c>
      <c r="J239" s="62">
        <v>15.4605769230769</v>
      </c>
      <c r="K239" s="60">
        <v>4</v>
      </c>
      <c r="L239" s="60" t="s">
        <v>46</v>
      </c>
      <c r="M239" s="60" t="s">
        <v>3468</v>
      </c>
    </row>
    <row r="240" spans="1:13">
      <c r="A240" s="40">
        <v>2122</v>
      </c>
      <c r="B240" s="40" t="str">
        <f t="shared" si="4"/>
        <v>3535021</v>
      </c>
      <c r="C240" s="40">
        <v>3</v>
      </c>
      <c r="D240" s="60">
        <v>535021</v>
      </c>
      <c r="E240" s="60" t="s">
        <v>3410</v>
      </c>
      <c r="F240" s="61" t="s">
        <v>3414</v>
      </c>
      <c r="G240" s="62">
        <v>2.0933999999999999</v>
      </c>
      <c r="H240" s="49">
        <v>742</v>
      </c>
      <c r="I240" s="62">
        <v>29.3355769230769</v>
      </c>
      <c r="J240" s="62">
        <v>18.1052884615385</v>
      </c>
      <c r="K240" s="60">
        <v>3</v>
      </c>
      <c r="L240" s="60" t="s">
        <v>46</v>
      </c>
      <c r="M240" s="60" t="s">
        <v>3469</v>
      </c>
    </row>
    <row r="241" spans="1:13">
      <c r="A241" s="40">
        <v>2122</v>
      </c>
      <c r="B241" s="40" t="str">
        <f t="shared" si="4"/>
        <v>3472031</v>
      </c>
      <c r="C241" s="40">
        <v>3</v>
      </c>
      <c r="D241" s="60">
        <v>472031</v>
      </c>
      <c r="E241" s="60"/>
      <c r="F241" s="61" t="s">
        <v>2653</v>
      </c>
      <c r="G241" s="62">
        <v>1.360012</v>
      </c>
      <c r="H241" s="49">
        <v>8240</v>
      </c>
      <c r="I241" s="62">
        <v>20.272596153846202</v>
      </c>
      <c r="J241" s="62">
        <v>14.0903846153846</v>
      </c>
      <c r="K241" s="60">
        <v>3</v>
      </c>
      <c r="L241" s="60" t="s">
        <v>46</v>
      </c>
      <c r="M241" s="60" t="s">
        <v>3469</v>
      </c>
    </row>
    <row r="242" spans="1:13">
      <c r="A242" s="40">
        <v>2122</v>
      </c>
      <c r="B242" s="40" t="str">
        <f t="shared" si="4"/>
        <v>3472051</v>
      </c>
      <c r="C242" s="40">
        <v>3</v>
      </c>
      <c r="D242" s="60">
        <v>472051</v>
      </c>
      <c r="E242" s="60"/>
      <c r="F242" s="61" t="s">
        <v>3415</v>
      </c>
      <c r="G242" s="62">
        <v>1.2196</v>
      </c>
      <c r="H242" s="49">
        <v>1755</v>
      </c>
      <c r="I242" s="62">
        <v>19.306249999999999</v>
      </c>
      <c r="J242" s="62">
        <v>14.49375</v>
      </c>
      <c r="K242" s="60">
        <v>3</v>
      </c>
      <c r="L242" s="60" t="s">
        <v>46</v>
      </c>
      <c r="M242" s="60" t="s">
        <v>3469</v>
      </c>
    </row>
    <row r="243" spans="1:13">
      <c r="A243" s="40">
        <v>2122</v>
      </c>
      <c r="B243" s="40" t="str">
        <f t="shared" si="4"/>
        <v>3351011</v>
      </c>
      <c r="C243" s="40">
        <v>3</v>
      </c>
      <c r="D243" s="60">
        <v>351011</v>
      </c>
      <c r="E243" s="60" t="s">
        <v>3410</v>
      </c>
      <c r="F243" s="61" t="s">
        <v>1414</v>
      </c>
      <c r="G243" s="62">
        <v>4.0308250000000001</v>
      </c>
      <c r="H243" s="49">
        <v>1939</v>
      </c>
      <c r="I243" s="62">
        <v>27.411538461538498</v>
      </c>
      <c r="J243" s="62">
        <v>15.746153846153801</v>
      </c>
      <c r="K243" s="60">
        <v>3</v>
      </c>
      <c r="L243" s="60" t="s">
        <v>46</v>
      </c>
      <c r="M243" s="60" t="s">
        <v>3469</v>
      </c>
    </row>
    <row r="244" spans="1:13">
      <c r="A244" s="40">
        <v>2122</v>
      </c>
      <c r="B244" s="40" t="str">
        <f t="shared" si="4"/>
        <v>3131031</v>
      </c>
      <c r="C244" s="40">
        <v>3</v>
      </c>
      <c r="D244" s="60">
        <v>131031</v>
      </c>
      <c r="E244" s="60" t="s">
        <v>3410</v>
      </c>
      <c r="F244" s="61" t="s">
        <v>2209</v>
      </c>
      <c r="G244" s="62">
        <v>0.25596200000000002</v>
      </c>
      <c r="H244" s="49">
        <v>2070</v>
      </c>
      <c r="I244" s="62">
        <v>30.9153846153846</v>
      </c>
      <c r="J244" s="62">
        <v>20.069230769230799</v>
      </c>
      <c r="K244" s="60">
        <v>3</v>
      </c>
      <c r="L244" s="60" t="s">
        <v>46</v>
      </c>
      <c r="M244" s="60" t="s">
        <v>3469</v>
      </c>
    </row>
    <row r="245" spans="1:13">
      <c r="A245" s="40">
        <v>2122</v>
      </c>
      <c r="B245" s="40" t="str">
        <f t="shared" si="4"/>
        <v>3532012</v>
      </c>
      <c r="C245" s="40">
        <v>3</v>
      </c>
      <c r="D245" s="60">
        <v>532012</v>
      </c>
      <c r="E245" s="60" t="s">
        <v>3410</v>
      </c>
      <c r="F245" s="61" t="s">
        <v>1682</v>
      </c>
      <c r="G245" s="62">
        <v>1.7370000000000001</v>
      </c>
      <c r="H245" s="49">
        <v>592</v>
      </c>
      <c r="I245" s="62">
        <v>78.636538461538507</v>
      </c>
      <c r="J245" s="62">
        <v>26.035576923076899</v>
      </c>
      <c r="K245" s="60">
        <v>3</v>
      </c>
      <c r="L245" s="60" t="s">
        <v>46</v>
      </c>
      <c r="M245" s="60" t="s">
        <v>3469</v>
      </c>
    </row>
    <row r="246" spans="1:13">
      <c r="A246" s="40">
        <v>2122</v>
      </c>
      <c r="B246" s="40" t="str">
        <f t="shared" si="4"/>
        <v>3131141</v>
      </c>
      <c r="C246" s="40">
        <v>3</v>
      </c>
      <c r="D246" s="60">
        <v>131141</v>
      </c>
      <c r="E246" s="60" t="s">
        <v>3410</v>
      </c>
      <c r="F246" s="61" t="s">
        <v>3416</v>
      </c>
      <c r="G246" s="62">
        <v>1.614525</v>
      </c>
      <c r="H246" s="49">
        <v>756</v>
      </c>
      <c r="I246" s="62">
        <v>26.9293269230769</v>
      </c>
      <c r="J246" s="62">
        <v>17.8831730769231</v>
      </c>
      <c r="K246" s="60">
        <v>4</v>
      </c>
      <c r="L246" s="60" t="s">
        <v>46</v>
      </c>
      <c r="M246" s="60" t="s">
        <v>3469</v>
      </c>
    </row>
    <row r="247" spans="1:13">
      <c r="A247" s="40">
        <v>2122</v>
      </c>
      <c r="B247" s="40" t="str">
        <f t="shared" si="4"/>
        <v>3131041</v>
      </c>
      <c r="C247" s="40">
        <v>3</v>
      </c>
      <c r="D247" s="60">
        <v>131041</v>
      </c>
      <c r="E247" s="60" t="s">
        <v>3410</v>
      </c>
      <c r="F247" s="61" t="s">
        <v>3047</v>
      </c>
      <c r="G247" s="62">
        <v>1.1147</v>
      </c>
      <c r="H247" s="49">
        <v>2155</v>
      </c>
      <c r="I247" s="62">
        <v>34.713461538461502</v>
      </c>
      <c r="J247" s="62">
        <v>19.899519230769201</v>
      </c>
      <c r="K247" s="60">
        <v>3</v>
      </c>
      <c r="L247" s="60" t="s">
        <v>46</v>
      </c>
      <c r="M247" s="60" t="s">
        <v>3469</v>
      </c>
    </row>
    <row r="248" spans="1:13">
      <c r="A248" s="40">
        <v>2122</v>
      </c>
      <c r="B248" s="40" t="str">
        <f t="shared" si="4"/>
        <v>3151143</v>
      </c>
      <c r="C248" s="40">
        <v>3</v>
      </c>
      <c r="D248" s="60">
        <v>151143</v>
      </c>
      <c r="E248" s="60" t="s">
        <v>3410</v>
      </c>
      <c r="F248" s="61" t="s">
        <v>3417</v>
      </c>
      <c r="G248" s="62">
        <v>1.573375</v>
      </c>
      <c r="H248" s="49">
        <v>979</v>
      </c>
      <c r="I248" s="62">
        <v>51.956730769230802</v>
      </c>
      <c r="J248" s="62">
        <v>34.033173076923099</v>
      </c>
      <c r="K248" s="60">
        <v>3</v>
      </c>
      <c r="L248" s="60" t="s">
        <v>46</v>
      </c>
      <c r="M248" s="60" t="s">
        <v>3469</v>
      </c>
    </row>
    <row r="249" spans="1:13">
      <c r="A249" s="40">
        <v>2122</v>
      </c>
      <c r="B249" s="40" t="str">
        <f t="shared" si="4"/>
        <v>3151199</v>
      </c>
      <c r="C249" s="40">
        <v>3</v>
      </c>
      <c r="D249" s="60">
        <v>151199</v>
      </c>
      <c r="E249" s="60" t="s">
        <v>3410</v>
      </c>
      <c r="F249" s="61" t="s">
        <v>3418</v>
      </c>
      <c r="G249" s="62">
        <v>1.487287</v>
      </c>
      <c r="H249" s="49">
        <v>1118</v>
      </c>
      <c r="I249" s="62">
        <v>37.668750000000003</v>
      </c>
      <c r="J249" s="62">
        <v>17.8600961538462</v>
      </c>
      <c r="K249" s="60">
        <v>3</v>
      </c>
      <c r="L249" s="60" t="s">
        <v>46</v>
      </c>
      <c r="M249" s="60" t="s">
        <v>3469</v>
      </c>
    </row>
    <row r="250" spans="1:13">
      <c r="A250" s="40">
        <v>2122</v>
      </c>
      <c r="B250" s="40" t="str">
        <f t="shared" si="4"/>
        <v>3151131</v>
      </c>
      <c r="C250" s="40">
        <v>3</v>
      </c>
      <c r="D250" s="60">
        <v>151131</v>
      </c>
      <c r="E250" s="60" t="s">
        <v>3410</v>
      </c>
      <c r="F250" s="61" t="s">
        <v>1130</v>
      </c>
      <c r="G250" s="62">
        <v>2.1678500000000001</v>
      </c>
      <c r="H250" s="49">
        <v>1169</v>
      </c>
      <c r="I250" s="62">
        <v>41.689903846153797</v>
      </c>
      <c r="J250" s="62">
        <v>23.312980769230801</v>
      </c>
      <c r="K250" s="60">
        <v>3</v>
      </c>
      <c r="L250" s="60" t="s">
        <v>46</v>
      </c>
      <c r="M250" s="60" t="s">
        <v>3469</v>
      </c>
    </row>
    <row r="251" spans="1:13">
      <c r="A251" s="40">
        <v>2122</v>
      </c>
      <c r="B251" s="40" t="str">
        <f t="shared" si="4"/>
        <v>3151121</v>
      </c>
      <c r="C251" s="40">
        <v>3</v>
      </c>
      <c r="D251" s="60">
        <v>151121</v>
      </c>
      <c r="E251" s="60" t="s">
        <v>3410</v>
      </c>
      <c r="F251" s="61" t="s">
        <v>1122</v>
      </c>
      <c r="G251" s="62">
        <v>1.886825</v>
      </c>
      <c r="H251" s="49">
        <v>2652</v>
      </c>
      <c r="I251" s="62">
        <v>43.262500000000003</v>
      </c>
      <c r="J251" s="62">
        <v>24.5302884615385</v>
      </c>
      <c r="K251" s="60">
        <v>4</v>
      </c>
      <c r="L251" s="60" t="s">
        <v>46</v>
      </c>
      <c r="M251" s="60" t="s">
        <v>3469</v>
      </c>
    </row>
    <row r="252" spans="1:13">
      <c r="A252" s="40">
        <v>2122</v>
      </c>
      <c r="B252" s="40" t="str">
        <f t="shared" si="4"/>
        <v>3151151</v>
      </c>
      <c r="C252" s="40">
        <v>3</v>
      </c>
      <c r="D252" s="60">
        <v>151151</v>
      </c>
      <c r="E252" s="60" t="s">
        <v>3410</v>
      </c>
      <c r="F252" s="61" t="s">
        <v>3419</v>
      </c>
      <c r="G252" s="62">
        <v>1.8481620000000001</v>
      </c>
      <c r="H252" s="49">
        <v>4748</v>
      </c>
      <c r="I252" s="62">
        <v>25.827884615384601</v>
      </c>
      <c r="J252" s="62">
        <v>16.1100961538462</v>
      </c>
      <c r="K252" s="60">
        <v>3</v>
      </c>
      <c r="L252" s="60" t="s">
        <v>46</v>
      </c>
      <c r="M252" s="60" t="s">
        <v>3469</v>
      </c>
    </row>
    <row r="253" spans="1:13">
      <c r="A253" s="40">
        <v>2122</v>
      </c>
      <c r="B253" s="40" t="str">
        <f t="shared" si="4"/>
        <v>3119021</v>
      </c>
      <c r="C253" s="40">
        <v>3</v>
      </c>
      <c r="D253" s="60">
        <v>119021</v>
      </c>
      <c r="E253" s="60" t="s">
        <v>3410</v>
      </c>
      <c r="F253" s="61" t="s">
        <v>1560</v>
      </c>
      <c r="G253" s="62">
        <v>2.2160120000000001</v>
      </c>
      <c r="H253" s="49">
        <v>3851</v>
      </c>
      <c r="I253" s="62">
        <v>53.957692307692298</v>
      </c>
      <c r="J253" s="62">
        <v>31.713461538461502</v>
      </c>
      <c r="K253" s="60">
        <v>4</v>
      </c>
      <c r="L253" s="60" t="s">
        <v>46</v>
      </c>
      <c r="M253" s="60" t="s">
        <v>3469</v>
      </c>
    </row>
    <row r="254" spans="1:13">
      <c r="A254" s="40">
        <v>2122</v>
      </c>
      <c r="B254" s="40" t="str">
        <f t="shared" si="4"/>
        <v>3131051</v>
      </c>
      <c r="C254" s="40">
        <v>3</v>
      </c>
      <c r="D254" s="60">
        <v>131051</v>
      </c>
      <c r="E254" s="60" t="s">
        <v>3410</v>
      </c>
      <c r="F254" s="61" t="s">
        <v>3420</v>
      </c>
      <c r="G254" s="62">
        <v>0.77923699999999996</v>
      </c>
      <c r="H254" s="49">
        <v>1532</v>
      </c>
      <c r="I254" s="62">
        <v>31.504326923076899</v>
      </c>
      <c r="J254" s="62">
        <v>19.4341346153846</v>
      </c>
      <c r="K254" s="60">
        <v>4</v>
      </c>
      <c r="L254" s="60" t="s">
        <v>46</v>
      </c>
      <c r="M254" s="60" t="s">
        <v>3469</v>
      </c>
    </row>
    <row r="255" spans="1:13">
      <c r="A255" s="40">
        <v>2122</v>
      </c>
      <c r="B255" s="40" t="str">
        <f t="shared" si="4"/>
        <v>3151141</v>
      </c>
      <c r="C255" s="40">
        <v>3</v>
      </c>
      <c r="D255" s="60">
        <v>151141</v>
      </c>
      <c r="E255" s="60" t="s">
        <v>3410</v>
      </c>
      <c r="F255" s="61" t="s">
        <v>1142</v>
      </c>
      <c r="G255" s="62">
        <v>1.516275</v>
      </c>
      <c r="H255" s="49">
        <v>669</v>
      </c>
      <c r="I255" s="62">
        <v>45.512500000000003</v>
      </c>
      <c r="J255" s="62">
        <v>27.685096153846199</v>
      </c>
      <c r="K255" s="60">
        <v>4</v>
      </c>
      <c r="L255" s="60" t="s">
        <v>46</v>
      </c>
      <c r="M255" s="60" t="s">
        <v>3469</v>
      </c>
    </row>
    <row r="256" spans="1:13">
      <c r="A256" s="40">
        <v>2122</v>
      </c>
      <c r="B256" s="40" t="str">
        <f t="shared" si="4"/>
        <v>3319091</v>
      </c>
      <c r="C256" s="40">
        <v>3</v>
      </c>
      <c r="D256" s="60">
        <v>319091</v>
      </c>
      <c r="E256" s="60"/>
      <c r="F256" s="61" t="s">
        <v>901</v>
      </c>
      <c r="G256" s="62">
        <v>1.5143249999999999</v>
      </c>
      <c r="H256" s="49">
        <v>2759</v>
      </c>
      <c r="I256" s="62">
        <v>18.8355769230769</v>
      </c>
      <c r="J256" s="62">
        <v>13.239903846153799</v>
      </c>
      <c r="K256" s="60">
        <v>3</v>
      </c>
      <c r="L256" s="60" t="s">
        <v>46</v>
      </c>
      <c r="M256" s="60" t="s">
        <v>3469</v>
      </c>
    </row>
    <row r="257" spans="1:13">
      <c r="A257" s="40">
        <v>2122</v>
      </c>
      <c r="B257" s="40" t="str">
        <f t="shared" si="4"/>
        <v>3292021</v>
      </c>
      <c r="C257" s="40">
        <v>3</v>
      </c>
      <c r="D257" s="60">
        <v>292021</v>
      </c>
      <c r="E257" s="60" t="s">
        <v>3410</v>
      </c>
      <c r="F257" s="61" t="s">
        <v>1913</v>
      </c>
      <c r="G257" s="62">
        <v>1.4249499999999999</v>
      </c>
      <c r="H257" s="49">
        <v>1022</v>
      </c>
      <c r="I257" s="62">
        <v>28.1365384615385</v>
      </c>
      <c r="J257" s="62">
        <v>18.3692307692308</v>
      </c>
      <c r="K257" s="60">
        <v>4</v>
      </c>
      <c r="L257" s="60" t="s">
        <v>46</v>
      </c>
      <c r="M257" s="60" t="s">
        <v>3469</v>
      </c>
    </row>
    <row r="258" spans="1:13">
      <c r="A258" s="40">
        <v>2122</v>
      </c>
      <c r="B258" s="40" t="str">
        <f t="shared" si="4"/>
        <v>3292032</v>
      </c>
      <c r="C258" s="40">
        <v>3</v>
      </c>
      <c r="D258" s="60">
        <v>292032</v>
      </c>
      <c r="E258" s="60" t="s">
        <v>3410</v>
      </c>
      <c r="F258" s="61" t="s">
        <v>1005</v>
      </c>
      <c r="G258" s="62">
        <v>2.5743749999999999</v>
      </c>
      <c r="H258" s="49">
        <v>522</v>
      </c>
      <c r="I258" s="62">
        <v>30.425480769230798</v>
      </c>
      <c r="J258" s="62">
        <v>22.1677884615385</v>
      </c>
      <c r="K258" s="60">
        <v>3</v>
      </c>
      <c r="L258" s="60" t="s">
        <v>46</v>
      </c>
      <c r="M258" s="60" t="s">
        <v>3469</v>
      </c>
    </row>
    <row r="259" spans="1:13">
      <c r="A259" s="40">
        <v>2122</v>
      </c>
      <c r="B259" s="40" t="str">
        <f t="shared" si="4"/>
        <v>3472111</v>
      </c>
      <c r="C259" s="40">
        <v>3</v>
      </c>
      <c r="D259" s="60">
        <v>472111</v>
      </c>
      <c r="E259" s="60"/>
      <c r="F259" s="61" t="s">
        <v>2580</v>
      </c>
      <c r="G259" s="62">
        <v>1.6739999999999999</v>
      </c>
      <c r="H259" s="49">
        <v>6095</v>
      </c>
      <c r="I259" s="62">
        <v>22.253846153846201</v>
      </c>
      <c r="J259" s="62">
        <v>14.6817307692308</v>
      </c>
      <c r="K259" s="60">
        <v>3</v>
      </c>
      <c r="L259" s="60" t="s">
        <v>46</v>
      </c>
      <c r="M259" s="60" t="s">
        <v>3469</v>
      </c>
    </row>
    <row r="260" spans="1:13">
      <c r="A260" s="40">
        <v>2122</v>
      </c>
      <c r="B260" s="40" t="str">
        <f t="shared" si="4"/>
        <v>3252021</v>
      </c>
      <c r="C260" s="40">
        <v>3</v>
      </c>
      <c r="D260" s="60">
        <v>252021</v>
      </c>
      <c r="E260" s="60" t="s">
        <v>3410</v>
      </c>
      <c r="F260" s="61" t="s">
        <v>3473</v>
      </c>
      <c r="G260" s="62">
        <v>0.29891200000000001</v>
      </c>
      <c r="H260" s="49">
        <v>35</v>
      </c>
      <c r="I260" s="62">
        <v>24.919711538461499</v>
      </c>
      <c r="J260" s="62">
        <v>15.993269230769201</v>
      </c>
      <c r="K260" s="60">
        <v>5</v>
      </c>
      <c r="L260" s="60" t="s">
        <v>178</v>
      </c>
      <c r="M260" s="60" t="s">
        <v>3468</v>
      </c>
    </row>
    <row r="261" spans="1:13">
      <c r="A261" s="40">
        <v>2122</v>
      </c>
      <c r="B261" s="40" t="str">
        <f t="shared" si="4"/>
        <v>3332011</v>
      </c>
      <c r="C261" s="40">
        <v>3</v>
      </c>
      <c r="D261" s="60">
        <v>332011</v>
      </c>
      <c r="E261" s="60" t="s">
        <v>3410</v>
      </c>
      <c r="F261" s="61" t="s">
        <v>3054</v>
      </c>
      <c r="G261" s="62">
        <v>0.48727500000000001</v>
      </c>
      <c r="H261" s="49">
        <v>1827</v>
      </c>
      <c r="I261" s="62">
        <v>32.548076923076898</v>
      </c>
      <c r="J261" s="62">
        <v>23.327884615384601</v>
      </c>
      <c r="K261" s="60">
        <v>3</v>
      </c>
      <c r="L261" s="60" t="s">
        <v>46</v>
      </c>
      <c r="M261" s="60" t="s">
        <v>3469</v>
      </c>
    </row>
    <row r="262" spans="1:13">
      <c r="A262" s="40">
        <v>2122</v>
      </c>
      <c r="B262" s="40" t="str">
        <f t="shared" si="4"/>
        <v>3371012</v>
      </c>
      <c r="C262" s="40">
        <v>3</v>
      </c>
      <c r="D262" s="60">
        <v>371012</v>
      </c>
      <c r="E262" s="60" t="s">
        <v>3410</v>
      </c>
      <c r="F262" s="61" t="s">
        <v>3421</v>
      </c>
      <c r="G262" s="62">
        <v>3.0778500000000002</v>
      </c>
      <c r="H262" s="49">
        <v>2555</v>
      </c>
      <c r="I262" s="62">
        <v>24.955769230769199</v>
      </c>
      <c r="J262" s="62">
        <v>16.012499999999999</v>
      </c>
      <c r="K262" s="60">
        <v>3</v>
      </c>
      <c r="L262" s="60" t="s">
        <v>46</v>
      </c>
      <c r="M262" s="60" t="s">
        <v>3469</v>
      </c>
    </row>
    <row r="263" spans="1:13">
      <c r="A263" s="40">
        <v>2122</v>
      </c>
      <c r="B263" s="40" t="str">
        <f t="shared" si="4"/>
        <v>3471011</v>
      </c>
      <c r="C263" s="40">
        <v>3</v>
      </c>
      <c r="D263" s="60">
        <v>471011</v>
      </c>
      <c r="E263" s="60" t="s">
        <v>3410</v>
      </c>
      <c r="F263" s="61" t="s">
        <v>3422</v>
      </c>
      <c r="G263" s="62">
        <v>1.418512</v>
      </c>
      <c r="H263" s="49">
        <v>6374</v>
      </c>
      <c r="I263" s="62">
        <v>31.9966346153846</v>
      </c>
      <c r="J263" s="62">
        <v>21.100480769230799</v>
      </c>
      <c r="K263" s="60">
        <v>4</v>
      </c>
      <c r="L263" s="60" t="s">
        <v>46</v>
      </c>
      <c r="M263" s="60" t="s">
        <v>3469</v>
      </c>
    </row>
    <row r="264" spans="1:13">
      <c r="A264" s="40">
        <v>2122</v>
      </c>
      <c r="B264" s="40" t="str">
        <f t="shared" si="4"/>
        <v>3371011</v>
      </c>
      <c r="C264" s="40">
        <v>3</v>
      </c>
      <c r="D264" s="60">
        <v>371011</v>
      </c>
      <c r="E264" s="60"/>
      <c r="F264" s="61" t="s">
        <v>3423</v>
      </c>
      <c r="G264" s="62">
        <v>3.3810250000000002</v>
      </c>
      <c r="H264" s="49">
        <v>2534</v>
      </c>
      <c r="I264" s="62">
        <v>18.8182692307692</v>
      </c>
      <c r="J264" s="62">
        <v>12.848557692307701</v>
      </c>
      <c r="K264" s="60">
        <v>3</v>
      </c>
      <c r="L264" s="60" t="s">
        <v>46</v>
      </c>
      <c r="M264" s="60" t="s">
        <v>3469</v>
      </c>
    </row>
    <row r="265" spans="1:13">
      <c r="A265" s="40">
        <v>2122</v>
      </c>
      <c r="B265" s="40" t="str">
        <f t="shared" si="4"/>
        <v>3491011</v>
      </c>
      <c r="C265" s="40">
        <v>3</v>
      </c>
      <c r="D265" s="60">
        <v>491011</v>
      </c>
      <c r="E265" s="60" t="s">
        <v>3410</v>
      </c>
      <c r="F265" s="61" t="s">
        <v>3424</v>
      </c>
      <c r="G265" s="62">
        <v>1.3336749999999999</v>
      </c>
      <c r="H265" s="49">
        <v>3411</v>
      </c>
      <c r="I265" s="62">
        <v>30.183173076923101</v>
      </c>
      <c r="J265" s="62">
        <v>18.640384615384601</v>
      </c>
      <c r="K265" s="60">
        <v>3</v>
      </c>
      <c r="L265" s="60" t="s">
        <v>46</v>
      </c>
      <c r="M265" s="60" t="s">
        <v>3469</v>
      </c>
    </row>
    <row r="266" spans="1:13">
      <c r="A266" s="40">
        <v>2122</v>
      </c>
      <c r="B266" s="40" t="str">
        <f t="shared" si="4"/>
        <v>3431011</v>
      </c>
      <c r="C266" s="40">
        <v>3</v>
      </c>
      <c r="D266" s="60">
        <v>431011</v>
      </c>
      <c r="E266" s="60" t="s">
        <v>3410</v>
      </c>
      <c r="F266" s="61" t="s">
        <v>3425</v>
      </c>
      <c r="G266" s="62">
        <v>0.68911199999999995</v>
      </c>
      <c r="H266" s="49">
        <v>12867</v>
      </c>
      <c r="I266" s="62">
        <v>28.377884615384598</v>
      </c>
      <c r="J266" s="62">
        <v>17.5302884615385</v>
      </c>
      <c r="K266" s="60">
        <v>4</v>
      </c>
      <c r="L266" s="60" t="s">
        <v>46</v>
      </c>
      <c r="M266" s="60" t="s">
        <v>3469</v>
      </c>
    </row>
    <row r="267" spans="1:13">
      <c r="A267" s="40">
        <v>2122</v>
      </c>
      <c r="B267" s="40" t="str">
        <f t="shared" si="4"/>
        <v>3511011</v>
      </c>
      <c r="C267" s="40">
        <v>3</v>
      </c>
      <c r="D267" s="60">
        <v>511011</v>
      </c>
      <c r="E267" s="60" t="s">
        <v>3410</v>
      </c>
      <c r="F267" s="61" t="s">
        <v>3426</v>
      </c>
      <c r="G267" s="62">
        <v>0.83921199999999996</v>
      </c>
      <c r="H267" s="49">
        <v>2876</v>
      </c>
      <c r="I267" s="62">
        <v>28.573557692307698</v>
      </c>
      <c r="J267" s="62">
        <v>17.674519230769199</v>
      </c>
      <c r="K267" s="60">
        <v>3</v>
      </c>
      <c r="L267" s="60" t="s">
        <v>46</v>
      </c>
      <c r="M267" s="60" t="s">
        <v>3469</v>
      </c>
    </row>
    <row r="268" spans="1:13">
      <c r="A268" s="40">
        <v>2122</v>
      </c>
      <c r="B268" s="40" t="str">
        <f t="shared" si="4"/>
        <v>3331099</v>
      </c>
      <c r="C268" s="40">
        <v>3</v>
      </c>
      <c r="D268" s="60">
        <v>331099</v>
      </c>
      <c r="E268" s="60"/>
      <c r="F268" s="61" t="s">
        <v>3427</v>
      </c>
      <c r="G268" s="62">
        <v>2.035587</v>
      </c>
      <c r="H268" s="49">
        <v>662</v>
      </c>
      <c r="I268" s="62">
        <v>22.721634615384598</v>
      </c>
      <c r="J268" s="62">
        <v>13.8778846153846</v>
      </c>
      <c r="K268" s="60">
        <v>3</v>
      </c>
      <c r="L268" s="60" t="s">
        <v>46</v>
      </c>
      <c r="M268" s="60" t="s">
        <v>3469</v>
      </c>
    </row>
    <row r="269" spans="1:13">
      <c r="A269" s="40">
        <v>2122</v>
      </c>
      <c r="B269" s="40" t="str">
        <f t="shared" si="4"/>
        <v>3411012</v>
      </c>
      <c r="C269" s="40">
        <v>3</v>
      </c>
      <c r="D269" s="60">
        <v>411012</v>
      </c>
      <c r="E269" s="60" t="s">
        <v>3410</v>
      </c>
      <c r="F269" s="61" t="s">
        <v>3428</v>
      </c>
      <c r="G269" s="62">
        <v>0.64963700000000002</v>
      </c>
      <c r="H269" s="49">
        <v>2947</v>
      </c>
      <c r="I269" s="62">
        <v>39.249519230769202</v>
      </c>
      <c r="J269" s="62">
        <v>22.117788461538499</v>
      </c>
      <c r="K269" s="60">
        <v>4</v>
      </c>
      <c r="L269" s="60" t="s">
        <v>46</v>
      </c>
      <c r="M269" s="60" t="s">
        <v>3469</v>
      </c>
    </row>
    <row r="270" spans="1:13">
      <c r="A270" s="40">
        <v>2122</v>
      </c>
      <c r="B270" s="40" t="str">
        <f t="shared" si="4"/>
        <v>3391021</v>
      </c>
      <c r="C270" s="40">
        <v>3</v>
      </c>
      <c r="D270" s="60">
        <v>391021</v>
      </c>
      <c r="E270" s="60"/>
      <c r="F270" s="61" t="s">
        <v>3429</v>
      </c>
      <c r="G270" s="62">
        <v>2.5299870000000002</v>
      </c>
      <c r="H270" s="49">
        <v>2046</v>
      </c>
      <c r="I270" s="62">
        <v>21.955769230769199</v>
      </c>
      <c r="J270" s="62">
        <v>14.13125</v>
      </c>
      <c r="K270" s="60">
        <v>3</v>
      </c>
      <c r="L270" s="60" t="s">
        <v>46</v>
      </c>
      <c r="M270" s="60" t="s">
        <v>3469</v>
      </c>
    </row>
    <row r="271" spans="1:13">
      <c r="A271" s="40">
        <v>2122</v>
      </c>
      <c r="B271" s="40" t="str">
        <f t="shared" si="4"/>
        <v>3411011</v>
      </c>
      <c r="C271" s="40">
        <v>3</v>
      </c>
      <c r="D271" s="60">
        <v>411011</v>
      </c>
      <c r="E271" s="60"/>
      <c r="F271" s="61" t="s">
        <v>3430</v>
      </c>
      <c r="G271" s="62">
        <v>0.64647500000000002</v>
      </c>
      <c r="H271" s="49">
        <v>12960</v>
      </c>
      <c r="I271" s="62">
        <v>22.941346153846201</v>
      </c>
      <c r="J271" s="62">
        <v>14.138461538461501</v>
      </c>
      <c r="K271" s="60">
        <v>3</v>
      </c>
      <c r="L271" s="60" t="s">
        <v>46</v>
      </c>
      <c r="M271" s="60" t="s">
        <v>3469</v>
      </c>
    </row>
    <row r="272" spans="1:13">
      <c r="A272" s="40">
        <v>2122</v>
      </c>
      <c r="B272" s="40" t="str">
        <f t="shared" si="4"/>
        <v>3119051</v>
      </c>
      <c r="C272" s="40">
        <v>3</v>
      </c>
      <c r="D272" s="60">
        <v>119051</v>
      </c>
      <c r="E272" s="60" t="s">
        <v>3410</v>
      </c>
      <c r="F272" s="61" t="s">
        <v>846</v>
      </c>
      <c r="G272" s="62">
        <v>2.5314749999999999</v>
      </c>
      <c r="H272" s="49">
        <v>3331</v>
      </c>
      <c r="I272" s="62">
        <v>33.464903846153803</v>
      </c>
      <c r="J272" s="62">
        <v>19.4836538461538</v>
      </c>
      <c r="K272" s="60">
        <v>4</v>
      </c>
      <c r="L272" s="60" t="s">
        <v>46</v>
      </c>
      <c r="M272" s="60" t="s">
        <v>3469</v>
      </c>
    </row>
    <row r="273" spans="1:13">
      <c r="A273" s="40">
        <v>2122</v>
      </c>
      <c r="B273" s="40" t="str">
        <f t="shared" si="4"/>
        <v>3111021</v>
      </c>
      <c r="C273" s="40">
        <v>3</v>
      </c>
      <c r="D273" s="60">
        <v>111021</v>
      </c>
      <c r="E273" s="60" t="s">
        <v>3410</v>
      </c>
      <c r="F273" s="61" t="s">
        <v>781</v>
      </c>
      <c r="G273" s="62">
        <v>0.90482499999999999</v>
      </c>
      <c r="H273" s="49">
        <v>37</v>
      </c>
      <c r="I273" s="62">
        <v>38.820192307692302</v>
      </c>
      <c r="J273" s="62">
        <v>17.8134615384615</v>
      </c>
      <c r="K273" s="60">
        <v>4</v>
      </c>
      <c r="L273" s="60" t="s">
        <v>46</v>
      </c>
      <c r="M273" s="60" t="s">
        <v>3468</v>
      </c>
    </row>
    <row r="274" spans="1:13">
      <c r="A274" s="40">
        <v>2122</v>
      </c>
      <c r="B274" s="40" t="str">
        <f t="shared" si="4"/>
        <v>3472121</v>
      </c>
      <c r="C274" s="40">
        <v>3</v>
      </c>
      <c r="D274" s="60">
        <v>472121</v>
      </c>
      <c r="E274" s="60"/>
      <c r="F274" s="61" t="s">
        <v>3194</v>
      </c>
      <c r="G274" s="62">
        <v>1.6904999999999999</v>
      </c>
      <c r="H274" s="49">
        <v>721</v>
      </c>
      <c r="I274" s="62">
        <v>20.302884615384599</v>
      </c>
      <c r="J274" s="62">
        <v>15.191826923076899</v>
      </c>
      <c r="K274" s="60">
        <v>3</v>
      </c>
      <c r="L274" s="60" t="s">
        <v>46</v>
      </c>
      <c r="M274" s="60" t="s">
        <v>3469</v>
      </c>
    </row>
    <row r="275" spans="1:13">
      <c r="A275" s="40">
        <v>2122</v>
      </c>
      <c r="B275" s="40" t="str">
        <f t="shared" si="4"/>
        <v>3271024</v>
      </c>
      <c r="C275" s="40">
        <v>3</v>
      </c>
      <c r="D275" s="60">
        <v>271024</v>
      </c>
      <c r="E275" s="60" t="s">
        <v>3410</v>
      </c>
      <c r="F275" s="61" t="s">
        <v>1384</v>
      </c>
      <c r="G275" s="62">
        <v>0.81276199999999998</v>
      </c>
      <c r="H275" s="49">
        <v>1953</v>
      </c>
      <c r="I275" s="62">
        <v>25.469230769230801</v>
      </c>
      <c r="J275" s="62">
        <v>15.53125</v>
      </c>
      <c r="K275" s="60">
        <v>4</v>
      </c>
      <c r="L275" s="60" t="s">
        <v>46</v>
      </c>
      <c r="M275" s="60" t="s">
        <v>3469</v>
      </c>
    </row>
    <row r="276" spans="1:13">
      <c r="A276" s="40">
        <v>2122</v>
      </c>
      <c r="B276" s="40" t="str">
        <f t="shared" si="4"/>
        <v>3292099</v>
      </c>
      <c r="C276" s="40">
        <v>3</v>
      </c>
      <c r="D276" s="60">
        <v>292099</v>
      </c>
      <c r="E276" s="60"/>
      <c r="F276" s="63" t="s">
        <v>1974</v>
      </c>
      <c r="G276" s="62">
        <v>1.7164999999999999</v>
      </c>
      <c r="H276" s="60">
        <v>941</v>
      </c>
      <c r="I276" s="60">
        <v>21.43</v>
      </c>
      <c r="J276" s="60">
        <v>13.45</v>
      </c>
      <c r="K276" s="60">
        <v>3</v>
      </c>
      <c r="L276" s="60" t="s">
        <v>46</v>
      </c>
      <c r="M276" s="60" t="s">
        <v>3469</v>
      </c>
    </row>
    <row r="277" spans="1:13">
      <c r="A277" s="40">
        <v>2122</v>
      </c>
      <c r="B277" s="40" t="str">
        <f t="shared" si="4"/>
        <v>3499021</v>
      </c>
      <c r="C277" s="40">
        <v>3</v>
      </c>
      <c r="D277" s="60">
        <v>499021</v>
      </c>
      <c r="E277" s="60"/>
      <c r="F277" s="61" t="s">
        <v>3431</v>
      </c>
      <c r="G277" s="62">
        <v>1.1911620000000001</v>
      </c>
      <c r="H277" s="49">
        <v>3971</v>
      </c>
      <c r="I277" s="62">
        <v>22.0634615384615</v>
      </c>
      <c r="J277" s="62">
        <v>15.93125</v>
      </c>
      <c r="K277" s="60">
        <v>3</v>
      </c>
      <c r="L277" s="60" t="s">
        <v>46</v>
      </c>
      <c r="M277" s="60" t="s">
        <v>3469</v>
      </c>
    </row>
    <row r="278" spans="1:13">
      <c r="A278" s="40">
        <v>2122</v>
      </c>
      <c r="B278" s="40" t="str">
        <f t="shared" si="4"/>
        <v>3533032</v>
      </c>
      <c r="C278" s="40">
        <v>3</v>
      </c>
      <c r="D278" s="60">
        <v>533032</v>
      </c>
      <c r="E278" s="60"/>
      <c r="F278" s="61" t="s">
        <v>3432</v>
      </c>
      <c r="G278" s="62">
        <v>0.15657499999999999</v>
      </c>
      <c r="H278" s="49">
        <v>56</v>
      </c>
      <c r="I278" s="62">
        <v>17.939903846153801</v>
      </c>
      <c r="J278" s="62">
        <v>12.4716346153846</v>
      </c>
      <c r="K278" s="60">
        <v>3</v>
      </c>
      <c r="L278" s="60" t="s">
        <v>46</v>
      </c>
      <c r="M278" s="60" t="s">
        <v>3468</v>
      </c>
    </row>
    <row r="279" spans="1:13">
      <c r="A279" s="40">
        <v>2122</v>
      </c>
      <c r="B279" s="40" t="str">
        <f t="shared" si="4"/>
        <v>3499041</v>
      </c>
      <c r="C279" s="40">
        <v>3</v>
      </c>
      <c r="D279" s="60">
        <v>499041</v>
      </c>
      <c r="E279" s="60"/>
      <c r="F279" s="61" t="s">
        <v>2723</v>
      </c>
      <c r="G279" s="62">
        <v>2.049725</v>
      </c>
      <c r="H279" s="49">
        <v>1698</v>
      </c>
      <c r="I279" s="62">
        <v>21.9293269230769</v>
      </c>
      <c r="J279" s="62">
        <v>14.950961538461501</v>
      </c>
      <c r="K279" s="60">
        <v>3</v>
      </c>
      <c r="L279" s="60" t="s">
        <v>46</v>
      </c>
      <c r="M279" s="60" t="s">
        <v>3469</v>
      </c>
    </row>
    <row r="280" spans="1:13">
      <c r="A280" s="40">
        <v>2122</v>
      </c>
      <c r="B280" s="40" t="str">
        <f t="shared" si="4"/>
        <v>3537051</v>
      </c>
      <c r="C280" s="40">
        <v>3</v>
      </c>
      <c r="D280" s="60">
        <v>537051</v>
      </c>
      <c r="E280" s="60"/>
      <c r="F280" s="61" t="s">
        <v>3433</v>
      </c>
      <c r="G280" s="62">
        <v>1.4008</v>
      </c>
      <c r="H280" s="49">
        <v>3811</v>
      </c>
      <c r="I280" s="62">
        <v>18.342307692307699</v>
      </c>
      <c r="J280" s="62">
        <v>12.3721153846154</v>
      </c>
      <c r="K280" s="60">
        <v>3</v>
      </c>
      <c r="L280" s="60" t="s">
        <v>46</v>
      </c>
      <c r="M280" s="60" t="s">
        <v>3469</v>
      </c>
    </row>
    <row r="281" spans="1:13">
      <c r="A281" s="40">
        <v>2122</v>
      </c>
      <c r="B281" s="40" t="str">
        <f t="shared" si="4"/>
        <v>3151212</v>
      </c>
      <c r="C281" s="40">
        <v>3</v>
      </c>
      <c r="D281" s="60">
        <v>151212</v>
      </c>
      <c r="E281" s="60" t="s">
        <v>3410</v>
      </c>
      <c r="F281" s="61" t="s">
        <v>3434</v>
      </c>
      <c r="G281" s="62">
        <v>1.7988120000000001</v>
      </c>
      <c r="H281" s="49">
        <v>565</v>
      </c>
      <c r="I281" s="62">
        <v>43.260096153846199</v>
      </c>
      <c r="J281" s="62">
        <v>26.492788461538499</v>
      </c>
      <c r="K281" s="60">
        <v>3</v>
      </c>
      <c r="L281" s="60" t="s">
        <v>46</v>
      </c>
      <c r="M281" s="60" t="s">
        <v>3469</v>
      </c>
    </row>
    <row r="282" spans="1:13">
      <c r="A282" s="40">
        <v>2122</v>
      </c>
      <c r="B282" s="40" t="str">
        <f t="shared" si="4"/>
        <v>3413021</v>
      </c>
      <c r="C282" s="40">
        <v>3</v>
      </c>
      <c r="D282" s="60">
        <v>413021</v>
      </c>
      <c r="E282" s="60"/>
      <c r="F282" s="61" t="s">
        <v>1267</v>
      </c>
      <c r="G282" s="62">
        <v>1.485625</v>
      </c>
      <c r="H282" s="49">
        <v>6578</v>
      </c>
      <c r="I282" s="62">
        <v>29.970673076923099</v>
      </c>
      <c r="J282" s="62">
        <v>14.0711538461538</v>
      </c>
      <c r="K282" s="60">
        <v>3</v>
      </c>
      <c r="L282" s="60" t="s">
        <v>46</v>
      </c>
      <c r="M282" s="60" t="s">
        <v>3469</v>
      </c>
    </row>
    <row r="283" spans="1:13">
      <c r="A283" s="40">
        <v>2122</v>
      </c>
      <c r="B283" s="40" t="str">
        <f t="shared" si="4"/>
        <v>3292061</v>
      </c>
      <c r="C283" s="40">
        <v>3</v>
      </c>
      <c r="D283" s="60">
        <v>292061</v>
      </c>
      <c r="E283" s="60"/>
      <c r="F283" s="61" t="s">
        <v>3435</v>
      </c>
      <c r="G283" s="62">
        <v>1.1529119999999999</v>
      </c>
      <c r="H283" s="49">
        <v>38</v>
      </c>
      <c r="I283" s="62">
        <v>17.9375</v>
      </c>
      <c r="J283" s="62">
        <v>15.475</v>
      </c>
      <c r="K283" s="60">
        <v>3</v>
      </c>
      <c r="L283" s="60" t="s">
        <v>46</v>
      </c>
      <c r="M283" s="60" t="s">
        <v>3468</v>
      </c>
    </row>
    <row r="284" spans="1:13">
      <c r="A284" s="40">
        <v>2122</v>
      </c>
      <c r="B284" s="40" t="str">
        <f t="shared" si="4"/>
        <v>3434131</v>
      </c>
      <c r="C284" s="40">
        <v>3</v>
      </c>
      <c r="D284" s="60">
        <v>434131</v>
      </c>
      <c r="E284" s="60"/>
      <c r="F284" s="61" t="s">
        <v>3436</v>
      </c>
      <c r="G284" s="62">
        <v>1.35785</v>
      </c>
      <c r="H284" s="49">
        <v>1629</v>
      </c>
      <c r="I284" s="62">
        <v>22.1028846153846</v>
      </c>
      <c r="J284" s="62">
        <v>15.458173076923099</v>
      </c>
      <c r="K284" s="60">
        <v>3</v>
      </c>
      <c r="L284" s="60" t="s">
        <v>46</v>
      </c>
      <c r="M284" s="60" t="s">
        <v>3469</v>
      </c>
    </row>
    <row r="285" spans="1:13">
      <c r="A285" s="40">
        <v>2122</v>
      </c>
      <c r="B285" s="40" t="str">
        <f t="shared" si="4"/>
        <v>3132072</v>
      </c>
      <c r="C285" s="40">
        <v>3</v>
      </c>
      <c r="D285" s="60">
        <v>132072</v>
      </c>
      <c r="E285" s="60" t="s">
        <v>3410</v>
      </c>
      <c r="F285" s="61" t="s">
        <v>806</v>
      </c>
      <c r="G285" s="62">
        <v>0.85053699999999999</v>
      </c>
      <c r="H285" s="49">
        <v>1690</v>
      </c>
      <c r="I285" s="62">
        <v>34.721634615384602</v>
      </c>
      <c r="J285" s="62">
        <v>18.081730769230798</v>
      </c>
      <c r="K285" s="60">
        <v>4</v>
      </c>
      <c r="L285" s="60" t="s">
        <v>46</v>
      </c>
      <c r="M285" s="60" t="s">
        <v>3469</v>
      </c>
    </row>
    <row r="286" spans="1:13">
      <c r="A286" s="40">
        <v>2122</v>
      </c>
      <c r="B286" s="40" t="str">
        <f t="shared" si="4"/>
        <v>3499071</v>
      </c>
      <c r="C286" s="40">
        <v>3</v>
      </c>
      <c r="D286" s="60">
        <v>499071</v>
      </c>
      <c r="E286" s="60"/>
      <c r="F286" s="61" t="s">
        <v>2670</v>
      </c>
      <c r="G286" s="62">
        <v>1.602562</v>
      </c>
      <c r="H286" s="49">
        <v>32</v>
      </c>
      <c r="I286" s="62">
        <v>16.3216346153846</v>
      </c>
      <c r="J286" s="62">
        <v>12.4677884615385</v>
      </c>
      <c r="K286" s="60">
        <v>3</v>
      </c>
      <c r="L286" s="60" t="s">
        <v>46</v>
      </c>
      <c r="M286" s="60" t="s">
        <v>3468</v>
      </c>
    </row>
    <row r="287" spans="1:13">
      <c r="A287" s="40">
        <v>2122</v>
      </c>
      <c r="B287" s="40" t="str">
        <f t="shared" si="4"/>
        <v>3119199</v>
      </c>
      <c r="C287" s="40">
        <v>3</v>
      </c>
      <c r="D287" s="60">
        <v>119199</v>
      </c>
      <c r="E287" s="60" t="s">
        <v>3410</v>
      </c>
      <c r="F287" s="61" t="s">
        <v>3437</v>
      </c>
      <c r="G287" s="62">
        <v>1.4840120000000001</v>
      </c>
      <c r="H287" s="49">
        <v>5014</v>
      </c>
      <c r="I287" s="62">
        <v>47.515865384615402</v>
      </c>
      <c r="J287" s="62">
        <v>24.496153846153799</v>
      </c>
      <c r="K287" s="60">
        <v>4</v>
      </c>
      <c r="L287" s="60" t="s">
        <v>46</v>
      </c>
      <c r="M287" s="60" t="s">
        <v>3469</v>
      </c>
    </row>
    <row r="288" spans="1:13">
      <c r="A288" s="40">
        <v>2122</v>
      </c>
      <c r="B288" s="40" t="str">
        <f t="shared" si="4"/>
        <v>3292010</v>
      </c>
      <c r="C288" s="40">
        <v>3</v>
      </c>
      <c r="D288" s="60">
        <v>292010</v>
      </c>
      <c r="E288" s="60" t="s">
        <v>3410</v>
      </c>
      <c r="F288" s="61" t="s">
        <v>3438</v>
      </c>
      <c r="G288" s="62">
        <v>1.7293620000000001</v>
      </c>
      <c r="H288" s="53">
        <v>1713</v>
      </c>
      <c r="I288" s="62">
        <v>25.985576923076898</v>
      </c>
      <c r="J288" s="62">
        <v>15.7307692307692</v>
      </c>
      <c r="K288" s="60">
        <v>4</v>
      </c>
      <c r="L288" s="60" t="s">
        <v>46</v>
      </c>
      <c r="M288" s="60" t="s">
        <v>3469</v>
      </c>
    </row>
    <row r="289" spans="1:13">
      <c r="A289" s="40">
        <v>2122</v>
      </c>
      <c r="B289" s="40" t="str">
        <f t="shared" si="4"/>
        <v>3319092</v>
      </c>
      <c r="C289" s="40">
        <v>3</v>
      </c>
      <c r="D289" s="60">
        <v>319092</v>
      </c>
      <c r="E289" s="60"/>
      <c r="F289" s="61" t="s">
        <v>946</v>
      </c>
      <c r="G289" s="62">
        <v>2.7193999999999998</v>
      </c>
      <c r="H289" s="49">
        <v>8936</v>
      </c>
      <c r="I289" s="62">
        <v>17.325480769230801</v>
      </c>
      <c r="J289" s="62">
        <v>13.8129807692308</v>
      </c>
      <c r="K289" s="60">
        <v>3</v>
      </c>
      <c r="L289" s="60" t="s">
        <v>46</v>
      </c>
      <c r="M289" s="60" t="s">
        <v>3469</v>
      </c>
    </row>
    <row r="290" spans="1:13">
      <c r="A290" s="40">
        <v>2122</v>
      </c>
      <c r="B290" s="40" t="str">
        <f t="shared" si="4"/>
        <v>3292071</v>
      </c>
      <c r="C290" s="40">
        <v>3</v>
      </c>
      <c r="D290" s="60">
        <v>292071</v>
      </c>
      <c r="E290" s="60"/>
      <c r="F290" s="61" t="s">
        <v>927</v>
      </c>
      <c r="G290" s="62">
        <v>1.796875</v>
      </c>
      <c r="H290" s="49">
        <v>1267</v>
      </c>
      <c r="I290" s="62">
        <v>21.43</v>
      </c>
      <c r="J290" s="62">
        <v>13.45</v>
      </c>
      <c r="K290" s="60">
        <v>4</v>
      </c>
      <c r="L290" s="60" t="s">
        <v>46</v>
      </c>
      <c r="M290" s="60" t="s">
        <v>3469</v>
      </c>
    </row>
    <row r="291" spans="1:13">
      <c r="A291" s="40">
        <v>2122</v>
      </c>
      <c r="B291" s="40" t="str">
        <f t="shared" si="4"/>
        <v>3436013</v>
      </c>
      <c r="C291" s="40">
        <v>3</v>
      </c>
      <c r="D291" s="60">
        <v>436013</v>
      </c>
      <c r="E291" s="60"/>
      <c r="F291" s="61" t="s">
        <v>1232</v>
      </c>
      <c r="G291" s="62">
        <v>1.630312</v>
      </c>
      <c r="H291" s="49">
        <v>3791</v>
      </c>
      <c r="I291" s="62">
        <v>17.024519230769201</v>
      </c>
      <c r="J291" s="62">
        <v>13.1783653846154</v>
      </c>
      <c r="K291" s="60">
        <v>3</v>
      </c>
      <c r="L291" s="60" t="s">
        <v>46</v>
      </c>
      <c r="M291" s="60" t="s">
        <v>3469</v>
      </c>
    </row>
    <row r="292" spans="1:13">
      <c r="A292" s="40">
        <v>2122</v>
      </c>
      <c r="B292" s="40" t="str">
        <f t="shared" si="4"/>
        <v>3131121</v>
      </c>
      <c r="C292" s="40">
        <v>3</v>
      </c>
      <c r="D292" s="60">
        <v>131121</v>
      </c>
      <c r="E292" s="60" t="s">
        <v>3410</v>
      </c>
      <c r="F292" s="61" t="s">
        <v>856</v>
      </c>
      <c r="G292" s="62">
        <v>2.8112870000000001</v>
      </c>
      <c r="H292" s="49">
        <v>1194</v>
      </c>
      <c r="I292" s="62">
        <v>24.6701923076923</v>
      </c>
      <c r="J292" s="62">
        <v>15.507211538461499</v>
      </c>
      <c r="K292" s="60">
        <v>4</v>
      </c>
      <c r="L292" s="60" t="s">
        <v>46</v>
      </c>
      <c r="M292" s="60" t="s">
        <v>3469</v>
      </c>
    </row>
    <row r="293" spans="1:13">
      <c r="A293" s="40">
        <v>2122</v>
      </c>
      <c r="B293" s="40" t="str">
        <f t="shared" si="4"/>
        <v>3151142</v>
      </c>
      <c r="C293" s="40">
        <v>3</v>
      </c>
      <c r="D293" s="60">
        <v>151142</v>
      </c>
      <c r="E293" s="60" t="s">
        <v>3410</v>
      </c>
      <c r="F293" s="61" t="s">
        <v>1158</v>
      </c>
      <c r="G293" s="62">
        <v>1.475312</v>
      </c>
      <c r="H293" s="49">
        <v>1754</v>
      </c>
      <c r="I293" s="62">
        <v>41.572115384615401</v>
      </c>
      <c r="J293" s="62">
        <v>26.589903846153799</v>
      </c>
      <c r="K293" s="60">
        <v>4</v>
      </c>
      <c r="L293" s="60" t="s">
        <v>46</v>
      </c>
      <c r="M293" s="60" t="s">
        <v>3469</v>
      </c>
    </row>
    <row r="294" spans="1:13">
      <c r="A294" s="40">
        <v>2122</v>
      </c>
      <c r="B294" s="40" t="str">
        <f t="shared" ref="B294:B357" si="5">CONCATENATE(C294, D294)</f>
        <v>3472073</v>
      </c>
      <c r="C294" s="40">
        <v>3</v>
      </c>
      <c r="D294" s="60">
        <v>472073</v>
      </c>
      <c r="E294" s="60"/>
      <c r="F294" s="61" t="s">
        <v>3439</v>
      </c>
      <c r="G294" s="62">
        <v>1.257525</v>
      </c>
      <c r="H294" s="49">
        <v>2708</v>
      </c>
      <c r="I294" s="62">
        <v>23.5625</v>
      </c>
      <c r="J294" s="62">
        <v>15.6129807692308</v>
      </c>
      <c r="K294" s="60">
        <v>3</v>
      </c>
      <c r="L294" s="60" t="s">
        <v>46</v>
      </c>
      <c r="M294" s="60" t="s">
        <v>3469</v>
      </c>
    </row>
    <row r="295" spans="1:13">
      <c r="A295" s="40">
        <v>2122</v>
      </c>
      <c r="B295" s="40" t="str">
        <f t="shared" si="5"/>
        <v>3472141</v>
      </c>
      <c r="C295" s="40">
        <v>3</v>
      </c>
      <c r="D295" s="60">
        <v>472141</v>
      </c>
      <c r="E295" s="60"/>
      <c r="F295" s="61" t="s">
        <v>3200</v>
      </c>
      <c r="G295" s="62">
        <v>1.3371120000000001</v>
      </c>
      <c r="H295" s="49">
        <v>3534</v>
      </c>
      <c r="I295" s="62">
        <v>17.1216346153846</v>
      </c>
      <c r="J295" s="62">
        <v>13.302884615384601</v>
      </c>
      <c r="K295" s="60">
        <v>3</v>
      </c>
      <c r="L295" s="60" t="s">
        <v>46</v>
      </c>
      <c r="M295" s="60" t="s">
        <v>3469</v>
      </c>
    </row>
    <row r="296" spans="1:13">
      <c r="A296" s="40">
        <v>2122</v>
      </c>
      <c r="B296" s="40" t="str">
        <f t="shared" si="5"/>
        <v>3232011</v>
      </c>
      <c r="C296" s="40">
        <v>3</v>
      </c>
      <c r="D296" s="60">
        <v>232011</v>
      </c>
      <c r="E296" s="60" t="s">
        <v>3410</v>
      </c>
      <c r="F296" s="61" t="s">
        <v>1805</v>
      </c>
      <c r="G296" s="62">
        <v>1.486712</v>
      </c>
      <c r="H296" s="49">
        <v>4085</v>
      </c>
      <c r="I296" s="62">
        <v>27.1932692307692</v>
      </c>
      <c r="J296" s="62">
        <v>18.131250000000001</v>
      </c>
      <c r="K296" s="60">
        <v>3</v>
      </c>
      <c r="L296" s="60" t="s">
        <v>46</v>
      </c>
      <c r="M296" s="60" t="s">
        <v>3469</v>
      </c>
    </row>
    <row r="297" spans="1:13">
      <c r="A297" s="40">
        <v>2122</v>
      </c>
      <c r="B297" s="40" t="str">
        <f t="shared" si="5"/>
        <v>3292052</v>
      </c>
      <c r="C297" s="40">
        <v>3</v>
      </c>
      <c r="D297" s="60">
        <v>292052</v>
      </c>
      <c r="E297" s="60"/>
      <c r="F297" s="61" t="s">
        <v>953</v>
      </c>
      <c r="G297" s="62">
        <v>1.6996</v>
      </c>
      <c r="H297" s="49">
        <v>2962</v>
      </c>
      <c r="I297" s="62">
        <v>16.4538461538462</v>
      </c>
      <c r="J297" s="62">
        <v>12.6725961538462</v>
      </c>
      <c r="K297" s="60">
        <v>3</v>
      </c>
      <c r="L297" s="60" t="s">
        <v>46</v>
      </c>
      <c r="M297" s="60" t="s">
        <v>3469</v>
      </c>
    </row>
    <row r="298" spans="1:13">
      <c r="A298" s="40">
        <v>2122</v>
      </c>
      <c r="B298" s="40" t="str">
        <f t="shared" si="5"/>
        <v>3319097</v>
      </c>
      <c r="C298" s="40">
        <v>3</v>
      </c>
      <c r="D298" s="60">
        <v>319097</v>
      </c>
      <c r="E298" s="60"/>
      <c r="F298" s="61" t="s">
        <v>3440</v>
      </c>
      <c r="G298" s="62">
        <v>3.3168500000000001</v>
      </c>
      <c r="H298" s="49">
        <v>1346</v>
      </c>
      <c r="I298" s="62">
        <v>16.448557692307698</v>
      </c>
      <c r="J298" s="62">
        <v>12.8548076923077</v>
      </c>
      <c r="K298" s="60">
        <v>3</v>
      </c>
      <c r="L298" s="60" t="s">
        <v>46</v>
      </c>
      <c r="M298" s="60" t="s">
        <v>3469</v>
      </c>
    </row>
    <row r="299" spans="1:13">
      <c r="A299" s="40">
        <v>2122</v>
      </c>
      <c r="B299" s="40" t="str">
        <f t="shared" si="5"/>
        <v>3312021</v>
      </c>
      <c r="C299" s="40">
        <v>3</v>
      </c>
      <c r="D299" s="60">
        <v>312021</v>
      </c>
      <c r="E299" s="60" t="s">
        <v>3410</v>
      </c>
      <c r="F299" s="61" t="s">
        <v>1930</v>
      </c>
      <c r="G299" s="62">
        <v>3.7022119999999998</v>
      </c>
      <c r="H299" s="49">
        <v>1224</v>
      </c>
      <c r="I299" s="62">
        <v>29.799519230769199</v>
      </c>
      <c r="J299" s="62">
        <v>21.225480769230799</v>
      </c>
      <c r="K299" s="60">
        <v>4</v>
      </c>
      <c r="L299" s="60" t="s">
        <v>46</v>
      </c>
      <c r="M299" s="60" t="s">
        <v>3469</v>
      </c>
    </row>
    <row r="300" spans="1:13">
      <c r="A300" s="40">
        <v>2122</v>
      </c>
      <c r="B300" s="40" t="str">
        <f t="shared" si="5"/>
        <v>3472151</v>
      </c>
      <c r="C300" s="40">
        <v>3</v>
      </c>
      <c r="D300" s="60">
        <v>472151</v>
      </c>
      <c r="E300" s="60"/>
      <c r="F300" s="61" t="s">
        <v>3441</v>
      </c>
      <c r="G300" s="62">
        <v>1.386287</v>
      </c>
      <c r="H300" s="49">
        <v>559</v>
      </c>
      <c r="I300" s="62">
        <v>19.384615384615401</v>
      </c>
      <c r="J300" s="62">
        <v>16.188942307692301</v>
      </c>
      <c r="K300" s="60">
        <v>3</v>
      </c>
      <c r="L300" s="60" t="s">
        <v>46</v>
      </c>
      <c r="M300" s="60" t="s">
        <v>3469</v>
      </c>
    </row>
    <row r="301" spans="1:13">
      <c r="A301" s="40">
        <v>2122</v>
      </c>
      <c r="B301" s="40" t="str">
        <f t="shared" si="5"/>
        <v>3472152</v>
      </c>
      <c r="C301" s="40">
        <v>3</v>
      </c>
      <c r="D301" s="60">
        <v>472152</v>
      </c>
      <c r="E301" s="60"/>
      <c r="F301" s="61" t="s">
        <v>2682</v>
      </c>
      <c r="G301" s="62">
        <v>1.8292619999999999</v>
      </c>
      <c r="H301" s="49">
        <v>34</v>
      </c>
      <c r="I301" s="62">
        <v>15.330288461538499</v>
      </c>
      <c r="J301" s="62">
        <v>13.4850961538462</v>
      </c>
      <c r="K301" s="60">
        <v>3</v>
      </c>
      <c r="L301" s="60" t="s">
        <v>46</v>
      </c>
      <c r="M301" s="60" t="s">
        <v>3468</v>
      </c>
    </row>
    <row r="302" spans="1:13">
      <c r="A302" s="40">
        <v>2122</v>
      </c>
      <c r="B302" s="40" t="str">
        <f t="shared" si="5"/>
        <v>3333051</v>
      </c>
      <c r="C302" s="40">
        <v>3</v>
      </c>
      <c r="D302" s="60">
        <v>333051</v>
      </c>
      <c r="E302" s="60" t="s">
        <v>3410</v>
      </c>
      <c r="F302" s="61" t="s">
        <v>1812</v>
      </c>
      <c r="G302" s="62">
        <v>0.476387</v>
      </c>
      <c r="H302" s="49">
        <v>3109</v>
      </c>
      <c r="I302" s="62">
        <v>34.324519230769198</v>
      </c>
      <c r="J302" s="62">
        <v>25.322115384615401</v>
      </c>
      <c r="K302" s="60">
        <v>3</v>
      </c>
      <c r="L302" s="60" t="s">
        <v>178</v>
      </c>
      <c r="M302" s="60" t="s">
        <v>3469</v>
      </c>
    </row>
    <row r="303" spans="1:13">
      <c r="A303" s="40">
        <v>2122</v>
      </c>
      <c r="B303" s="40" t="str">
        <f t="shared" si="5"/>
        <v>3251199</v>
      </c>
      <c r="C303" s="40">
        <v>3</v>
      </c>
      <c r="D303" s="60">
        <v>251199</v>
      </c>
      <c r="E303" s="60" t="s">
        <v>3410</v>
      </c>
      <c r="F303" s="61" t="s">
        <v>3442</v>
      </c>
      <c r="G303" s="62">
        <v>1.655637</v>
      </c>
      <c r="H303" s="49">
        <v>2041</v>
      </c>
      <c r="I303" s="62">
        <v>33.611057692307703</v>
      </c>
      <c r="J303" s="62">
        <v>17.293749999999999</v>
      </c>
      <c r="K303" s="60">
        <v>4</v>
      </c>
      <c r="L303" s="60" t="s">
        <v>178</v>
      </c>
      <c r="M303" s="60" t="s">
        <v>3469</v>
      </c>
    </row>
    <row r="304" spans="1:13">
      <c r="A304" s="40">
        <v>2122</v>
      </c>
      <c r="B304" s="40" t="str">
        <f t="shared" si="5"/>
        <v>3119141</v>
      </c>
      <c r="C304" s="40">
        <v>3</v>
      </c>
      <c r="D304" s="60">
        <v>119141</v>
      </c>
      <c r="E304" s="60" t="s">
        <v>3410</v>
      </c>
      <c r="F304" s="61" t="s">
        <v>1323</v>
      </c>
      <c r="G304" s="62">
        <v>1.3523750000000001</v>
      </c>
      <c r="H304" s="49">
        <v>3777</v>
      </c>
      <c r="I304" s="62">
        <v>30.397596153846202</v>
      </c>
      <c r="J304" s="62">
        <v>17.3865384615385</v>
      </c>
      <c r="K304" s="60">
        <v>4</v>
      </c>
      <c r="L304" s="60" t="s">
        <v>46</v>
      </c>
      <c r="M304" s="60" t="s">
        <v>3469</v>
      </c>
    </row>
    <row r="305" spans="1:13">
      <c r="A305" s="40">
        <v>2122</v>
      </c>
      <c r="B305" s="40" t="str">
        <f t="shared" si="5"/>
        <v>3292053</v>
      </c>
      <c r="C305" s="40">
        <v>3</v>
      </c>
      <c r="D305" s="60">
        <v>292053</v>
      </c>
      <c r="E305" s="60"/>
      <c r="F305" s="61" t="s">
        <v>2330</v>
      </c>
      <c r="G305" s="62">
        <v>2.1527500000000002</v>
      </c>
      <c r="H305" s="49">
        <v>931</v>
      </c>
      <c r="I305" s="62">
        <v>16.001923076923099</v>
      </c>
      <c r="J305" s="62">
        <v>12.7802884615385</v>
      </c>
      <c r="K305" s="60">
        <v>3</v>
      </c>
      <c r="L305" s="60" t="s">
        <v>46</v>
      </c>
      <c r="M305" s="60" t="s">
        <v>3469</v>
      </c>
    </row>
    <row r="306" spans="1:13">
      <c r="A306" s="40">
        <v>2122</v>
      </c>
      <c r="B306" s="40" t="str">
        <f t="shared" si="5"/>
        <v>3292034</v>
      </c>
      <c r="C306" s="40">
        <v>3</v>
      </c>
      <c r="D306" s="60">
        <v>292034</v>
      </c>
      <c r="E306" s="60" t="s">
        <v>3410</v>
      </c>
      <c r="F306" s="61" t="s">
        <v>1956</v>
      </c>
      <c r="G306" s="62">
        <v>1.5664499999999999</v>
      </c>
      <c r="H306" s="49">
        <v>1112</v>
      </c>
      <c r="I306" s="62">
        <v>27.454326923076898</v>
      </c>
      <c r="J306" s="62">
        <v>19.600000000000001</v>
      </c>
      <c r="K306" s="60">
        <v>3</v>
      </c>
      <c r="L306" s="60" t="s">
        <v>46</v>
      </c>
      <c r="M306" s="60" t="s">
        <v>3469</v>
      </c>
    </row>
    <row r="307" spans="1:13">
      <c r="A307" s="40">
        <v>2122</v>
      </c>
      <c r="B307" s="40" t="str">
        <f t="shared" si="5"/>
        <v>3419021</v>
      </c>
      <c r="C307" s="40">
        <v>3</v>
      </c>
      <c r="D307" s="60">
        <v>419021</v>
      </c>
      <c r="E307" s="60"/>
      <c r="F307" s="61" t="s">
        <v>3443</v>
      </c>
      <c r="G307" s="62">
        <v>1.873875</v>
      </c>
      <c r="H307" s="49">
        <v>874</v>
      </c>
      <c r="I307" s="62">
        <v>29.3355769230769</v>
      </c>
      <c r="J307" s="62">
        <v>13.807692307692299</v>
      </c>
      <c r="K307" s="60">
        <v>3</v>
      </c>
      <c r="L307" s="60" t="s">
        <v>178</v>
      </c>
      <c r="M307" s="60" t="s">
        <v>3469</v>
      </c>
    </row>
    <row r="308" spans="1:13">
      <c r="A308" s="40">
        <v>2122</v>
      </c>
      <c r="B308" s="40" t="str">
        <f t="shared" si="5"/>
        <v>3291141</v>
      </c>
      <c r="C308" s="40">
        <v>3</v>
      </c>
      <c r="D308" s="60">
        <v>291141</v>
      </c>
      <c r="E308" s="60" t="s">
        <v>3410</v>
      </c>
      <c r="F308" s="61" t="s">
        <v>3444</v>
      </c>
      <c r="G308" s="62">
        <v>1.4863500000000001</v>
      </c>
      <c r="H308" s="49">
        <v>37</v>
      </c>
      <c r="I308" s="62">
        <v>27.098557692307701</v>
      </c>
      <c r="J308" s="62">
        <v>21.591346153846199</v>
      </c>
      <c r="K308" s="60">
        <v>4</v>
      </c>
      <c r="L308" s="60" t="s">
        <v>46</v>
      </c>
      <c r="M308" s="60" t="s">
        <v>3468</v>
      </c>
    </row>
    <row r="309" spans="1:13">
      <c r="A309" s="40">
        <v>2122</v>
      </c>
      <c r="B309" s="40" t="str">
        <f t="shared" si="5"/>
        <v>3291126</v>
      </c>
      <c r="C309" s="40">
        <v>3</v>
      </c>
      <c r="D309" s="60">
        <v>291126</v>
      </c>
      <c r="E309" s="60" t="s">
        <v>3410</v>
      </c>
      <c r="F309" s="61" t="s">
        <v>1946</v>
      </c>
      <c r="G309" s="62">
        <v>2.6182370000000001</v>
      </c>
      <c r="H309" s="49">
        <v>776</v>
      </c>
      <c r="I309" s="62">
        <v>28.219230769230801</v>
      </c>
      <c r="J309" s="62">
        <v>23.538461538461501</v>
      </c>
      <c r="K309" s="60">
        <v>4</v>
      </c>
      <c r="L309" s="60" t="s">
        <v>46</v>
      </c>
      <c r="M309" s="60" t="s">
        <v>3469</v>
      </c>
    </row>
    <row r="310" spans="1:13">
      <c r="A310" s="40">
        <v>2122</v>
      </c>
      <c r="B310" s="40" t="str">
        <f t="shared" si="5"/>
        <v>3535011</v>
      </c>
      <c r="C310" s="40">
        <v>3</v>
      </c>
      <c r="D310" s="60">
        <v>535011</v>
      </c>
      <c r="E310" s="60"/>
      <c r="F310" s="61" t="s">
        <v>3445</v>
      </c>
      <c r="G310" s="62">
        <v>2.2117249999999999</v>
      </c>
      <c r="H310" s="49">
        <v>555</v>
      </c>
      <c r="I310" s="62">
        <v>15.395673076923099</v>
      </c>
      <c r="J310" s="62">
        <v>13.3548076923077</v>
      </c>
      <c r="K310" s="60">
        <v>3</v>
      </c>
      <c r="L310" s="60" t="s">
        <v>178</v>
      </c>
      <c r="M310" s="60" t="s">
        <v>3469</v>
      </c>
    </row>
    <row r="311" spans="1:13">
      <c r="A311" s="40">
        <v>2122</v>
      </c>
      <c r="B311" s="40" t="str">
        <f t="shared" si="5"/>
        <v>3414011</v>
      </c>
      <c r="C311" s="40">
        <v>3</v>
      </c>
      <c r="D311" s="60">
        <v>414011</v>
      </c>
      <c r="E311" s="60" t="s">
        <v>3410</v>
      </c>
      <c r="F311" s="61" t="s">
        <v>3446</v>
      </c>
      <c r="G311" s="62">
        <v>1.229525</v>
      </c>
      <c r="H311" s="49">
        <v>2315</v>
      </c>
      <c r="I311" s="62">
        <v>40.662980769230799</v>
      </c>
      <c r="J311" s="62">
        <v>16.939423076923099</v>
      </c>
      <c r="K311" s="60">
        <v>3</v>
      </c>
      <c r="L311" s="60" t="s">
        <v>46</v>
      </c>
      <c r="M311" s="60" t="s">
        <v>3469</v>
      </c>
    </row>
    <row r="312" spans="1:13">
      <c r="A312" s="40">
        <v>2122</v>
      </c>
      <c r="B312" s="40" t="str">
        <f t="shared" si="5"/>
        <v>3414012</v>
      </c>
      <c r="C312" s="40">
        <v>3</v>
      </c>
      <c r="D312" s="60">
        <v>414012</v>
      </c>
      <c r="E312" s="60"/>
      <c r="F312" s="61" t="s">
        <v>3447</v>
      </c>
      <c r="G312" s="62">
        <v>1.139262</v>
      </c>
      <c r="H312" s="49">
        <v>11411</v>
      </c>
      <c r="I312" s="62">
        <v>29.654326923076901</v>
      </c>
      <c r="J312" s="62">
        <v>13.49375</v>
      </c>
      <c r="K312" s="60">
        <v>3</v>
      </c>
      <c r="L312" s="60" t="s">
        <v>46</v>
      </c>
      <c r="M312" s="60" t="s">
        <v>3469</v>
      </c>
    </row>
    <row r="313" spans="1:13">
      <c r="A313" s="40">
        <v>2122</v>
      </c>
      <c r="B313" s="40" t="str">
        <f t="shared" si="5"/>
        <v>3492098</v>
      </c>
      <c r="C313" s="40">
        <v>3</v>
      </c>
      <c r="D313" s="60">
        <v>492098</v>
      </c>
      <c r="E313" s="60"/>
      <c r="F313" s="61" t="s">
        <v>3448</v>
      </c>
      <c r="G313" s="62">
        <v>2.358562</v>
      </c>
      <c r="H313" s="49">
        <v>1094</v>
      </c>
      <c r="I313" s="62">
        <v>22.127403846153801</v>
      </c>
      <c r="J313" s="62">
        <v>15.427884615384601</v>
      </c>
      <c r="K313" s="60">
        <v>3</v>
      </c>
      <c r="L313" s="60" t="s">
        <v>178</v>
      </c>
      <c r="M313" s="60" t="s">
        <v>3469</v>
      </c>
    </row>
    <row r="314" spans="1:13">
      <c r="A314" s="40">
        <v>2122</v>
      </c>
      <c r="B314" s="40" t="str">
        <f t="shared" si="5"/>
        <v>3211093</v>
      </c>
      <c r="C314" s="40">
        <v>3</v>
      </c>
      <c r="D314" s="60">
        <v>211093</v>
      </c>
      <c r="E314" s="60"/>
      <c r="F314" s="61" t="s">
        <v>1085</v>
      </c>
      <c r="G314" s="62">
        <v>2.0130249999999998</v>
      </c>
      <c r="H314" s="49">
        <v>1660</v>
      </c>
      <c r="I314" s="62">
        <v>19.086538461538499</v>
      </c>
      <c r="J314" s="62">
        <v>13.253846153846199</v>
      </c>
      <c r="K314" s="60">
        <v>3</v>
      </c>
      <c r="L314" s="60" t="s">
        <v>46</v>
      </c>
      <c r="M314" s="60" t="s">
        <v>3469</v>
      </c>
    </row>
    <row r="315" spans="1:13">
      <c r="A315" s="40">
        <v>2122</v>
      </c>
      <c r="B315" s="40" t="str">
        <f t="shared" si="5"/>
        <v>3151132</v>
      </c>
      <c r="C315" s="40">
        <v>3</v>
      </c>
      <c r="D315" s="60">
        <v>151132</v>
      </c>
      <c r="E315" s="60" t="s">
        <v>3410</v>
      </c>
      <c r="F315" s="61" t="s">
        <v>1225</v>
      </c>
      <c r="G315" s="62">
        <v>1.9313</v>
      </c>
      <c r="H315" s="49">
        <v>3952</v>
      </c>
      <c r="I315" s="62">
        <v>47.4653846153846</v>
      </c>
      <c r="J315" s="62">
        <v>30.420673076923102</v>
      </c>
      <c r="K315" s="60">
        <v>4</v>
      </c>
      <c r="L315" s="60" t="s">
        <v>46</v>
      </c>
      <c r="M315" s="60" t="s">
        <v>3469</v>
      </c>
    </row>
    <row r="316" spans="1:13">
      <c r="A316" s="40">
        <v>2122</v>
      </c>
      <c r="B316" s="40" t="str">
        <f t="shared" si="5"/>
        <v>3472221</v>
      </c>
      <c r="C316" s="40">
        <v>3</v>
      </c>
      <c r="D316" s="60">
        <v>472221</v>
      </c>
      <c r="E316" s="60"/>
      <c r="F316" s="61" t="s">
        <v>3299</v>
      </c>
      <c r="G316" s="62">
        <v>1.8694249999999999</v>
      </c>
      <c r="H316" s="49">
        <v>506</v>
      </c>
      <c r="I316" s="62">
        <v>21.162980769230799</v>
      </c>
      <c r="J316" s="62">
        <v>16.077884615384601</v>
      </c>
      <c r="K316" s="60">
        <v>3</v>
      </c>
      <c r="L316" s="60" t="s">
        <v>46</v>
      </c>
      <c r="M316" s="60" t="s">
        <v>3469</v>
      </c>
    </row>
    <row r="317" spans="1:13">
      <c r="A317" s="40">
        <v>2122</v>
      </c>
      <c r="B317" s="40" t="str">
        <f t="shared" si="5"/>
        <v>3292055</v>
      </c>
      <c r="C317" s="40">
        <v>3</v>
      </c>
      <c r="D317" s="60">
        <v>292055</v>
      </c>
      <c r="E317" s="60"/>
      <c r="F317" s="61" t="s">
        <v>995</v>
      </c>
      <c r="G317" s="62">
        <v>1.4547870000000001</v>
      </c>
      <c r="H317" s="49">
        <v>809</v>
      </c>
      <c r="I317" s="62">
        <v>22.1884615384615</v>
      </c>
      <c r="J317" s="62">
        <v>16.0971153846154</v>
      </c>
      <c r="K317" s="60">
        <v>3</v>
      </c>
      <c r="L317" s="60" t="s">
        <v>46</v>
      </c>
      <c r="M317" s="60" t="s">
        <v>3469</v>
      </c>
    </row>
    <row r="318" spans="1:13">
      <c r="A318" s="40">
        <v>2122</v>
      </c>
      <c r="B318" s="40" t="str">
        <f t="shared" si="5"/>
        <v>3492022</v>
      </c>
      <c r="C318" s="40">
        <v>3</v>
      </c>
      <c r="D318" s="60">
        <v>492022</v>
      </c>
      <c r="E318" s="60" t="s">
        <v>3410</v>
      </c>
      <c r="F318" s="61" t="s">
        <v>3449</v>
      </c>
      <c r="G318" s="62">
        <v>0.58438699999999999</v>
      </c>
      <c r="H318" s="49">
        <v>2258</v>
      </c>
      <c r="I318" s="62">
        <v>28.368269230769201</v>
      </c>
      <c r="J318" s="62">
        <v>19.411057692307701</v>
      </c>
      <c r="K318" s="60">
        <v>3</v>
      </c>
      <c r="L318" s="60" t="s">
        <v>46</v>
      </c>
      <c r="M318" s="60" t="s">
        <v>3469</v>
      </c>
    </row>
    <row r="319" spans="1:13">
      <c r="A319" s="40">
        <v>2122</v>
      </c>
      <c r="B319" s="40" t="str">
        <f t="shared" si="5"/>
        <v>3472044</v>
      </c>
      <c r="C319" s="40">
        <v>3</v>
      </c>
      <c r="D319" s="60">
        <v>472044</v>
      </c>
      <c r="E319" s="60"/>
      <c r="F319" s="61" t="s">
        <v>3162</v>
      </c>
      <c r="G319" s="62">
        <v>2.1002619999999999</v>
      </c>
      <c r="H319" s="49">
        <v>827</v>
      </c>
      <c r="I319" s="62">
        <v>19.897596153846202</v>
      </c>
      <c r="J319" s="62">
        <v>15.5091346153846</v>
      </c>
      <c r="K319" s="60">
        <v>3</v>
      </c>
      <c r="L319" s="60" t="s">
        <v>46</v>
      </c>
      <c r="M319" s="60" t="s">
        <v>3469</v>
      </c>
    </row>
    <row r="320" spans="1:13">
      <c r="A320" s="40">
        <v>2122</v>
      </c>
      <c r="B320" s="40" t="str">
        <f t="shared" si="5"/>
        <v>3113071</v>
      </c>
      <c r="C320" s="40">
        <v>3</v>
      </c>
      <c r="D320" s="60">
        <v>113071</v>
      </c>
      <c r="E320" s="60" t="s">
        <v>3410</v>
      </c>
      <c r="F320" s="61" t="s">
        <v>3450</v>
      </c>
      <c r="G320" s="62">
        <v>1.351475</v>
      </c>
      <c r="H320" s="49">
        <v>513</v>
      </c>
      <c r="I320" s="62">
        <v>46.316346153846197</v>
      </c>
      <c r="J320" s="62">
        <v>26.129807692307701</v>
      </c>
      <c r="K320" s="60">
        <v>4</v>
      </c>
      <c r="L320" s="60" t="s">
        <v>46</v>
      </c>
      <c r="M320" s="60" t="s">
        <v>3469</v>
      </c>
    </row>
    <row r="321" spans="1:13">
      <c r="A321" s="40">
        <v>2122</v>
      </c>
      <c r="B321" s="40" t="str">
        <f t="shared" si="5"/>
        <v>3292056</v>
      </c>
      <c r="C321" s="40">
        <v>3</v>
      </c>
      <c r="D321" s="60">
        <v>292056</v>
      </c>
      <c r="E321" s="60"/>
      <c r="F321" s="61" t="s">
        <v>875</v>
      </c>
      <c r="G321" s="62">
        <v>2.5949870000000002</v>
      </c>
      <c r="H321" s="49">
        <v>998</v>
      </c>
      <c r="I321" s="62">
        <v>18.306249999999999</v>
      </c>
      <c r="J321" s="62">
        <v>13.044711538461501</v>
      </c>
      <c r="K321" s="60">
        <v>4</v>
      </c>
      <c r="L321" s="60" t="s">
        <v>46</v>
      </c>
      <c r="M321" s="60" t="s">
        <v>3469</v>
      </c>
    </row>
    <row r="322" spans="1:13">
      <c r="A322" s="40">
        <v>2122</v>
      </c>
      <c r="B322" s="40" t="str">
        <f t="shared" si="5"/>
        <v>3251194</v>
      </c>
      <c r="C322" s="40">
        <v>3</v>
      </c>
      <c r="D322" s="60">
        <v>251194</v>
      </c>
      <c r="E322" s="60" t="s">
        <v>3410</v>
      </c>
      <c r="F322" s="61" t="s">
        <v>3451</v>
      </c>
      <c r="G322" s="62">
        <v>1.6917249999999999</v>
      </c>
      <c r="H322" s="49">
        <v>658</v>
      </c>
      <c r="I322" s="62">
        <v>29.912980769230799</v>
      </c>
      <c r="J322" s="62">
        <v>20.199519230769202</v>
      </c>
      <c r="K322" s="60">
        <v>4</v>
      </c>
      <c r="L322" s="60" t="s">
        <v>46</v>
      </c>
      <c r="M322" s="60" t="s">
        <v>3469</v>
      </c>
    </row>
    <row r="323" spans="1:13">
      <c r="A323" s="40">
        <v>2122</v>
      </c>
      <c r="B323" s="40" t="str">
        <f t="shared" si="5"/>
        <v>3151134</v>
      </c>
      <c r="C323" s="40">
        <v>3</v>
      </c>
      <c r="D323" s="60">
        <v>151134</v>
      </c>
      <c r="E323" s="60" t="s">
        <v>3410</v>
      </c>
      <c r="F323" s="61" t="s">
        <v>3452</v>
      </c>
      <c r="G323" s="62">
        <v>1.6803870000000001</v>
      </c>
      <c r="H323" s="49">
        <v>868</v>
      </c>
      <c r="I323" s="62">
        <v>34.495192307692299</v>
      </c>
      <c r="J323" s="62">
        <v>20.6783653846154</v>
      </c>
      <c r="K323" s="60">
        <v>3</v>
      </c>
      <c r="L323" s="60" t="s">
        <v>46</v>
      </c>
      <c r="M323" s="60" t="s">
        <v>3469</v>
      </c>
    </row>
    <row r="324" spans="1:13">
      <c r="A324" s="40">
        <v>2122</v>
      </c>
      <c r="B324" s="40" t="str">
        <f t="shared" si="5"/>
        <v>3514121</v>
      </c>
      <c r="C324" s="40">
        <v>3</v>
      </c>
      <c r="D324" s="60">
        <v>514121</v>
      </c>
      <c r="E324" s="60"/>
      <c r="F324" s="61" t="s">
        <v>2873</v>
      </c>
      <c r="G324" s="62">
        <v>1.199125</v>
      </c>
      <c r="H324" s="49">
        <v>1920</v>
      </c>
      <c r="I324" s="62">
        <v>19.464903846153799</v>
      </c>
      <c r="J324" s="62">
        <v>13.9490384615385</v>
      </c>
      <c r="K324" s="60">
        <v>3</v>
      </c>
      <c r="L324" s="60" t="s">
        <v>46</v>
      </c>
      <c r="M324" s="60" t="s">
        <v>3469</v>
      </c>
    </row>
    <row r="325" spans="1:13">
      <c r="A325" s="40">
        <v>2122</v>
      </c>
      <c r="B325" s="40" t="str">
        <f t="shared" si="5"/>
        <v>4132011</v>
      </c>
      <c r="C325" s="40">
        <v>4</v>
      </c>
      <c r="D325" s="60">
        <v>132011</v>
      </c>
      <c r="E325" s="60" t="s">
        <v>3410</v>
      </c>
      <c r="F325" s="61" t="s">
        <v>3467</v>
      </c>
      <c r="G325" s="62">
        <v>1.2044999999999999</v>
      </c>
      <c r="H325" s="53">
        <v>52</v>
      </c>
      <c r="I325" s="62">
        <v>29.676923076923099</v>
      </c>
      <c r="J325" s="62">
        <v>21.322115384615401</v>
      </c>
      <c r="K325" s="60">
        <v>5</v>
      </c>
      <c r="L325" s="60" t="s">
        <v>46</v>
      </c>
      <c r="M325" s="60" t="s">
        <v>3468</v>
      </c>
    </row>
    <row r="326" spans="1:13">
      <c r="A326" s="40">
        <v>2122</v>
      </c>
      <c r="B326" s="40" t="str">
        <f t="shared" si="5"/>
        <v>4113011</v>
      </c>
      <c r="C326" s="40">
        <v>4</v>
      </c>
      <c r="D326" s="60">
        <v>113011</v>
      </c>
      <c r="E326" s="60" t="s">
        <v>3410</v>
      </c>
      <c r="F326" s="61" t="s">
        <v>3411</v>
      </c>
      <c r="G326" s="62">
        <v>1.547812</v>
      </c>
      <c r="H326" s="53">
        <v>1537</v>
      </c>
      <c r="I326" s="62">
        <v>44.459134615384599</v>
      </c>
      <c r="J326" s="62">
        <v>25.258653846153798</v>
      </c>
      <c r="K326" s="60">
        <v>4</v>
      </c>
      <c r="L326" s="60" t="s">
        <v>46</v>
      </c>
      <c r="M326" s="60" t="s">
        <v>3469</v>
      </c>
    </row>
    <row r="327" spans="1:13">
      <c r="A327" s="40">
        <v>2122</v>
      </c>
      <c r="B327" s="40" t="str">
        <f t="shared" si="5"/>
        <v>4493011</v>
      </c>
      <c r="C327" s="40">
        <v>4</v>
      </c>
      <c r="D327" s="60">
        <v>493011</v>
      </c>
      <c r="E327" s="60" t="s">
        <v>3410</v>
      </c>
      <c r="F327" s="61" t="s">
        <v>1701</v>
      </c>
      <c r="G327" s="62">
        <v>1.6713750000000001</v>
      </c>
      <c r="H327" s="53">
        <v>1474</v>
      </c>
      <c r="I327" s="62">
        <v>31.541826923076901</v>
      </c>
      <c r="J327" s="62">
        <v>16.7509615384615</v>
      </c>
      <c r="K327" s="60">
        <v>3</v>
      </c>
      <c r="L327" s="60" t="s">
        <v>46</v>
      </c>
      <c r="M327" s="60" t="s">
        <v>3469</v>
      </c>
    </row>
    <row r="328" spans="1:13">
      <c r="A328" s="40">
        <v>2122</v>
      </c>
      <c r="B328" s="40" t="str">
        <f t="shared" si="5"/>
        <v>4532011</v>
      </c>
      <c r="C328" s="40">
        <v>4</v>
      </c>
      <c r="D328" s="60">
        <v>532011</v>
      </c>
      <c r="E328" s="60" t="s">
        <v>3410</v>
      </c>
      <c r="F328" s="61" t="s">
        <v>2108</v>
      </c>
      <c r="G328" s="62">
        <v>1.443562</v>
      </c>
      <c r="H328" s="53">
        <v>610</v>
      </c>
      <c r="I328" s="62">
        <v>113.51009615384601</v>
      </c>
      <c r="J328" s="62">
        <v>69.145192307692298</v>
      </c>
      <c r="K328" s="60">
        <v>4</v>
      </c>
      <c r="L328" s="60" t="s">
        <v>46</v>
      </c>
      <c r="M328" s="60" t="s">
        <v>3469</v>
      </c>
    </row>
    <row r="329" spans="1:13">
      <c r="A329" s="40">
        <v>2122</v>
      </c>
      <c r="B329" s="40" t="str">
        <f t="shared" si="5"/>
        <v>4274011</v>
      </c>
      <c r="C329" s="40">
        <v>4</v>
      </c>
      <c r="D329" s="60">
        <v>274011</v>
      </c>
      <c r="E329" s="60"/>
      <c r="F329" s="61" t="s">
        <v>1367</v>
      </c>
      <c r="G329" s="62">
        <v>3.2339000000000002</v>
      </c>
      <c r="H329" s="53">
        <v>869</v>
      </c>
      <c r="I329" s="62">
        <v>23.383653846153798</v>
      </c>
      <c r="J329" s="62">
        <v>14.4408653846154</v>
      </c>
      <c r="K329" s="60">
        <v>4</v>
      </c>
      <c r="L329" s="60" t="s">
        <v>46</v>
      </c>
      <c r="M329" s="60" t="s">
        <v>3469</v>
      </c>
    </row>
    <row r="330" spans="1:13">
      <c r="A330" s="40">
        <v>2122</v>
      </c>
      <c r="B330" s="40" t="str">
        <f t="shared" si="5"/>
        <v>4493021</v>
      </c>
      <c r="C330" s="40">
        <v>4</v>
      </c>
      <c r="D330" s="60">
        <v>493021</v>
      </c>
      <c r="E330" s="60"/>
      <c r="F330" s="61" t="s">
        <v>2761</v>
      </c>
      <c r="G330" s="62">
        <v>1.2646500000000001</v>
      </c>
      <c r="H330" s="53">
        <v>1104</v>
      </c>
      <c r="I330" s="62">
        <v>21.853846153846199</v>
      </c>
      <c r="J330" s="62">
        <v>14.097596153846199</v>
      </c>
      <c r="K330" s="60">
        <v>3</v>
      </c>
      <c r="L330" s="60" t="s">
        <v>46</v>
      </c>
      <c r="M330" s="60" t="s">
        <v>3469</v>
      </c>
    </row>
    <row r="331" spans="1:13">
      <c r="A331" s="40">
        <v>2122</v>
      </c>
      <c r="B331" s="40" t="str">
        <f t="shared" si="5"/>
        <v>4493023</v>
      </c>
      <c r="C331" s="40">
        <v>4</v>
      </c>
      <c r="D331" s="60">
        <v>493023</v>
      </c>
      <c r="E331" s="60"/>
      <c r="F331" s="61" t="s">
        <v>1541</v>
      </c>
      <c r="G331" s="62">
        <v>0.17224999999999999</v>
      </c>
      <c r="H331" s="53">
        <v>51</v>
      </c>
      <c r="I331" s="62">
        <v>22.286057692307701</v>
      </c>
      <c r="J331" s="62">
        <v>14.1817307692308</v>
      </c>
      <c r="K331" s="60">
        <v>3</v>
      </c>
      <c r="L331" s="60" t="s">
        <v>46</v>
      </c>
      <c r="M331" s="60" t="s">
        <v>3468</v>
      </c>
    </row>
    <row r="332" spans="1:13">
      <c r="A332" s="40">
        <v>2122</v>
      </c>
      <c r="B332" s="40" t="str">
        <f t="shared" si="5"/>
        <v>4433031</v>
      </c>
      <c r="C332" s="40">
        <v>4</v>
      </c>
      <c r="D332" s="60">
        <v>433031</v>
      </c>
      <c r="E332" s="60"/>
      <c r="F332" s="61" t="s">
        <v>1275</v>
      </c>
      <c r="G332" s="62">
        <v>0.10235</v>
      </c>
      <c r="H332" s="53">
        <v>116</v>
      </c>
      <c r="I332" s="62">
        <v>19.1644230769231</v>
      </c>
      <c r="J332" s="62">
        <v>12.9677884615385</v>
      </c>
      <c r="K332" s="60">
        <v>4</v>
      </c>
      <c r="L332" s="60" t="s">
        <v>46</v>
      </c>
      <c r="M332" s="60" t="s">
        <v>3468</v>
      </c>
    </row>
    <row r="333" spans="1:13">
      <c r="A333" s="40">
        <v>2122</v>
      </c>
      <c r="B333" s="40" t="str">
        <f t="shared" si="5"/>
        <v>4493031</v>
      </c>
      <c r="C333" s="40">
        <v>4</v>
      </c>
      <c r="D333" s="60">
        <v>493031</v>
      </c>
      <c r="E333" s="60" t="s">
        <v>3410</v>
      </c>
      <c r="F333" s="61" t="s">
        <v>2811</v>
      </c>
      <c r="G333" s="62">
        <v>1.525512</v>
      </c>
      <c r="H333" s="53">
        <v>1609</v>
      </c>
      <c r="I333" s="62">
        <v>25.123557692307699</v>
      </c>
      <c r="J333" s="62">
        <v>16.820192307692299</v>
      </c>
      <c r="K333" s="60">
        <v>3</v>
      </c>
      <c r="L333" s="60" t="s">
        <v>46</v>
      </c>
      <c r="M333" s="60" t="s">
        <v>3469</v>
      </c>
    </row>
    <row r="334" spans="1:13">
      <c r="A334" s="40">
        <v>2122</v>
      </c>
      <c r="B334" s="40" t="str">
        <f t="shared" si="5"/>
        <v>4533021</v>
      </c>
      <c r="C334" s="40">
        <v>4</v>
      </c>
      <c r="D334" s="60">
        <v>533021</v>
      </c>
      <c r="E334" s="60"/>
      <c r="F334" s="61" t="s">
        <v>3412</v>
      </c>
      <c r="G334" s="62">
        <v>1.5201750000000001</v>
      </c>
      <c r="H334" s="53">
        <v>1744</v>
      </c>
      <c r="I334" s="62">
        <v>19.814903846153801</v>
      </c>
      <c r="J334" s="62">
        <v>13.586538461538501</v>
      </c>
      <c r="K334" s="60">
        <v>3</v>
      </c>
      <c r="L334" s="60" t="s">
        <v>178</v>
      </c>
      <c r="M334" s="60" t="s">
        <v>3469</v>
      </c>
    </row>
    <row r="335" spans="1:13">
      <c r="A335" s="40">
        <v>2122</v>
      </c>
      <c r="B335" s="40" t="str">
        <f t="shared" si="5"/>
        <v>4131199</v>
      </c>
      <c r="C335" s="40">
        <v>4</v>
      </c>
      <c r="D335" s="60">
        <v>131199</v>
      </c>
      <c r="E335" s="60" t="s">
        <v>3410</v>
      </c>
      <c r="F335" s="61" t="s">
        <v>3413</v>
      </c>
      <c r="G335" s="62">
        <v>1.228637</v>
      </c>
      <c r="H335" s="53">
        <v>107</v>
      </c>
      <c r="I335" s="62">
        <v>33.995673076923097</v>
      </c>
      <c r="J335" s="62">
        <v>17.6192307692308</v>
      </c>
      <c r="K335" s="60">
        <v>4</v>
      </c>
      <c r="L335" s="60" t="s">
        <v>46</v>
      </c>
      <c r="M335" s="60" t="s">
        <v>3468</v>
      </c>
    </row>
    <row r="336" spans="1:13">
      <c r="A336" s="40">
        <v>2122</v>
      </c>
      <c r="B336" s="40" t="str">
        <f t="shared" si="5"/>
        <v>4535021</v>
      </c>
      <c r="C336" s="40">
        <v>4</v>
      </c>
      <c r="D336" s="60">
        <v>535021</v>
      </c>
      <c r="E336" s="60" t="s">
        <v>3410</v>
      </c>
      <c r="F336" s="61" t="s">
        <v>3414</v>
      </c>
      <c r="G336" s="62">
        <v>2.0933999999999999</v>
      </c>
      <c r="H336" s="53">
        <v>742</v>
      </c>
      <c r="I336" s="62">
        <v>29.3355769230769</v>
      </c>
      <c r="J336" s="62">
        <v>18.1052884615385</v>
      </c>
      <c r="K336" s="60">
        <v>3</v>
      </c>
      <c r="L336" s="60" t="s">
        <v>46</v>
      </c>
      <c r="M336" s="60" t="s">
        <v>3469</v>
      </c>
    </row>
    <row r="337" spans="1:13">
      <c r="A337" s="40">
        <v>2122</v>
      </c>
      <c r="B337" s="40" t="str">
        <f t="shared" si="5"/>
        <v>4472031</v>
      </c>
      <c r="C337" s="40">
        <v>4</v>
      </c>
      <c r="D337" s="60">
        <v>472031</v>
      </c>
      <c r="E337" s="60"/>
      <c r="F337" s="61" t="s">
        <v>2653</v>
      </c>
      <c r="G337" s="62">
        <v>0.80128699999999997</v>
      </c>
      <c r="H337" s="53">
        <v>99</v>
      </c>
      <c r="I337" s="62">
        <v>20.4697115384615</v>
      </c>
      <c r="J337" s="62">
        <v>15.712019230769201</v>
      </c>
      <c r="K337" s="60">
        <v>3</v>
      </c>
      <c r="L337" s="60" t="s">
        <v>46</v>
      </c>
      <c r="M337" s="60" t="s">
        <v>3468</v>
      </c>
    </row>
    <row r="338" spans="1:13">
      <c r="A338" s="40">
        <v>2122</v>
      </c>
      <c r="B338" s="40" t="str">
        <f t="shared" si="5"/>
        <v>4472051</v>
      </c>
      <c r="C338" s="40">
        <v>4</v>
      </c>
      <c r="D338" s="60">
        <v>472051</v>
      </c>
      <c r="E338" s="60"/>
      <c r="F338" s="61" t="s">
        <v>3415</v>
      </c>
      <c r="G338" s="62">
        <v>1.2196</v>
      </c>
      <c r="H338" s="53">
        <v>1755</v>
      </c>
      <c r="I338" s="62">
        <v>19.306249999999999</v>
      </c>
      <c r="J338" s="62">
        <v>14.49375</v>
      </c>
      <c r="K338" s="60">
        <v>3</v>
      </c>
      <c r="L338" s="60" t="s">
        <v>46</v>
      </c>
      <c r="M338" s="60" t="s">
        <v>3469</v>
      </c>
    </row>
    <row r="339" spans="1:13">
      <c r="A339" s="40">
        <v>2122</v>
      </c>
      <c r="B339" s="40" t="str">
        <f t="shared" si="5"/>
        <v>4351011</v>
      </c>
      <c r="C339" s="40">
        <v>4</v>
      </c>
      <c r="D339" s="60">
        <v>351011</v>
      </c>
      <c r="E339" s="60" t="s">
        <v>3410</v>
      </c>
      <c r="F339" s="61" t="s">
        <v>1414</v>
      </c>
      <c r="G339" s="62">
        <v>4.0308250000000001</v>
      </c>
      <c r="H339" s="53">
        <v>1939</v>
      </c>
      <c r="I339" s="62">
        <v>27.411538461538498</v>
      </c>
      <c r="J339" s="62">
        <v>15.746153846153801</v>
      </c>
      <c r="K339" s="60">
        <v>3</v>
      </c>
      <c r="L339" s="60" t="s">
        <v>46</v>
      </c>
      <c r="M339" s="60" t="s">
        <v>3469</v>
      </c>
    </row>
    <row r="340" spans="1:13">
      <c r="A340" s="40">
        <v>2122</v>
      </c>
      <c r="B340" s="40" t="str">
        <f t="shared" si="5"/>
        <v>4131031</v>
      </c>
      <c r="C340" s="40">
        <v>4</v>
      </c>
      <c r="D340" s="60">
        <v>131031</v>
      </c>
      <c r="E340" s="60" t="s">
        <v>3410</v>
      </c>
      <c r="F340" s="61" t="s">
        <v>2209</v>
      </c>
      <c r="G340" s="62">
        <v>0.25596200000000002</v>
      </c>
      <c r="H340" s="53">
        <v>2070</v>
      </c>
      <c r="I340" s="62">
        <v>30.9153846153846</v>
      </c>
      <c r="J340" s="62">
        <v>20.069230769230799</v>
      </c>
      <c r="K340" s="60">
        <v>3</v>
      </c>
      <c r="L340" s="60" t="s">
        <v>46</v>
      </c>
      <c r="M340" s="60" t="s">
        <v>3469</v>
      </c>
    </row>
    <row r="341" spans="1:13">
      <c r="A341" s="40">
        <v>2122</v>
      </c>
      <c r="B341" s="40" t="str">
        <f t="shared" si="5"/>
        <v>4532012</v>
      </c>
      <c r="C341" s="40">
        <v>4</v>
      </c>
      <c r="D341" s="60">
        <v>532012</v>
      </c>
      <c r="E341" s="60" t="s">
        <v>3410</v>
      </c>
      <c r="F341" s="61" t="s">
        <v>1682</v>
      </c>
      <c r="G341" s="62">
        <v>1.7370000000000001</v>
      </c>
      <c r="H341" s="53">
        <v>592</v>
      </c>
      <c r="I341" s="62">
        <v>78.636538461538507</v>
      </c>
      <c r="J341" s="62">
        <v>26.035576923076899</v>
      </c>
      <c r="K341" s="60">
        <v>3</v>
      </c>
      <c r="L341" s="60" t="s">
        <v>46</v>
      </c>
      <c r="M341" s="60" t="s">
        <v>3469</v>
      </c>
    </row>
    <row r="342" spans="1:13">
      <c r="A342" s="40">
        <v>2122</v>
      </c>
      <c r="B342" s="40" t="str">
        <f t="shared" si="5"/>
        <v>4131141</v>
      </c>
      <c r="C342" s="40">
        <v>4</v>
      </c>
      <c r="D342" s="60">
        <v>131141</v>
      </c>
      <c r="E342" s="60" t="s">
        <v>3410</v>
      </c>
      <c r="F342" s="61" t="s">
        <v>3416</v>
      </c>
      <c r="G342" s="62">
        <v>1.614525</v>
      </c>
      <c r="H342" s="53">
        <v>756</v>
      </c>
      <c r="I342" s="62">
        <v>26.9293269230769</v>
      </c>
      <c r="J342" s="62">
        <v>17.8831730769231</v>
      </c>
      <c r="K342" s="60">
        <v>4</v>
      </c>
      <c r="L342" s="60" t="s">
        <v>46</v>
      </c>
      <c r="M342" s="60" t="s">
        <v>3469</v>
      </c>
    </row>
    <row r="343" spans="1:13">
      <c r="A343" s="40">
        <v>2122</v>
      </c>
      <c r="B343" s="40" t="str">
        <f t="shared" si="5"/>
        <v>4131041</v>
      </c>
      <c r="C343" s="40">
        <v>4</v>
      </c>
      <c r="D343" s="60">
        <v>131041</v>
      </c>
      <c r="E343" s="60" t="s">
        <v>3410</v>
      </c>
      <c r="F343" s="61" t="s">
        <v>3047</v>
      </c>
      <c r="G343" s="62">
        <v>1.1147</v>
      </c>
      <c r="H343" s="53">
        <v>2155</v>
      </c>
      <c r="I343" s="62">
        <v>34.713461538461502</v>
      </c>
      <c r="J343" s="62">
        <v>19.899519230769201</v>
      </c>
      <c r="K343" s="60">
        <v>3</v>
      </c>
      <c r="L343" s="60" t="s">
        <v>46</v>
      </c>
      <c r="M343" s="60" t="s">
        <v>3469</v>
      </c>
    </row>
    <row r="344" spans="1:13">
      <c r="A344" s="40">
        <v>2122</v>
      </c>
      <c r="B344" s="40" t="str">
        <f t="shared" si="5"/>
        <v>4151143</v>
      </c>
      <c r="C344" s="40">
        <v>4</v>
      </c>
      <c r="D344" s="60">
        <v>151143</v>
      </c>
      <c r="E344" s="60" t="s">
        <v>3410</v>
      </c>
      <c r="F344" s="61" t="s">
        <v>3417</v>
      </c>
      <c r="G344" s="62">
        <v>1.573375</v>
      </c>
      <c r="H344" s="53">
        <v>979</v>
      </c>
      <c r="I344" s="62">
        <v>51.956730769230802</v>
      </c>
      <c r="J344" s="62">
        <v>34.033173076923099</v>
      </c>
      <c r="K344" s="60">
        <v>3</v>
      </c>
      <c r="L344" s="60" t="s">
        <v>46</v>
      </c>
      <c r="M344" s="60" t="s">
        <v>3469</v>
      </c>
    </row>
    <row r="345" spans="1:13">
      <c r="A345" s="40">
        <v>2122</v>
      </c>
      <c r="B345" s="40" t="str">
        <f t="shared" si="5"/>
        <v>4151199</v>
      </c>
      <c r="C345" s="40">
        <v>4</v>
      </c>
      <c r="D345" s="60">
        <v>151199</v>
      </c>
      <c r="E345" s="60" t="s">
        <v>3410</v>
      </c>
      <c r="F345" s="61" t="s">
        <v>3418</v>
      </c>
      <c r="G345" s="62">
        <v>1.487287</v>
      </c>
      <c r="H345" s="53">
        <v>1118</v>
      </c>
      <c r="I345" s="62">
        <v>37.668750000000003</v>
      </c>
      <c r="J345" s="62">
        <v>17.8600961538462</v>
      </c>
      <c r="K345" s="60">
        <v>3</v>
      </c>
      <c r="L345" s="60" t="s">
        <v>46</v>
      </c>
      <c r="M345" s="60" t="s">
        <v>3469</v>
      </c>
    </row>
    <row r="346" spans="1:13">
      <c r="A346" s="40">
        <v>2122</v>
      </c>
      <c r="B346" s="40" t="str">
        <f t="shared" si="5"/>
        <v>4151131</v>
      </c>
      <c r="C346" s="40">
        <v>4</v>
      </c>
      <c r="D346" s="60">
        <v>151131</v>
      </c>
      <c r="E346" s="60" t="s">
        <v>3410</v>
      </c>
      <c r="F346" s="61" t="s">
        <v>1130</v>
      </c>
      <c r="G346" s="62">
        <v>2.1678500000000001</v>
      </c>
      <c r="H346" s="53">
        <v>1169</v>
      </c>
      <c r="I346" s="62">
        <v>41.689903846153797</v>
      </c>
      <c r="J346" s="62">
        <v>23.312980769230801</v>
      </c>
      <c r="K346" s="60">
        <v>3</v>
      </c>
      <c r="L346" s="60" t="s">
        <v>46</v>
      </c>
      <c r="M346" s="60" t="s">
        <v>3469</v>
      </c>
    </row>
    <row r="347" spans="1:13">
      <c r="A347" s="40">
        <v>2122</v>
      </c>
      <c r="B347" s="40" t="str">
        <f t="shared" si="5"/>
        <v>4151121</v>
      </c>
      <c r="C347" s="40">
        <v>4</v>
      </c>
      <c r="D347" s="60">
        <v>151121</v>
      </c>
      <c r="E347" s="60" t="s">
        <v>3410</v>
      </c>
      <c r="F347" s="61" t="s">
        <v>1122</v>
      </c>
      <c r="G347" s="62">
        <v>1.886825</v>
      </c>
      <c r="H347" s="53">
        <v>2652</v>
      </c>
      <c r="I347" s="62">
        <v>43.262500000000003</v>
      </c>
      <c r="J347" s="62">
        <v>24.5302884615385</v>
      </c>
      <c r="K347" s="60">
        <v>4</v>
      </c>
      <c r="L347" s="60" t="s">
        <v>46</v>
      </c>
      <c r="M347" s="60" t="s">
        <v>3469</v>
      </c>
    </row>
    <row r="348" spans="1:13">
      <c r="A348" s="40">
        <v>2122</v>
      </c>
      <c r="B348" s="40" t="str">
        <f t="shared" si="5"/>
        <v>4151151</v>
      </c>
      <c r="C348" s="40">
        <v>4</v>
      </c>
      <c r="D348" s="60">
        <v>151151</v>
      </c>
      <c r="E348" s="60" t="s">
        <v>3410</v>
      </c>
      <c r="F348" s="61" t="s">
        <v>3419</v>
      </c>
      <c r="G348" s="62">
        <v>1.8481620000000001</v>
      </c>
      <c r="H348" s="53">
        <v>4748</v>
      </c>
      <c r="I348" s="62">
        <v>25.827884615384601</v>
      </c>
      <c r="J348" s="62">
        <v>16.1100961538462</v>
      </c>
      <c r="K348" s="60">
        <v>3</v>
      </c>
      <c r="L348" s="60" t="s">
        <v>46</v>
      </c>
      <c r="M348" s="60" t="s">
        <v>3469</v>
      </c>
    </row>
    <row r="349" spans="1:13">
      <c r="A349" s="40">
        <v>2122</v>
      </c>
      <c r="B349" s="40" t="str">
        <f t="shared" si="5"/>
        <v>4119021</v>
      </c>
      <c r="C349" s="40">
        <v>4</v>
      </c>
      <c r="D349" s="60">
        <v>119021</v>
      </c>
      <c r="E349" s="60" t="s">
        <v>3410</v>
      </c>
      <c r="F349" s="61" t="s">
        <v>1560</v>
      </c>
      <c r="G349" s="62">
        <v>2.2160120000000001</v>
      </c>
      <c r="H349" s="53">
        <v>3851</v>
      </c>
      <c r="I349" s="62">
        <v>53.957692307692298</v>
      </c>
      <c r="J349" s="62">
        <v>31.713461538461502</v>
      </c>
      <c r="K349" s="60">
        <v>4</v>
      </c>
      <c r="L349" s="60" t="s">
        <v>46</v>
      </c>
      <c r="M349" s="60" t="s">
        <v>3469</v>
      </c>
    </row>
    <row r="350" spans="1:13">
      <c r="A350" s="40">
        <v>2122</v>
      </c>
      <c r="B350" s="40" t="str">
        <f t="shared" si="5"/>
        <v>4131051</v>
      </c>
      <c r="C350" s="40">
        <v>4</v>
      </c>
      <c r="D350" s="60">
        <v>131051</v>
      </c>
      <c r="E350" s="60" t="s">
        <v>3410</v>
      </c>
      <c r="F350" s="61" t="s">
        <v>3420</v>
      </c>
      <c r="G350" s="62">
        <v>1.300575</v>
      </c>
      <c r="H350" s="53">
        <v>40</v>
      </c>
      <c r="I350" s="62">
        <v>26.185096153846199</v>
      </c>
      <c r="J350" s="62">
        <v>16.3923076923077</v>
      </c>
      <c r="K350" s="60">
        <v>4</v>
      </c>
      <c r="L350" s="60" t="s">
        <v>46</v>
      </c>
      <c r="M350" s="60" t="s">
        <v>3468</v>
      </c>
    </row>
    <row r="351" spans="1:13">
      <c r="A351" s="40">
        <v>2122</v>
      </c>
      <c r="B351" s="40" t="str">
        <f t="shared" si="5"/>
        <v>4151141</v>
      </c>
      <c r="C351" s="40">
        <v>4</v>
      </c>
      <c r="D351" s="60">
        <v>151141</v>
      </c>
      <c r="E351" s="60" t="s">
        <v>3410</v>
      </c>
      <c r="F351" s="61" t="s">
        <v>1142</v>
      </c>
      <c r="G351" s="62">
        <v>1.516275</v>
      </c>
      <c r="H351" s="53">
        <v>669</v>
      </c>
      <c r="I351" s="62">
        <v>45.512500000000003</v>
      </c>
      <c r="J351" s="62">
        <v>27.685096153846199</v>
      </c>
      <c r="K351" s="60">
        <v>4</v>
      </c>
      <c r="L351" s="60" t="s">
        <v>46</v>
      </c>
      <c r="M351" s="60" t="s">
        <v>3469</v>
      </c>
    </row>
    <row r="352" spans="1:13">
      <c r="A352" s="40">
        <v>2122</v>
      </c>
      <c r="B352" s="40" t="str">
        <f t="shared" si="5"/>
        <v>4319091</v>
      </c>
      <c r="C352" s="40">
        <v>4</v>
      </c>
      <c r="D352" s="60">
        <v>319091</v>
      </c>
      <c r="E352" s="60"/>
      <c r="F352" s="61" t="s">
        <v>901</v>
      </c>
      <c r="G352" s="62">
        <v>1.5143249999999999</v>
      </c>
      <c r="H352" s="53">
        <v>2759</v>
      </c>
      <c r="I352" s="62">
        <v>18.8355769230769</v>
      </c>
      <c r="J352" s="62">
        <v>13.239903846153799</v>
      </c>
      <c r="K352" s="60">
        <v>3</v>
      </c>
      <c r="L352" s="60" t="s">
        <v>46</v>
      </c>
      <c r="M352" s="60" t="s">
        <v>3469</v>
      </c>
    </row>
    <row r="353" spans="1:13">
      <c r="A353" s="40">
        <v>2122</v>
      </c>
      <c r="B353" s="40" t="str">
        <f t="shared" si="5"/>
        <v>4292021</v>
      </c>
      <c r="C353" s="40">
        <v>4</v>
      </c>
      <c r="D353" s="60">
        <v>292021</v>
      </c>
      <c r="E353" s="60" t="s">
        <v>3410</v>
      </c>
      <c r="F353" s="61" t="s">
        <v>1913</v>
      </c>
      <c r="G353" s="62">
        <v>1.4249499999999999</v>
      </c>
      <c r="H353" s="53">
        <v>1022</v>
      </c>
      <c r="I353" s="62">
        <v>28.1365384615385</v>
      </c>
      <c r="J353" s="62">
        <v>18.3692307692308</v>
      </c>
      <c r="K353" s="60">
        <v>4</v>
      </c>
      <c r="L353" s="60" t="s">
        <v>46</v>
      </c>
      <c r="M353" s="60" t="s">
        <v>3469</v>
      </c>
    </row>
    <row r="354" spans="1:13">
      <c r="A354" s="40">
        <v>2122</v>
      </c>
      <c r="B354" s="40" t="str">
        <f t="shared" si="5"/>
        <v>4292032</v>
      </c>
      <c r="C354" s="40">
        <v>4</v>
      </c>
      <c r="D354" s="60">
        <v>292032</v>
      </c>
      <c r="E354" s="60" t="s">
        <v>3410</v>
      </c>
      <c r="F354" s="61" t="s">
        <v>1005</v>
      </c>
      <c r="G354" s="62">
        <v>2.5743749999999999</v>
      </c>
      <c r="H354" s="53">
        <v>522</v>
      </c>
      <c r="I354" s="62">
        <v>30.425480769230798</v>
      </c>
      <c r="J354" s="62">
        <v>22.1677884615385</v>
      </c>
      <c r="K354" s="60">
        <v>3</v>
      </c>
      <c r="L354" s="60" t="s">
        <v>46</v>
      </c>
      <c r="M354" s="60" t="s">
        <v>3469</v>
      </c>
    </row>
    <row r="355" spans="1:13">
      <c r="A355" s="40">
        <v>2122</v>
      </c>
      <c r="B355" s="40" t="str">
        <f t="shared" si="5"/>
        <v>4472111</v>
      </c>
      <c r="C355" s="40">
        <v>4</v>
      </c>
      <c r="D355" s="60">
        <v>472111</v>
      </c>
      <c r="E355" s="60"/>
      <c r="F355" s="61" t="s">
        <v>2580</v>
      </c>
      <c r="G355" s="62">
        <v>2.7522869999999999</v>
      </c>
      <c r="H355" s="53">
        <v>68</v>
      </c>
      <c r="I355" s="62">
        <v>22.128846153846201</v>
      </c>
      <c r="J355" s="62">
        <v>16.444711538461501</v>
      </c>
      <c r="K355" s="60">
        <v>3</v>
      </c>
      <c r="L355" s="60" t="s">
        <v>46</v>
      </c>
      <c r="M355" s="60" t="s">
        <v>3468</v>
      </c>
    </row>
    <row r="356" spans="1:13">
      <c r="A356" s="40">
        <v>2122</v>
      </c>
      <c r="B356" s="40" t="str">
        <f t="shared" si="5"/>
        <v>4252021</v>
      </c>
      <c r="C356" s="40">
        <v>4</v>
      </c>
      <c r="D356" s="60">
        <v>252021</v>
      </c>
      <c r="E356" s="60" t="s">
        <v>3410</v>
      </c>
      <c r="F356" s="61" t="s">
        <v>3473</v>
      </c>
      <c r="G356" s="62">
        <v>0.99236199999999997</v>
      </c>
      <c r="H356" s="53">
        <v>56</v>
      </c>
      <c r="I356" s="62">
        <v>28.359615384615399</v>
      </c>
      <c r="J356" s="62">
        <v>18.598557692307701</v>
      </c>
      <c r="K356" s="60">
        <v>5</v>
      </c>
      <c r="L356" s="60" t="s">
        <v>178</v>
      </c>
      <c r="M356" s="60" t="s">
        <v>3468</v>
      </c>
    </row>
    <row r="357" spans="1:13">
      <c r="A357" s="40">
        <v>2122</v>
      </c>
      <c r="B357" s="40" t="str">
        <f t="shared" si="5"/>
        <v>4332011</v>
      </c>
      <c r="C357" s="40">
        <v>4</v>
      </c>
      <c r="D357" s="60">
        <v>332011</v>
      </c>
      <c r="E357" s="60" t="s">
        <v>3410</v>
      </c>
      <c r="F357" s="61" t="s">
        <v>3054</v>
      </c>
      <c r="G357" s="62">
        <v>0.48727500000000001</v>
      </c>
      <c r="H357" s="53">
        <v>1827</v>
      </c>
      <c r="I357" s="62">
        <v>32.548076923076898</v>
      </c>
      <c r="J357" s="62">
        <v>23.327884615384601</v>
      </c>
      <c r="K357" s="60">
        <v>3</v>
      </c>
      <c r="L357" s="60" t="s">
        <v>46</v>
      </c>
      <c r="M357" s="60" t="s">
        <v>3469</v>
      </c>
    </row>
    <row r="358" spans="1:13">
      <c r="A358" s="40">
        <v>2122</v>
      </c>
      <c r="B358" s="40" t="str">
        <f t="shared" ref="B358:B421" si="6">CONCATENATE(C358, D358)</f>
        <v>4371012</v>
      </c>
      <c r="C358" s="40">
        <v>4</v>
      </c>
      <c r="D358" s="60">
        <v>371012</v>
      </c>
      <c r="E358" s="60" t="s">
        <v>3410</v>
      </c>
      <c r="F358" s="61" t="s">
        <v>3421</v>
      </c>
      <c r="G358" s="62">
        <v>3.0778500000000002</v>
      </c>
      <c r="H358" s="53">
        <v>2555</v>
      </c>
      <c r="I358" s="62">
        <v>24.955769230769199</v>
      </c>
      <c r="J358" s="62">
        <v>16.012499999999999</v>
      </c>
      <c r="K358" s="60">
        <v>3</v>
      </c>
      <c r="L358" s="60" t="s">
        <v>46</v>
      </c>
      <c r="M358" s="60" t="s">
        <v>3469</v>
      </c>
    </row>
    <row r="359" spans="1:13">
      <c r="A359" s="40">
        <v>2122</v>
      </c>
      <c r="B359" s="40" t="str">
        <f t="shared" si="6"/>
        <v>4471011</v>
      </c>
      <c r="C359" s="40">
        <v>4</v>
      </c>
      <c r="D359" s="60">
        <v>471011</v>
      </c>
      <c r="E359" s="60" t="s">
        <v>3410</v>
      </c>
      <c r="F359" s="61" t="s">
        <v>3422</v>
      </c>
      <c r="G359" s="62">
        <v>0.97426199999999996</v>
      </c>
      <c r="H359" s="53">
        <v>80</v>
      </c>
      <c r="I359" s="62">
        <v>25.069711538461501</v>
      </c>
      <c r="J359" s="62">
        <v>17.044230769230801</v>
      </c>
      <c r="K359" s="60">
        <v>4</v>
      </c>
      <c r="L359" s="60" t="s">
        <v>46</v>
      </c>
      <c r="M359" s="60" t="s">
        <v>3468</v>
      </c>
    </row>
    <row r="360" spans="1:13">
      <c r="A360" s="40">
        <v>2122</v>
      </c>
      <c r="B360" s="40" t="str">
        <f t="shared" si="6"/>
        <v>4351012</v>
      </c>
      <c r="C360" s="40">
        <v>4</v>
      </c>
      <c r="D360" s="60">
        <v>351012</v>
      </c>
      <c r="E360" s="60"/>
      <c r="F360" s="61" t="s">
        <v>3484</v>
      </c>
      <c r="G360" s="62">
        <v>3.6984370000000002</v>
      </c>
      <c r="H360" s="53">
        <v>149</v>
      </c>
      <c r="I360" s="62">
        <v>18.274038461538499</v>
      </c>
      <c r="J360" s="62">
        <v>12.0019230769231</v>
      </c>
      <c r="K360" s="60">
        <v>3</v>
      </c>
      <c r="L360" s="60" t="s">
        <v>46</v>
      </c>
      <c r="M360" s="60" t="s">
        <v>3468</v>
      </c>
    </row>
    <row r="361" spans="1:13">
      <c r="A361" s="40">
        <v>2122</v>
      </c>
      <c r="B361" s="40" t="str">
        <f t="shared" si="6"/>
        <v>4371011</v>
      </c>
      <c r="C361" s="40">
        <v>4</v>
      </c>
      <c r="D361" s="60">
        <v>371011</v>
      </c>
      <c r="E361" s="60"/>
      <c r="F361" s="61" t="s">
        <v>3423</v>
      </c>
      <c r="G361" s="62">
        <v>3.3810250000000002</v>
      </c>
      <c r="H361" s="53">
        <v>2534</v>
      </c>
      <c r="I361" s="62">
        <v>18.8182692307692</v>
      </c>
      <c r="J361" s="62">
        <v>12.848557692307701</v>
      </c>
      <c r="K361" s="60">
        <v>3</v>
      </c>
      <c r="L361" s="60" t="s">
        <v>46</v>
      </c>
      <c r="M361" s="60" t="s">
        <v>3469</v>
      </c>
    </row>
    <row r="362" spans="1:13">
      <c r="A362" s="40">
        <v>2122</v>
      </c>
      <c r="B362" s="40" t="str">
        <f t="shared" si="6"/>
        <v>4491011</v>
      </c>
      <c r="C362" s="40">
        <v>4</v>
      </c>
      <c r="D362" s="60">
        <v>491011</v>
      </c>
      <c r="E362" s="60" t="s">
        <v>3410</v>
      </c>
      <c r="F362" s="61" t="s">
        <v>3424</v>
      </c>
      <c r="G362" s="62">
        <v>1.2304250000000001</v>
      </c>
      <c r="H362" s="53">
        <v>49</v>
      </c>
      <c r="I362" s="62">
        <v>28.923076923076898</v>
      </c>
      <c r="J362" s="62">
        <v>18.148557692307701</v>
      </c>
      <c r="K362" s="60">
        <v>3</v>
      </c>
      <c r="L362" s="60" t="s">
        <v>46</v>
      </c>
      <c r="M362" s="60" t="s">
        <v>3468</v>
      </c>
    </row>
    <row r="363" spans="1:13">
      <c r="A363" s="40">
        <v>2122</v>
      </c>
      <c r="B363" s="40" t="str">
        <f t="shared" si="6"/>
        <v>4431011</v>
      </c>
      <c r="C363" s="40">
        <v>4</v>
      </c>
      <c r="D363" s="60">
        <v>431011</v>
      </c>
      <c r="E363" s="60" t="s">
        <v>3410</v>
      </c>
      <c r="F363" s="61" t="s">
        <v>3425</v>
      </c>
      <c r="G363" s="62">
        <v>0.68911199999999995</v>
      </c>
      <c r="H363" s="53">
        <v>12867</v>
      </c>
      <c r="I363" s="62">
        <v>28.377884615384598</v>
      </c>
      <c r="J363" s="62">
        <v>17.5302884615385</v>
      </c>
      <c r="K363" s="60">
        <v>4</v>
      </c>
      <c r="L363" s="60" t="s">
        <v>46</v>
      </c>
      <c r="M363" s="60" t="s">
        <v>3469</v>
      </c>
    </row>
    <row r="364" spans="1:13">
      <c r="A364" s="40">
        <v>2122</v>
      </c>
      <c r="B364" s="40" t="str">
        <f t="shared" si="6"/>
        <v>4511011</v>
      </c>
      <c r="C364" s="40">
        <v>4</v>
      </c>
      <c r="D364" s="60">
        <v>511011</v>
      </c>
      <c r="E364" s="60" t="s">
        <v>3410</v>
      </c>
      <c r="F364" s="61" t="s">
        <v>3426</v>
      </c>
      <c r="G364" s="62">
        <v>0.403225</v>
      </c>
      <c r="H364" s="53">
        <v>33</v>
      </c>
      <c r="I364" s="62">
        <v>25.981249999999999</v>
      </c>
      <c r="J364" s="62">
        <v>18.875</v>
      </c>
      <c r="K364" s="60">
        <v>3</v>
      </c>
      <c r="L364" s="60" t="s">
        <v>46</v>
      </c>
      <c r="M364" s="60" t="s">
        <v>3468</v>
      </c>
    </row>
    <row r="365" spans="1:13">
      <c r="A365" s="40">
        <v>2122</v>
      </c>
      <c r="B365" s="40" t="str">
        <f t="shared" si="6"/>
        <v>4331099</v>
      </c>
      <c r="C365" s="40">
        <v>4</v>
      </c>
      <c r="D365" s="60">
        <v>331099</v>
      </c>
      <c r="E365" s="60"/>
      <c r="F365" s="61" t="s">
        <v>3427</v>
      </c>
      <c r="G365" s="62">
        <v>2.035587</v>
      </c>
      <c r="H365" s="53">
        <v>662</v>
      </c>
      <c r="I365" s="62">
        <v>22.721634615384598</v>
      </c>
      <c r="J365" s="62">
        <v>13.8778846153846</v>
      </c>
      <c r="K365" s="60">
        <v>3</v>
      </c>
      <c r="L365" s="60" t="s">
        <v>46</v>
      </c>
      <c r="M365" s="60" t="s">
        <v>3469</v>
      </c>
    </row>
    <row r="366" spans="1:13">
      <c r="A366" s="40">
        <v>2122</v>
      </c>
      <c r="B366" s="40" t="str">
        <f t="shared" si="6"/>
        <v>4411012</v>
      </c>
      <c r="C366" s="40">
        <v>4</v>
      </c>
      <c r="D366" s="60">
        <v>411012</v>
      </c>
      <c r="E366" s="60" t="s">
        <v>3410</v>
      </c>
      <c r="F366" s="61" t="s">
        <v>3428</v>
      </c>
      <c r="G366" s="62">
        <v>0.64963700000000002</v>
      </c>
      <c r="H366" s="53">
        <v>2947</v>
      </c>
      <c r="I366" s="62">
        <v>39.249519230769202</v>
      </c>
      <c r="J366" s="62">
        <v>22.117788461538499</v>
      </c>
      <c r="K366" s="60">
        <v>4</v>
      </c>
      <c r="L366" s="60" t="s">
        <v>46</v>
      </c>
      <c r="M366" s="60" t="s">
        <v>3469</v>
      </c>
    </row>
    <row r="367" spans="1:13">
      <c r="A367" s="40">
        <v>2122</v>
      </c>
      <c r="B367" s="40" t="str">
        <f t="shared" si="6"/>
        <v>4391021</v>
      </c>
      <c r="C367" s="40">
        <v>4</v>
      </c>
      <c r="D367" s="60">
        <v>391021</v>
      </c>
      <c r="E367" s="60"/>
      <c r="F367" s="61" t="s">
        <v>3429</v>
      </c>
      <c r="G367" s="62">
        <v>2.5299870000000002</v>
      </c>
      <c r="H367" s="53">
        <v>2046</v>
      </c>
      <c r="I367" s="62">
        <v>21.955769230769199</v>
      </c>
      <c r="J367" s="62">
        <v>14.13125</v>
      </c>
      <c r="K367" s="60">
        <v>3</v>
      </c>
      <c r="L367" s="60" t="s">
        <v>46</v>
      </c>
      <c r="M367" s="60" t="s">
        <v>3469</v>
      </c>
    </row>
    <row r="368" spans="1:13">
      <c r="A368" s="40">
        <v>2122</v>
      </c>
      <c r="B368" s="40" t="str">
        <f t="shared" si="6"/>
        <v>4411011</v>
      </c>
      <c r="C368" s="40">
        <v>4</v>
      </c>
      <c r="D368" s="60">
        <v>411011</v>
      </c>
      <c r="E368" s="60"/>
      <c r="F368" s="61" t="s">
        <v>3430</v>
      </c>
      <c r="G368" s="62">
        <v>0.70827499999999999</v>
      </c>
      <c r="H368" s="53">
        <v>156</v>
      </c>
      <c r="I368" s="62">
        <v>20.302403846153801</v>
      </c>
      <c r="J368" s="62">
        <v>13.143269230769199</v>
      </c>
      <c r="K368" s="60">
        <v>3</v>
      </c>
      <c r="L368" s="60" t="s">
        <v>46</v>
      </c>
      <c r="M368" s="60" t="s">
        <v>3468</v>
      </c>
    </row>
    <row r="369" spans="1:13">
      <c r="A369" s="40">
        <v>2122</v>
      </c>
      <c r="B369" s="40" t="str">
        <f t="shared" si="6"/>
        <v>4119051</v>
      </c>
      <c r="C369" s="40">
        <v>4</v>
      </c>
      <c r="D369" s="60">
        <v>119051</v>
      </c>
      <c r="E369" s="60" t="s">
        <v>3410</v>
      </c>
      <c r="F369" s="61" t="s">
        <v>846</v>
      </c>
      <c r="G369" s="62">
        <v>2.5314749999999999</v>
      </c>
      <c r="H369" s="53">
        <v>3331</v>
      </c>
      <c r="I369" s="62">
        <v>33.464903846153803</v>
      </c>
      <c r="J369" s="62">
        <v>19.4836538461538</v>
      </c>
      <c r="K369" s="60">
        <v>4</v>
      </c>
      <c r="L369" s="60" t="s">
        <v>46</v>
      </c>
      <c r="M369" s="60" t="s">
        <v>3469</v>
      </c>
    </row>
    <row r="370" spans="1:13">
      <c r="A370" s="40">
        <v>2122</v>
      </c>
      <c r="B370" s="40" t="str">
        <f t="shared" si="6"/>
        <v>4111021</v>
      </c>
      <c r="C370" s="40">
        <v>4</v>
      </c>
      <c r="D370" s="60">
        <v>111021</v>
      </c>
      <c r="E370" s="60" t="s">
        <v>3410</v>
      </c>
      <c r="F370" s="61" t="s">
        <v>781</v>
      </c>
      <c r="G370" s="62">
        <v>1.2635369999999999</v>
      </c>
      <c r="H370" s="53">
        <v>115</v>
      </c>
      <c r="I370" s="62">
        <v>38.316346153846197</v>
      </c>
      <c r="J370" s="62">
        <v>20.8841346153846</v>
      </c>
      <c r="K370" s="60">
        <v>4</v>
      </c>
      <c r="L370" s="60" t="s">
        <v>46</v>
      </c>
      <c r="M370" s="60" t="s">
        <v>3468</v>
      </c>
    </row>
    <row r="371" spans="1:13">
      <c r="A371" s="40">
        <v>2122</v>
      </c>
      <c r="B371" s="40" t="str">
        <f t="shared" si="6"/>
        <v>4472121</v>
      </c>
      <c r="C371" s="40">
        <v>4</v>
      </c>
      <c r="D371" s="60">
        <v>472121</v>
      </c>
      <c r="E371" s="60"/>
      <c r="F371" s="61" t="s">
        <v>3194</v>
      </c>
      <c r="G371" s="62">
        <v>1.6904999999999999</v>
      </c>
      <c r="H371" s="53">
        <v>721</v>
      </c>
      <c r="I371" s="62">
        <v>20.302884615384599</v>
      </c>
      <c r="J371" s="62">
        <v>15.191826923076899</v>
      </c>
      <c r="K371" s="60">
        <v>3</v>
      </c>
      <c r="L371" s="60" t="s">
        <v>46</v>
      </c>
      <c r="M371" s="60" t="s">
        <v>3469</v>
      </c>
    </row>
    <row r="372" spans="1:13">
      <c r="A372" s="40">
        <v>2122</v>
      </c>
      <c r="B372" s="40" t="str">
        <f t="shared" si="6"/>
        <v>4271024</v>
      </c>
      <c r="C372" s="40">
        <v>4</v>
      </c>
      <c r="D372" s="60">
        <v>271024</v>
      </c>
      <c r="E372" s="60" t="s">
        <v>3410</v>
      </c>
      <c r="F372" s="61" t="s">
        <v>1384</v>
      </c>
      <c r="G372" s="62">
        <v>0.81276199999999998</v>
      </c>
      <c r="H372" s="53">
        <v>1953</v>
      </c>
      <c r="I372" s="62">
        <v>25.469230769230801</v>
      </c>
      <c r="J372" s="62">
        <v>15.53125</v>
      </c>
      <c r="K372" s="60">
        <v>4</v>
      </c>
      <c r="L372" s="60" t="s">
        <v>46</v>
      </c>
      <c r="M372" s="60" t="s">
        <v>3469</v>
      </c>
    </row>
    <row r="373" spans="1:13">
      <c r="A373" s="40">
        <v>2122</v>
      </c>
      <c r="B373" s="40" t="str">
        <f t="shared" si="6"/>
        <v>4292099</v>
      </c>
      <c r="C373" s="40">
        <v>4</v>
      </c>
      <c r="D373" s="60">
        <v>292099</v>
      </c>
      <c r="E373" s="60"/>
      <c r="F373" s="63" t="s">
        <v>1974</v>
      </c>
      <c r="G373" s="62">
        <v>1.7164999999999999</v>
      </c>
      <c r="H373" s="60">
        <v>941</v>
      </c>
      <c r="I373" s="60">
        <v>21.43</v>
      </c>
      <c r="J373" s="60">
        <v>13.45</v>
      </c>
      <c r="K373" s="60">
        <v>3</v>
      </c>
      <c r="L373" s="60" t="s">
        <v>46</v>
      </c>
      <c r="M373" s="60" t="s">
        <v>3469</v>
      </c>
    </row>
    <row r="374" spans="1:13">
      <c r="A374" s="40">
        <v>2122</v>
      </c>
      <c r="B374" s="40" t="str">
        <f t="shared" si="6"/>
        <v>4499021</v>
      </c>
      <c r="C374" s="40">
        <v>4</v>
      </c>
      <c r="D374" s="60">
        <v>499021</v>
      </c>
      <c r="E374" s="60"/>
      <c r="F374" s="61" t="s">
        <v>3431</v>
      </c>
      <c r="G374" s="62">
        <v>2.734375</v>
      </c>
      <c r="H374" s="53">
        <v>70</v>
      </c>
      <c r="I374" s="62">
        <v>19.747115384615402</v>
      </c>
      <c r="J374" s="62">
        <v>15.273557692307699</v>
      </c>
      <c r="K374" s="60">
        <v>3</v>
      </c>
      <c r="L374" s="60" t="s">
        <v>46</v>
      </c>
      <c r="M374" s="60" t="s">
        <v>3468</v>
      </c>
    </row>
    <row r="375" spans="1:13">
      <c r="A375" s="40">
        <v>2122</v>
      </c>
      <c r="B375" s="40" t="str">
        <f t="shared" si="6"/>
        <v>4533032</v>
      </c>
      <c r="C375" s="40">
        <v>4</v>
      </c>
      <c r="D375" s="60">
        <v>533032</v>
      </c>
      <c r="E375" s="60"/>
      <c r="F375" s="61" t="s">
        <v>3432</v>
      </c>
      <c r="G375" s="62">
        <v>0.41628700000000002</v>
      </c>
      <c r="H375" s="53">
        <v>133</v>
      </c>
      <c r="I375" s="62">
        <v>22.017788461538501</v>
      </c>
      <c r="J375" s="62">
        <v>14.7519230769231</v>
      </c>
      <c r="K375" s="60">
        <v>3</v>
      </c>
      <c r="L375" s="60" t="s">
        <v>46</v>
      </c>
      <c r="M375" s="60" t="s">
        <v>3468</v>
      </c>
    </row>
    <row r="376" spans="1:13">
      <c r="A376" s="40">
        <v>2122</v>
      </c>
      <c r="B376" s="40" t="str">
        <f t="shared" si="6"/>
        <v>4499041</v>
      </c>
      <c r="C376" s="40">
        <v>4</v>
      </c>
      <c r="D376" s="60">
        <v>499041</v>
      </c>
      <c r="E376" s="60"/>
      <c r="F376" s="61" t="s">
        <v>2723</v>
      </c>
      <c r="G376" s="62">
        <v>2.049725</v>
      </c>
      <c r="H376" s="53">
        <v>1698</v>
      </c>
      <c r="I376" s="62">
        <v>21.9293269230769</v>
      </c>
      <c r="J376" s="62">
        <v>14.950961538461501</v>
      </c>
      <c r="K376" s="60">
        <v>3</v>
      </c>
      <c r="L376" s="60" t="s">
        <v>46</v>
      </c>
      <c r="M376" s="60" t="s">
        <v>3469</v>
      </c>
    </row>
    <row r="377" spans="1:13">
      <c r="A377" s="40">
        <v>2122</v>
      </c>
      <c r="B377" s="40" t="str">
        <f t="shared" si="6"/>
        <v>4537051</v>
      </c>
      <c r="C377" s="40">
        <v>4</v>
      </c>
      <c r="D377" s="60">
        <v>537051</v>
      </c>
      <c r="E377" s="60"/>
      <c r="F377" s="61" t="s">
        <v>3433</v>
      </c>
      <c r="G377" s="62">
        <v>1.4008</v>
      </c>
      <c r="H377" s="53">
        <v>3811</v>
      </c>
      <c r="I377" s="62">
        <v>18.342307692307699</v>
      </c>
      <c r="J377" s="62">
        <v>12.3721153846154</v>
      </c>
      <c r="K377" s="60">
        <v>3</v>
      </c>
      <c r="L377" s="60" t="s">
        <v>46</v>
      </c>
      <c r="M377" s="60" t="s">
        <v>3469</v>
      </c>
    </row>
    <row r="378" spans="1:13">
      <c r="A378" s="40">
        <v>2122</v>
      </c>
      <c r="B378" s="40" t="str">
        <f t="shared" si="6"/>
        <v>4151212</v>
      </c>
      <c r="C378" s="40">
        <v>4</v>
      </c>
      <c r="D378" s="60">
        <v>151212</v>
      </c>
      <c r="E378" s="60" t="s">
        <v>3410</v>
      </c>
      <c r="F378" s="61" t="s">
        <v>3434</v>
      </c>
      <c r="G378" s="62">
        <v>1.7988120000000001</v>
      </c>
      <c r="H378" s="53">
        <v>565</v>
      </c>
      <c r="I378" s="62">
        <v>43.260096153846199</v>
      </c>
      <c r="J378" s="62">
        <v>26.492788461538499</v>
      </c>
      <c r="K378" s="60">
        <v>3</v>
      </c>
      <c r="L378" s="60" t="s">
        <v>46</v>
      </c>
      <c r="M378" s="60" t="s">
        <v>3469</v>
      </c>
    </row>
    <row r="379" spans="1:13">
      <c r="A379" s="40">
        <v>2122</v>
      </c>
      <c r="B379" s="40" t="str">
        <f t="shared" si="6"/>
        <v>4413021</v>
      </c>
      <c r="C379" s="40">
        <v>4</v>
      </c>
      <c r="D379" s="60">
        <v>413021</v>
      </c>
      <c r="E379" s="60"/>
      <c r="F379" s="61" t="s">
        <v>1267</v>
      </c>
      <c r="G379" s="62">
        <v>1.485625</v>
      </c>
      <c r="H379" s="53">
        <v>6578</v>
      </c>
      <c r="I379" s="62">
        <v>29.970673076923099</v>
      </c>
      <c r="J379" s="62">
        <v>14.0711538461538</v>
      </c>
      <c r="K379" s="60">
        <v>3</v>
      </c>
      <c r="L379" s="60" t="s">
        <v>46</v>
      </c>
      <c r="M379" s="60" t="s">
        <v>3469</v>
      </c>
    </row>
    <row r="380" spans="1:13">
      <c r="A380" s="40">
        <v>2122</v>
      </c>
      <c r="B380" s="40" t="str">
        <f t="shared" si="6"/>
        <v>4292061</v>
      </c>
      <c r="C380" s="40">
        <v>4</v>
      </c>
      <c r="D380" s="60">
        <v>292061</v>
      </c>
      <c r="E380" s="60"/>
      <c r="F380" s="61" t="s">
        <v>3435</v>
      </c>
      <c r="G380" s="62">
        <v>1.2676000000000001</v>
      </c>
      <c r="H380" s="53">
        <v>33</v>
      </c>
      <c r="I380" s="62">
        <v>18.1240384615385</v>
      </c>
      <c r="J380" s="62">
        <v>15.566826923076899</v>
      </c>
      <c r="K380" s="60">
        <v>3</v>
      </c>
      <c r="L380" s="60" t="s">
        <v>46</v>
      </c>
      <c r="M380" s="60" t="s">
        <v>3468</v>
      </c>
    </row>
    <row r="381" spans="1:13">
      <c r="A381" s="40">
        <v>2122</v>
      </c>
      <c r="B381" s="40" t="str">
        <f t="shared" si="6"/>
        <v>4434131</v>
      </c>
      <c r="C381" s="40">
        <v>4</v>
      </c>
      <c r="D381" s="60">
        <v>434131</v>
      </c>
      <c r="E381" s="60"/>
      <c r="F381" s="61" t="s">
        <v>3436</v>
      </c>
      <c r="G381" s="62">
        <v>1.35785</v>
      </c>
      <c r="H381" s="53">
        <v>1629</v>
      </c>
      <c r="I381" s="62">
        <v>22.1028846153846</v>
      </c>
      <c r="J381" s="62">
        <v>15.458173076923099</v>
      </c>
      <c r="K381" s="60">
        <v>3</v>
      </c>
      <c r="L381" s="60" t="s">
        <v>46</v>
      </c>
      <c r="M381" s="60" t="s">
        <v>3469</v>
      </c>
    </row>
    <row r="382" spans="1:13">
      <c r="A382" s="40">
        <v>2122</v>
      </c>
      <c r="B382" s="40" t="str">
        <f t="shared" si="6"/>
        <v>4132072</v>
      </c>
      <c r="C382" s="40">
        <v>4</v>
      </c>
      <c r="D382" s="60">
        <v>132072</v>
      </c>
      <c r="E382" s="60" t="s">
        <v>3410</v>
      </c>
      <c r="F382" s="61" t="s">
        <v>806</v>
      </c>
      <c r="G382" s="62">
        <v>0.85053699999999999</v>
      </c>
      <c r="H382" s="53">
        <v>1690</v>
      </c>
      <c r="I382" s="62">
        <v>34.721634615384602</v>
      </c>
      <c r="J382" s="62">
        <v>18.081730769230798</v>
      </c>
      <c r="K382" s="60">
        <v>4</v>
      </c>
      <c r="L382" s="60" t="s">
        <v>46</v>
      </c>
      <c r="M382" s="60" t="s">
        <v>3469</v>
      </c>
    </row>
    <row r="383" spans="1:13">
      <c r="A383" s="40">
        <v>2122</v>
      </c>
      <c r="B383" s="40" t="str">
        <f t="shared" si="6"/>
        <v>4499071</v>
      </c>
      <c r="C383" s="40">
        <v>4</v>
      </c>
      <c r="D383" s="60">
        <v>499071</v>
      </c>
      <c r="E383" s="60"/>
      <c r="F383" s="61" t="s">
        <v>2670</v>
      </c>
      <c r="G383" s="62">
        <v>1.843075</v>
      </c>
      <c r="H383" s="53">
        <v>149</v>
      </c>
      <c r="I383" s="62">
        <v>16.594230769230801</v>
      </c>
      <c r="J383" s="62">
        <v>12.304807692307699</v>
      </c>
      <c r="K383" s="60">
        <v>3</v>
      </c>
      <c r="L383" s="60" t="s">
        <v>46</v>
      </c>
      <c r="M383" s="60" t="s">
        <v>3468</v>
      </c>
    </row>
    <row r="384" spans="1:13">
      <c r="A384" s="40">
        <v>2122</v>
      </c>
      <c r="B384" s="40" t="str">
        <f t="shared" si="6"/>
        <v>4131111</v>
      </c>
      <c r="C384" s="40">
        <v>4</v>
      </c>
      <c r="D384" s="60">
        <v>131111</v>
      </c>
      <c r="E384" s="60" t="s">
        <v>3410</v>
      </c>
      <c r="F384" s="61" t="s">
        <v>2034</v>
      </c>
      <c r="G384" s="62">
        <v>2.269825</v>
      </c>
      <c r="H384" s="53">
        <v>49</v>
      </c>
      <c r="I384" s="62">
        <v>37.257692307692302</v>
      </c>
      <c r="J384" s="62">
        <v>22.377884615384598</v>
      </c>
      <c r="K384" s="60">
        <v>5</v>
      </c>
      <c r="L384" s="60" t="s">
        <v>46</v>
      </c>
      <c r="M384" s="60" t="s">
        <v>3468</v>
      </c>
    </row>
    <row r="385" spans="1:13">
      <c r="A385" s="40">
        <v>2122</v>
      </c>
      <c r="B385" s="40" t="str">
        <f t="shared" si="6"/>
        <v>4119199</v>
      </c>
      <c r="C385" s="40">
        <v>4</v>
      </c>
      <c r="D385" s="60">
        <v>119199</v>
      </c>
      <c r="E385" s="60" t="s">
        <v>3410</v>
      </c>
      <c r="F385" s="61" t="s">
        <v>3437</v>
      </c>
      <c r="G385" s="62">
        <v>1.2671250000000001</v>
      </c>
      <c r="H385" s="53">
        <v>34</v>
      </c>
      <c r="I385" s="62">
        <v>42.763942307692297</v>
      </c>
      <c r="J385" s="62">
        <v>25.577884615384601</v>
      </c>
      <c r="K385" s="60">
        <v>4</v>
      </c>
      <c r="L385" s="60" t="s">
        <v>46</v>
      </c>
      <c r="M385" s="60" t="s">
        <v>3468</v>
      </c>
    </row>
    <row r="386" spans="1:13">
      <c r="A386" s="40">
        <v>2122</v>
      </c>
      <c r="B386" s="40" t="str">
        <f t="shared" si="6"/>
        <v>4172141</v>
      </c>
      <c r="C386" s="40">
        <v>4</v>
      </c>
      <c r="D386" s="60">
        <v>172141</v>
      </c>
      <c r="E386" s="60" t="s">
        <v>3410</v>
      </c>
      <c r="F386" s="61" t="s">
        <v>3487</v>
      </c>
      <c r="G386" s="62">
        <v>0.80377500000000002</v>
      </c>
      <c r="H386" s="53">
        <v>36</v>
      </c>
      <c r="I386" s="62">
        <v>43.973557692307701</v>
      </c>
      <c r="J386" s="62">
        <v>32.265865384615402</v>
      </c>
      <c r="K386" s="60">
        <v>5</v>
      </c>
      <c r="L386" s="60" t="s">
        <v>46</v>
      </c>
      <c r="M386" s="60" t="s">
        <v>3468</v>
      </c>
    </row>
    <row r="387" spans="1:13">
      <c r="A387" s="40">
        <v>2122</v>
      </c>
      <c r="B387" s="40" t="str">
        <f t="shared" si="6"/>
        <v>4292010</v>
      </c>
      <c r="C387" s="40">
        <v>4</v>
      </c>
      <c r="D387" s="60">
        <v>292010</v>
      </c>
      <c r="E387" s="60" t="s">
        <v>3410</v>
      </c>
      <c r="F387" s="61" t="s">
        <v>3438</v>
      </c>
      <c r="G387" s="62">
        <v>1.7293620000000001</v>
      </c>
      <c r="H387" s="53">
        <v>1713</v>
      </c>
      <c r="I387" s="62">
        <v>25.985576923076898</v>
      </c>
      <c r="J387" s="62">
        <v>15.7307692307692</v>
      </c>
      <c r="K387" s="60">
        <v>4</v>
      </c>
      <c r="L387" s="60" t="s">
        <v>46</v>
      </c>
      <c r="M387" s="60" t="s">
        <v>3469</v>
      </c>
    </row>
    <row r="388" spans="1:13">
      <c r="A388" s="40">
        <v>2122</v>
      </c>
      <c r="B388" s="40" t="str">
        <f t="shared" si="6"/>
        <v>4292071</v>
      </c>
      <c r="C388" s="40">
        <v>4</v>
      </c>
      <c r="D388" s="60">
        <v>292071</v>
      </c>
      <c r="E388" s="60"/>
      <c r="F388" s="61" t="s">
        <v>927</v>
      </c>
      <c r="G388" s="62">
        <v>1.796875</v>
      </c>
      <c r="H388" s="53">
        <v>1267</v>
      </c>
      <c r="I388" s="62">
        <v>21.43</v>
      </c>
      <c r="J388" s="62">
        <v>13.45</v>
      </c>
      <c r="K388" s="60">
        <v>4</v>
      </c>
      <c r="L388" s="60" t="s">
        <v>46</v>
      </c>
      <c r="M388" s="60" t="s">
        <v>3469</v>
      </c>
    </row>
    <row r="389" spans="1:13">
      <c r="A389" s="40">
        <v>2122</v>
      </c>
      <c r="B389" s="40" t="str">
        <f t="shared" si="6"/>
        <v>4319092</v>
      </c>
      <c r="C389" s="40">
        <v>4</v>
      </c>
      <c r="D389" s="60">
        <v>319092</v>
      </c>
      <c r="E389" s="60"/>
      <c r="F389" s="61" t="s">
        <v>946</v>
      </c>
      <c r="G389" s="62">
        <v>2.93825</v>
      </c>
      <c r="H389" s="53">
        <v>77</v>
      </c>
      <c r="I389" s="62">
        <v>15.4745192307692</v>
      </c>
      <c r="J389" s="62">
        <v>12.99375</v>
      </c>
      <c r="K389" s="60">
        <v>3</v>
      </c>
      <c r="L389" s="60" t="s">
        <v>46</v>
      </c>
      <c r="M389" s="60" t="s">
        <v>3468</v>
      </c>
    </row>
    <row r="390" spans="1:13">
      <c r="A390" s="40">
        <v>2122</v>
      </c>
      <c r="B390" s="40" t="str">
        <f t="shared" si="6"/>
        <v>4436013</v>
      </c>
      <c r="C390" s="40">
        <v>4</v>
      </c>
      <c r="D390" s="60">
        <v>436013</v>
      </c>
      <c r="E390" s="60"/>
      <c r="F390" s="61" t="s">
        <v>1232</v>
      </c>
      <c r="G390" s="62">
        <v>2.5990120000000001</v>
      </c>
      <c r="H390" s="53">
        <v>30</v>
      </c>
      <c r="I390" s="62">
        <v>15.6591346153846</v>
      </c>
      <c r="J390" s="62">
        <v>13.222596153846199</v>
      </c>
      <c r="K390" s="60">
        <v>3</v>
      </c>
      <c r="L390" s="60" t="s">
        <v>46</v>
      </c>
      <c r="M390" s="60" t="s">
        <v>3468</v>
      </c>
    </row>
    <row r="391" spans="1:13">
      <c r="A391" s="40">
        <v>2122</v>
      </c>
      <c r="B391" s="40" t="str">
        <f t="shared" si="6"/>
        <v>4131121</v>
      </c>
      <c r="C391" s="40">
        <v>4</v>
      </c>
      <c r="D391" s="60">
        <v>131121</v>
      </c>
      <c r="E391" s="60" t="s">
        <v>3410</v>
      </c>
      <c r="F391" s="61" t="s">
        <v>856</v>
      </c>
      <c r="G391" s="62">
        <v>2.8112870000000001</v>
      </c>
      <c r="H391" s="53">
        <v>1194</v>
      </c>
      <c r="I391" s="62">
        <v>24.6701923076923</v>
      </c>
      <c r="J391" s="62">
        <v>15.507211538461499</v>
      </c>
      <c r="K391" s="60">
        <v>4</v>
      </c>
      <c r="L391" s="60" t="s">
        <v>46</v>
      </c>
      <c r="M391" s="60" t="s">
        <v>3469</v>
      </c>
    </row>
    <row r="392" spans="1:13">
      <c r="A392" s="40">
        <v>2122</v>
      </c>
      <c r="B392" s="40" t="str">
        <f t="shared" si="6"/>
        <v>4151142</v>
      </c>
      <c r="C392" s="40">
        <v>4</v>
      </c>
      <c r="D392" s="60">
        <v>151142</v>
      </c>
      <c r="E392" s="60" t="s">
        <v>3410</v>
      </c>
      <c r="F392" s="61" t="s">
        <v>1158</v>
      </c>
      <c r="G392" s="62">
        <v>1.475312</v>
      </c>
      <c r="H392" s="53">
        <v>1754</v>
      </c>
      <c r="I392" s="62">
        <v>41.572115384615401</v>
      </c>
      <c r="J392" s="62">
        <v>26.589903846153799</v>
      </c>
      <c r="K392" s="60">
        <v>4</v>
      </c>
      <c r="L392" s="60" t="s">
        <v>46</v>
      </c>
      <c r="M392" s="60" t="s">
        <v>3469</v>
      </c>
    </row>
    <row r="393" spans="1:13">
      <c r="A393" s="40">
        <v>2122</v>
      </c>
      <c r="B393" s="40" t="str">
        <f t="shared" si="6"/>
        <v>4472073</v>
      </c>
      <c r="C393" s="40">
        <v>4</v>
      </c>
      <c r="D393" s="60">
        <v>472073</v>
      </c>
      <c r="E393" s="60"/>
      <c r="F393" s="61" t="s">
        <v>3439</v>
      </c>
      <c r="G393" s="62">
        <v>1.4642869999999999</v>
      </c>
      <c r="H393" s="53">
        <v>48</v>
      </c>
      <c r="I393" s="62">
        <v>18.245673076923101</v>
      </c>
      <c r="J393" s="62">
        <v>12.96875</v>
      </c>
      <c r="K393" s="60">
        <v>3</v>
      </c>
      <c r="L393" s="60" t="s">
        <v>46</v>
      </c>
      <c r="M393" s="60" t="s">
        <v>3468</v>
      </c>
    </row>
    <row r="394" spans="1:13">
      <c r="A394" s="40">
        <v>2122</v>
      </c>
      <c r="B394" s="40" t="str">
        <f t="shared" si="6"/>
        <v>4472141</v>
      </c>
      <c r="C394" s="40">
        <v>4</v>
      </c>
      <c r="D394" s="60">
        <v>472141</v>
      </c>
      <c r="E394" s="60"/>
      <c r="F394" s="61" t="s">
        <v>3200</v>
      </c>
      <c r="G394" s="62">
        <v>1.37845</v>
      </c>
      <c r="H394" s="53">
        <v>49</v>
      </c>
      <c r="I394" s="62">
        <v>18.268750000000001</v>
      </c>
      <c r="J394" s="62">
        <v>13.787980769230799</v>
      </c>
      <c r="K394" s="60">
        <v>3</v>
      </c>
      <c r="L394" s="60" t="s">
        <v>46</v>
      </c>
      <c r="M394" s="60" t="s">
        <v>3468</v>
      </c>
    </row>
    <row r="395" spans="1:13">
      <c r="A395" s="40">
        <v>2122</v>
      </c>
      <c r="B395" s="40" t="str">
        <f t="shared" si="6"/>
        <v>4232011</v>
      </c>
      <c r="C395" s="40">
        <v>4</v>
      </c>
      <c r="D395" s="60">
        <v>232011</v>
      </c>
      <c r="E395" s="60" t="s">
        <v>3410</v>
      </c>
      <c r="F395" s="61" t="s">
        <v>1805</v>
      </c>
      <c r="G395" s="62">
        <v>1.486712</v>
      </c>
      <c r="H395" s="53">
        <v>4085</v>
      </c>
      <c r="I395" s="62">
        <v>27.1932692307692</v>
      </c>
      <c r="J395" s="62">
        <v>18.131250000000001</v>
      </c>
      <c r="K395" s="60">
        <v>3</v>
      </c>
      <c r="L395" s="60" t="s">
        <v>46</v>
      </c>
      <c r="M395" s="60" t="s">
        <v>3469</v>
      </c>
    </row>
    <row r="396" spans="1:13">
      <c r="A396" s="40">
        <v>2122</v>
      </c>
      <c r="B396" s="40" t="str">
        <f t="shared" si="6"/>
        <v>4292052</v>
      </c>
      <c r="C396" s="40">
        <v>4</v>
      </c>
      <c r="D396" s="60">
        <v>292052</v>
      </c>
      <c r="E396" s="60"/>
      <c r="F396" s="61" t="s">
        <v>953</v>
      </c>
      <c r="G396" s="62">
        <v>1.6996</v>
      </c>
      <c r="H396" s="53">
        <v>2962</v>
      </c>
      <c r="I396" s="62">
        <v>16.4538461538462</v>
      </c>
      <c r="J396" s="62">
        <v>12.6725961538462</v>
      </c>
      <c r="K396" s="60">
        <v>3</v>
      </c>
      <c r="L396" s="60" t="s">
        <v>46</v>
      </c>
      <c r="M396" s="60" t="s">
        <v>3469</v>
      </c>
    </row>
    <row r="397" spans="1:13">
      <c r="A397" s="40">
        <v>2122</v>
      </c>
      <c r="B397" s="40" t="str">
        <f t="shared" si="6"/>
        <v>4319097</v>
      </c>
      <c r="C397" s="40">
        <v>4</v>
      </c>
      <c r="D397" s="60">
        <v>319097</v>
      </c>
      <c r="E397" s="60"/>
      <c r="F397" s="61" t="s">
        <v>3440</v>
      </c>
      <c r="G397" s="62">
        <v>3.3168500000000001</v>
      </c>
      <c r="H397" s="53">
        <v>1346</v>
      </c>
      <c r="I397" s="62">
        <v>16.448557692307698</v>
      </c>
      <c r="J397" s="62">
        <v>12.8548076923077</v>
      </c>
      <c r="K397" s="60">
        <v>3</v>
      </c>
      <c r="L397" s="60" t="s">
        <v>46</v>
      </c>
      <c r="M397" s="60" t="s">
        <v>3469</v>
      </c>
    </row>
    <row r="398" spans="1:13">
      <c r="A398" s="40">
        <v>2122</v>
      </c>
      <c r="B398" s="40" t="str">
        <f t="shared" si="6"/>
        <v>4312021</v>
      </c>
      <c r="C398" s="40">
        <v>4</v>
      </c>
      <c r="D398" s="60">
        <v>312021</v>
      </c>
      <c r="E398" s="60" t="s">
        <v>3410</v>
      </c>
      <c r="F398" s="61" t="s">
        <v>1930</v>
      </c>
      <c r="G398" s="62">
        <v>3.7022119999999998</v>
      </c>
      <c r="H398" s="53">
        <v>1224</v>
      </c>
      <c r="I398" s="62">
        <v>29.799519230769199</v>
      </c>
      <c r="J398" s="62">
        <v>21.225480769230799</v>
      </c>
      <c r="K398" s="60">
        <v>4</v>
      </c>
      <c r="L398" s="60" t="s">
        <v>46</v>
      </c>
      <c r="M398" s="60" t="s">
        <v>3469</v>
      </c>
    </row>
    <row r="399" spans="1:13">
      <c r="A399" s="40">
        <v>2122</v>
      </c>
      <c r="B399" s="40" t="str">
        <f t="shared" si="6"/>
        <v>4472151</v>
      </c>
      <c r="C399" s="40">
        <v>4</v>
      </c>
      <c r="D399" s="60">
        <v>472151</v>
      </c>
      <c r="E399" s="60"/>
      <c r="F399" s="61" t="s">
        <v>3441</v>
      </c>
      <c r="G399" s="62">
        <v>1.386287</v>
      </c>
      <c r="H399" s="53">
        <v>559</v>
      </c>
      <c r="I399" s="62">
        <v>19.384615384615401</v>
      </c>
      <c r="J399" s="62">
        <v>16.188942307692301</v>
      </c>
      <c r="K399" s="60">
        <v>3</v>
      </c>
      <c r="L399" s="60" t="s">
        <v>46</v>
      </c>
      <c r="M399" s="60" t="s">
        <v>3469</v>
      </c>
    </row>
    <row r="400" spans="1:13">
      <c r="A400" s="40">
        <v>2122</v>
      </c>
      <c r="B400" s="40" t="str">
        <f t="shared" si="6"/>
        <v>4472152</v>
      </c>
      <c r="C400" s="40">
        <v>4</v>
      </c>
      <c r="D400" s="60">
        <v>472152</v>
      </c>
      <c r="E400" s="60"/>
      <c r="F400" s="61" t="s">
        <v>2682</v>
      </c>
      <c r="G400" s="62">
        <v>2.9193250000000002</v>
      </c>
      <c r="H400" s="53">
        <v>72</v>
      </c>
      <c r="I400" s="62">
        <v>20.603365384615401</v>
      </c>
      <c r="J400" s="62">
        <v>16.086057692307701</v>
      </c>
      <c r="K400" s="60">
        <v>3</v>
      </c>
      <c r="L400" s="60" t="s">
        <v>46</v>
      </c>
      <c r="M400" s="60" t="s">
        <v>3468</v>
      </c>
    </row>
    <row r="401" spans="1:13">
      <c r="A401" s="40">
        <v>2122</v>
      </c>
      <c r="B401" s="40" t="str">
        <f t="shared" si="6"/>
        <v>4333051</v>
      </c>
      <c r="C401" s="40">
        <v>4</v>
      </c>
      <c r="D401" s="60">
        <v>333051</v>
      </c>
      <c r="E401" s="60"/>
      <c r="F401" s="61" t="s">
        <v>1812</v>
      </c>
      <c r="G401" s="62">
        <v>0.71282500000000004</v>
      </c>
      <c r="H401" s="53">
        <v>39</v>
      </c>
      <c r="I401" s="62">
        <v>21.675000000000001</v>
      </c>
      <c r="J401" s="62">
        <v>16.761057692307698</v>
      </c>
      <c r="K401" s="60">
        <v>3</v>
      </c>
      <c r="L401" s="60" t="s">
        <v>178</v>
      </c>
      <c r="M401" s="60" t="s">
        <v>3468</v>
      </c>
    </row>
    <row r="402" spans="1:13">
      <c r="A402" s="40">
        <v>2122</v>
      </c>
      <c r="B402" s="40" t="str">
        <f t="shared" si="6"/>
        <v>4251199</v>
      </c>
      <c r="C402" s="40">
        <v>4</v>
      </c>
      <c r="D402" s="60">
        <v>251199</v>
      </c>
      <c r="E402" s="60" t="s">
        <v>3410</v>
      </c>
      <c r="F402" s="61" t="s">
        <v>3442</v>
      </c>
      <c r="G402" s="62">
        <v>1.655637</v>
      </c>
      <c r="H402" s="53">
        <v>2041</v>
      </c>
      <c r="I402" s="62">
        <v>33.611057692307703</v>
      </c>
      <c r="J402" s="62">
        <v>17.293749999999999</v>
      </c>
      <c r="K402" s="60">
        <v>4</v>
      </c>
      <c r="L402" s="60" t="s">
        <v>178</v>
      </c>
      <c r="M402" s="60" t="s">
        <v>3469</v>
      </c>
    </row>
    <row r="403" spans="1:13">
      <c r="A403" s="40">
        <v>2122</v>
      </c>
      <c r="B403" s="40" t="str">
        <f t="shared" si="6"/>
        <v>4119141</v>
      </c>
      <c r="C403" s="40">
        <v>4</v>
      </c>
      <c r="D403" s="60">
        <v>119141</v>
      </c>
      <c r="E403" s="60" t="s">
        <v>3410</v>
      </c>
      <c r="F403" s="61" t="s">
        <v>1323</v>
      </c>
      <c r="G403" s="62">
        <v>0.98472499999999996</v>
      </c>
      <c r="H403" s="53">
        <v>56</v>
      </c>
      <c r="I403" s="62">
        <v>24.512019230769202</v>
      </c>
      <c r="J403" s="62">
        <v>17.433173076923101</v>
      </c>
      <c r="K403" s="60">
        <v>4</v>
      </c>
      <c r="L403" s="60" t="s">
        <v>46</v>
      </c>
      <c r="M403" s="60" t="s">
        <v>3468</v>
      </c>
    </row>
    <row r="404" spans="1:13">
      <c r="A404" s="40">
        <v>2122</v>
      </c>
      <c r="B404" s="40" t="str">
        <f t="shared" si="6"/>
        <v>4292053</v>
      </c>
      <c r="C404" s="40">
        <v>4</v>
      </c>
      <c r="D404" s="60">
        <v>292053</v>
      </c>
      <c r="E404" s="60"/>
      <c r="F404" s="61" t="s">
        <v>2330</v>
      </c>
      <c r="G404" s="62">
        <v>2.1527500000000002</v>
      </c>
      <c r="H404" s="53">
        <v>931</v>
      </c>
      <c r="I404" s="62">
        <v>16.001923076923099</v>
      </c>
      <c r="J404" s="62">
        <v>12.7802884615385</v>
      </c>
      <c r="K404" s="60">
        <v>3</v>
      </c>
      <c r="L404" s="60" t="s">
        <v>46</v>
      </c>
      <c r="M404" s="60" t="s">
        <v>3469</v>
      </c>
    </row>
    <row r="405" spans="1:13">
      <c r="A405" s="40">
        <v>2122</v>
      </c>
      <c r="B405" s="40" t="str">
        <f t="shared" si="6"/>
        <v>4292034</v>
      </c>
      <c r="C405" s="40">
        <v>4</v>
      </c>
      <c r="D405" s="60">
        <v>292034</v>
      </c>
      <c r="E405" s="60" t="s">
        <v>3410</v>
      </c>
      <c r="F405" s="61" t="s">
        <v>1956</v>
      </c>
      <c r="G405" s="62">
        <v>1.5664499999999999</v>
      </c>
      <c r="H405" s="53">
        <v>1112</v>
      </c>
      <c r="I405" s="62">
        <v>27.454326923076898</v>
      </c>
      <c r="J405" s="62">
        <v>19.600000000000001</v>
      </c>
      <c r="K405" s="60">
        <v>3</v>
      </c>
      <c r="L405" s="60" t="s">
        <v>46</v>
      </c>
      <c r="M405" s="60" t="s">
        <v>3469</v>
      </c>
    </row>
    <row r="406" spans="1:13">
      <c r="A406" s="40">
        <v>2122</v>
      </c>
      <c r="B406" s="40" t="str">
        <f t="shared" si="6"/>
        <v>4419021</v>
      </c>
      <c r="C406" s="40">
        <v>4</v>
      </c>
      <c r="D406" s="60">
        <v>419021</v>
      </c>
      <c r="E406" s="60"/>
      <c r="F406" s="61" t="s">
        <v>3443</v>
      </c>
      <c r="G406" s="62">
        <v>1.873875</v>
      </c>
      <c r="H406" s="53">
        <v>874</v>
      </c>
      <c r="I406" s="62">
        <v>29.3355769230769</v>
      </c>
      <c r="J406" s="62">
        <v>13.807692307692299</v>
      </c>
      <c r="K406" s="60">
        <v>3</v>
      </c>
      <c r="L406" s="60" t="s">
        <v>178</v>
      </c>
      <c r="M406" s="60" t="s">
        <v>3469</v>
      </c>
    </row>
    <row r="407" spans="1:13">
      <c r="A407" s="40">
        <v>2122</v>
      </c>
      <c r="B407" s="40" t="str">
        <f t="shared" si="6"/>
        <v>4291141</v>
      </c>
      <c r="C407" s="40">
        <v>4</v>
      </c>
      <c r="D407" s="60">
        <v>291141</v>
      </c>
      <c r="E407" s="60" t="s">
        <v>3410</v>
      </c>
      <c r="F407" s="61" t="s">
        <v>3444</v>
      </c>
      <c r="G407" s="62">
        <v>2.3059120000000002</v>
      </c>
      <c r="H407" s="53">
        <v>113</v>
      </c>
      <c r="I407" s="62">
        <v>29.307211538461502</v>
      </c>
      <c r="J407" s="62">
        <v>21.535576923076899</v>
      </c>
      <c r="K407" s="60">
        <v>4</v>
      </c>
      <c r="L407" s="60" t="s">
        <v>46</v>
      </c>
      <c r="M407" s="60" t="s">
        <v>3468</v>
      </c>
    </row>
    <row r="408" spans="1:13">
      <c r="A408" s="40">
        <v>2122</v>
      </c>
      <c r="B408" s="40" t="str">
        <f t="shared" si="6"/>
        <v>4291126</v>
      </c>
      <c r="C408" s="40">
        <v>4</v>
      </c>
      <c r="D408" s="60">
        <v>291126</v>
      </c>
      <c r="E408" s="60" t="s">
        <v>3410</v>
      </c>
      <c r="F408" s="61" t="s">
        <v>1946</v>
      </c>
      <c r="G408" s="62">
        <v>2.6182370000000001</v>
      </c>
      <c r="H408" s="53">
        <v>776</v>
      </c>
      <c r="I408" s="62">
        <v>28.219230769230801</v>
      </c>
      <c r="J408" s="62">
        <v>23.538461538461501</v>
      </c>
      <c r="K408" s="60">
        <v>4</v>
      </c>
      <c r="L408" s="60" t="s">
        <v>46</v>
      </c>
      <c r="M408" s="60" t="s">
        <v>3469</v>
      </c>
    </row>
    <row r="409" spans="1:13">
      <c r="A409" s="40">
        <v>2122</v>
      </c>
      <c r="B409" s="40" t="str">
        <f t="shared" si="6"/>
        <v>4472181</v>
      </c>
      <c r="C409" s="40">
        <v>4</v>
      </c>
      <c r="D409" s="60">
        <v>472181</v>
      </c>
      <c r="E409" s="60"/>
      <c r="F409" s="61" t="s">
        <v>3206</v>
      </c>
      <c r="G409" s="62">
        <v>1.4338249999999999</v>
      </c>
      <c r="H409" s="53">
        <v>42</v>
      </c>
      <c r="I409" s="62">
        <v>16.975000000000001</v>
      </c>
      <c r="J409" s="62">
        <v>14.407692307692299</v>
      </c>
      <c r="K409" s="60">
        <v>3</v>
      </c>
      <c r="L409" s="60" t="s">
        <v>178</v>
      </c>
      <c r="M409" s="60" t="s">
        <v>3468</v>
      </c>
    </row>
    <row r="410" spans="1:13">
      <c r="A410" s="40">
        <v>2122</v>
      </c>
      <c r="B410" s="40" t="str">
        <f t="shared" si="6"/>
        <v>4535011</v>
      </c>
      <c r="C410" s="40">
        <v>4</v>
      </c>
      <c r="D410" s="60">
        <v>535011</v>
      </c>
      <c r="E410" s="60"/>
      <c r="F410" s="61" t="s">
        <v>3445</v>
      </c>
      <c r="G410" s="62">
        <v>2.2117249999999999</v>
      </c>
      <c r="H410" s="53">
        <v>555</v>
      </c>
      <c r="I410" s="62">
        <v>15.395673076923099</v>
      </c>
      <c r="J410" s="62">
        <v>13.3548076923077</v>
      </c>
      <c r="K410" s="60">
        <v>3</v>
      </c>
      <c r="L410" s="60" t="s">
        <v>178</v>
      </c>
      <c r="M410" s="60" t="s">
        <v>3469</v>
      </c>
    </row>
    <row r="411" spans="1:13">
      <c r="A411" s="40">
        <v>2122</v>
      </c>
      <c r="B411" s="40" t="str">
        <f t="shared" si="6"/>
        <v>4414011</v>
      </c>
      <c r="C411" s="40">
        <v>4</v>
      </c>
      <c r="D411" s="60">
        <v>414011</v>
      </c>
      <c r="E411" s="60" t="s">
        <v>3410</v>
      </c>
      <c r="F411" s="61" t="s">
        <v>3446</v>
      </c>
      <c r="G411" s="62">
        <v>1.229525</v>
      </c>
      <c r="H411" s="53">
        <v>2315</v>
      </c>
      <c r="I411" s="62">
        <v>40.662980769230799</v>
      </c>
      <c r="J411" s="62">
        <v>16.939423076923099</v>
      </c>
      <c r="K411" s="60">
        <v>3</v>
      </c>
      <c r="L411" s="60" t="s">
        <v>46</v>
      </c>
      <c r="M411" s="60" t="s">
        <v>3469</v>
      </c>
    </row>
    <row r="412" spans="1:13">
      <c r="A412" s="40">
        <v>2122</v>
      </c>
      <c r="B412" s="40" t="str">
        <f t="shared" si="6"/>
        <v>4414012</v>
      </c>
      <c r="C412" s="40">
        <v>4</v>
      </c>
      <c r="D412" s="60">
        <v>414012</v>
      </c>
      <c r="E412" s="60"/>
      <c r="F412" s="61" t="s">
        <v>3447</v>
      </c>
      <c r="G412" s="62">
        <v>1.139262</v>
      </c>
      <c r="H412" s="53">
        <v>11411</v>
      </c>
      <c r="I412" s="62">
        <v>29.654326923076901</v>
      </c>
      <c r="J412" s="62">
        <v>13.49375</v>
      </c>
      <c r="K412" s="60">
        <v>3</v>
      </c>
      <c r="L412" s="60" t="s">
        <v>46</v>
      </c>
      <c r="M412" s="60" t="s">
        <v>3469</v>
      </c>
    </row>
    <row r="413" spans="1:13">
      <c r="A413" s="40">
        <v>2122</v>
      </c>
      <c r="B413" s="40" t="str">
        <f t="shared" si="6"/>
        <v>4492098</v>
      </c>
      <c r="C413" s="40">
        <v>4</v>
      </c>
      <c r="D413" s="60">
        <v>492098</v>
      </c>
      <c r="E413" s="60"/>
      <c r="F413" s="61" t="s">
        <v>3448</v>
      </c>
      <c r="G413" s="62">
        <v>2.358562</v>
      </c>
      <c r="H413" s="53">
        <v>1094</v>
      </c>
      <c r="I413" s="62">
        <v>22.127403846153801</v>
      </c>
      <c r="J413" s="62">
        <v>15.427884615384601</v>
      </c>
      <c r="K413" s="60">
        <v>3</v>
      </c>
      <c r="L413" s="60" t="s">
        <v>178</v>
      </c>
      <c r="M413" s="60" t="s">
        <v>3469</v>
      </c>
    </row>
    <row r="414" spans="1:13">
      <c r="A414" s="40">
        <v>2122</v>
      </c>
      <c r="B414" s="40" t="str">
        <f t="shared" si="6"/>
        <v>4435071</v>
      </c>
      <c r="C414" s="40">
        <v>4</v>
      </c>
      <c r="D414" s="60">
        <v>435071</v>
      </c>
      <c r="E414" s="60"/>
      <c r="F414" s="61" t="s">
        <v>3370</v>
      </c>
      <c r="G414" s="62">
        <v>0.52817499999999995</v>
      </c>
      <c r="H414" s="53">
        <v>31</v>
      </c>
      <c r="I414" s="62">
        <v>16.1701923076923</v>
      </c>
      <c r="J414" s="62">
        <v>12.4774038461538</v>
      </c>
      <c r="K414" s="60">
        <v>3</v>
      </c>
      <c r="L414" s="60" t="s">
        <v>46</v>
      </c>
      <c r="M414" s="60" t="s">
        <v>3468</v>
      </c>
    </row>
    <row r="415" spans="1:13">
      <c r="A415" s="40">
        <v>2122</v>
      </c>
      <c r="B415" s="40" t="str">
        <f t="shared" si="6"/>
        <v>4211093</v>
      </c>
      <c r="C415" s="40">
        <v>4</v>
      </c>
      <c r="D415" s="60">
        <v>211093</v>
      </c>
      <c r="E415" s="60"/>
      <c r="F415" s="61" t="s">
        <v>1085</v>
      </c>
      <c r="G415" s="62">
        <v>2.0130249999999998</v>
      </c>
      <c r="H415" s="53">
        <v>1660</v>
      </c>
      <c r="I415" s="62">
        <v>19.086538461538499</v>
      </c>
      <c r="J415" s="62">
        <v>13.253846153846199</v>
      </c>
      <c r="K415" s="60">
        <v>3</v>
      </c>
      <c r="L415" s="60" t="s">
        <v>46</v>
      </c>
      <c r="M415" s="60" t="s">
        <v>3469</v>
      </c>
    </row>
    <row r="416" spans="1:13">
      <c r="A416" s="40">
        <v>2122</v>
      </c>
      <c r="B416" s="40" t="str">
        <f t="shared" si="6"/>
        <v>4151132</v>
      </c>
      <c r="C416" s="40">
        <v>4</v>
      </c>
      <c r="D416" s="60">
        <v>151132</v>
      </c>
      <c r="E416" s="60" t="s">
        <v>3410</v>
      </c>
      <c r="F416" s="61" t="s">
        <v>1225</v>
      </c>
      <c r="G416" s="62">
        <v>1.9313</v>
      </c>
      <c r="H416" s="53">
        <v>3952</v>
      </c>
      <c r="I416" s="62">
        <v>47.4653846153846</v>
      </c>
      <c r="J416" s="62">
        <v>30.420673076923102</v>
      </c>
      <c r="K416" s="60">
        <v>4</v>
      </c>
      <c r="L416" s="60" t="s">
        <v>46</v>
      </c>
      <c r="M416" s="60" t="s">
        <v>3469</v>
      </c>
    </row>
    <row r="417" spans="1:13">
      <c r="A417" s="40">
        <v>2122</v>
      </c>
      <c r="B417" s="40" t="str">
        <f t="shared" si="6"/>
        <v>4472221</v>
      </c>
      <c r="C417" s="40">
        <v>4</v>
      </c>
      <c r="D417" s="60">
        <v>472221</v>
      </c>
      <c r="E417" s="60"/>
      <c r="F417" s="61" t="s">
        <v>3299</v>
      </c>
      <c r="G417" s="62">
        <v>1.8694249999999999</v>
      </c>
      <c r="H417" s="53">
        <v>506</v>
      </c>
      <c r="I417" s="62">
        <v>21.162980769230799</v>
      </c>
      <c r="J417" s="62">
        <v>16.077884615384601</v>
      </c>
      <c r="K417" s="60">
        <v>3</v>
      </c>
      <c r="L417" s="60" t="s">
        <v>46</v>
      </c>
      <c r="M417" s="60" t="s">
        <v>3469</v>
      </c>
    </row>
    <row r="418" spans="1:13">
      <c r="A418" s="40">
        <v>2122</v>
      </c>
      <c r="B418" s="40" t="str">
        <f t="shared" si="6"/>
        <v>4292055</v>
      </c>
      <c r="C418" s="40">
        <v>4</v>
      </c>
      <c r="D418" s="60">
        <v>292055</v>
      </c>
      <c r="E418" s="60"/>
      <c r="F418" s="61" t="s">
        <v>995</v>
      </c>
      <c r="G418" s="62">
        <v>1.4547870000000001</v>
      </c>
      <c r="H418" s="53">
        <v>809</v>
      </c>
      <c r="I418" s="62">
        <v>22.1884615384615</v>
      </c>
      <c r="J418" s="62">
        <v>16.0971153846154</v>
      </c>
      <c r="K418" s="60">
        <v>3</v>
      </c>
      <c r="L418" s="60" t="s">
        <v>46</v>
      </c>
      <c r="M418" s="60" t="s">
        <v>3469</v>
      </c>
    </row>
    <row r="419" spans="1:13">
      <c r="A419" s="40">
        <v>2122</v>
      </c>
      <c r="B419" s="40" t="str">
        <f t="shared" si="6"/>
        <v>4492022</v>
      </c>
      <c r="C419" s="40">
        <v>4</v>
      </c>
      <c r="D419" s="60">
        <v>492022</v>
      </c>
      <c r="E419" s="60" t="s">
        <v>3410</v>
      </c>
      <c r="F419" s="61" t="s">
        <v>3449</v>
      </c>
      <c r="G419" s="62">
        <v>0.58438699999999999</v>
      </c>
      <c r="H419" s="53">
        <v>2258</v>
      </c>
      <c r="I419" s="62">
        <v>28.368269230769201</v>
      </c>
      <c r="J419" s="62">
        <v>19.411057692307701</v>
      </c>
      <c r="K419" s="60">
        <v>3</v>
      </c>
      <c r="L419" s="60" t="s">
        <v>46</v>
      </c>
      <c r="M419" s="60" t="s">
        <v>3469</v>
      </c>
    </row>
    <row r="420" spans="1:13">
      <c r="A420" s="40">
        <v>2122</v>
      </c>
      <c r="B420" s="40" t="str">
        <f t="shared" si="6"/>
        <v>4472044</v>
      </c>
      <c r="C420" s="40">
        <v>4</v>
      </c>
      <c r="D420" s="60">
        <v>472044</v>
      </c>
      <c r="E420" s="60"/>
      <c r="F420" s="61" t="s">
        <v>3162</v>
      </c>
      <c r="G420" s="62">
        <v>2.1002619999999999</v>
      </c>
      <c r="H420" s="53">
        <v>827</v>
      </c>
      <c r="I420" s="62">
        <v>19.897596153846202</v>
      </c>
      <c r="J420" s="62">
        <v>15.5091346153846</v>
      </c>
      <c r="K420" s="60">
        <v>3</v>
      </c>
      <c r="L420" s="60" t="s">
        <v>46</v>
      </c>
      <c r="M420" s="60" t="s">
        <v>3469</v>
      </c>
    </row>
    <row r="421" spans="1:13">
      <c r="A421" s="40">
        <v>2122</v>
      </c>
      <c r="B421" s="40" t="str">
        <f t="shared" si="6"/>
        <v>4113071</v>
      </c>
      <c r="C421" s="40">
        <v>4</v>
      </c>
      <c r="D421" s="60">
        <v>113071</v>
      </c>
      <c r="E421" s="60" t="s">
        <v>3410</v>
      </c>
      <c r="F421" s="61" t="s">
        <v>3450</v>
      </c>
      <c r="G421" s="62">
        <v>1.351475</v>
      </c>
      <c r="H421" s="53">
        <v>513</v>
      </c>
      <c r="I421" s="62">
        <v>46.316346153846197</v>
      </c>
      <c r="J421" s="62">
        <v>26.129807692307701</v>
      </c>
      <c r="K421" s="60">
        <v>4</v>
      </c>
      <c r="L421" s="60" t="s">
        <v>46</v>
      </c>
      <c r="M421" s="60" t="s">
        <v>3469</v>
      </c>
    </row>
    <row r="422" spans="1:13">
      <c r="A422" s="40">
        <v>2122</v>
      </c>
      <c r="B422" s="40" t="str">
        <f t="shared" ref="B422:B485" si="7">CONCATENATE(C422, D422)</f>
        <v>4292056</v>
      </c>
      <c r="C422" s="40">
        <v>4</v>
      </c>
      <c r="D422" s="60">
        <v>292056</v>
      </c>
      <c r="E422" s="60"/>
      <c r="F422" s="61" t="s">
        <v>875</v>
      </c>
      <c r="G422" s="62">
        <v>2.5949870000000002</v>
      </c>
      <c r="H422" s="53">
        <v>998</v>
      </c>
      <c r="I422" s="62">
        <v>18.306249999999999</v>
      </c>
      <c r="J422" s="62">
        <v>13.044711538461501</v>
      </c>
      <c r="K422" s="60">
        <v>4</v>
      </c>
      <c r="L422" s="60" t="s">
        <v>46</v>
      </c>
      <c r="M422" s="60" t="s">
        <v>3469</v>
      </c>
    </row>
    <row r="423" spans="1:13">
      <c r="A423" s="40">
        <v>2122</v>
      </c>
      <c r="B423" s="40" t="str">
        <f t="shared" si="7"/>
        <v>4251194</v>
      </c>
      <c r="C423" s="40">
        <v>4</v>
      </c>
      <c r="D423" s="60">
        <v>251194</v>
      </c>
      <c r="E423" s="60" t="s">
        <v>3410</v>
      </c>
      <c r="F423" s="61" t="s">
        <v>3451</v>
      </c>
      <c r="G423" s="62">
        <v>1.6917249999999999</v>
      </c>
      <c r="H423" s="53">
        <v>658</v>
      </c>
      <c r="I423" s="62">
        <v>29.912980769230799</v>
      </c>
      <c r="J423" s="62">
        <v>20.199519230769202</v>
      </c>
      <c r="K423" s="60">
        <v>4</v>
      </c>
      <c r="L423" s="60" t="s">
        <v>46</v>
      </c>
      <c r="M423" s="60" t="s">
        <v>3469</v>
      </c>
    </row>
    <row r="424" spans="1:13">
      <c r="A424" s="40">
        <v>2122</v>
      </c>
      <c r="B424" s="40" t="str">
        <f t="shared" si="7"/>
        <v>4151134</v>
      </c>
      <c r="C424" s="40">
        <v>4</v>
      </c>
      <c r="D424" s="60">
        <v>151134</v>
      </c>
      <c r="E424" s="60" t="s">
        <v>3410</v>
      </c>
      <c r="F424" s="61" t="s">
        <v>3452</v>
      </c>
      <c r="G424" s="62">
        <v>1.6803870000000001</v>
      </c>
      <c r="H424" s="53">
        <v>868</v>
      </c>
      <c r="I424" s="62">
        <v>34.495192307692299</v>
      </c>
      <c r="J424" s="62">
        <v>20.6783653846154</v>
      </c>
      <c r="K424" s="60">
        <v>3</v>
      </c>
      <c r="L424" s="60" t="s">
        <v>46</v>
      </c>
      <c r="M424" s="60" t="s">
        <v>3469</v>
      </c>
    </row>
    <row r="425" spans="1:13">
      <c r="A425" s="40">
        <v>2122</v>
      </c>
      <c r="B425" s="40" t="str">
        <f t="shared" si="7"/>
        <v>4514121</v>
      </c>
      <c r="C425" s="40">
        <v>4</v>
      </c>
      <c r="D425" s="60">
        <v>514121</v>
      </c>
      <c r="E425" s="60"/>
      <c r="F425" s="61" t="s">
        <v>2873</v>
      </c>
      <c r="G425" s="62">
        <v>1.199125</v>
      </c>
      <c r="H425" s="53">
        <v>1920</v>
      </c>
      <c r="I425" s="62">
        <v>19.464903846153799</v>
      </c>
      <c r="J425" s="62">
        <v>13.9490384615385</v>
      </c>
      <c r="K425" s="60">
        <v>3</v>
      </c>
      <c r="L425" s="60" t="s">
        <v>46</v>
      </c>
      <c r="M425" s="60" t="s">
        <v>3469</v>
      </c>
    </row>
    <row r="426" spans="1:13">
      <c r="A426" s="40">
        <v>2122</v>
      </c>
      <c r="B426" s="40" t="str">
        <f t="shared" si="7"/>
        <v>5132011</v>
      </c>
      <c r="C426" s="40">
        <v>5</v>
      </c>
      <c r="D426" s="60">
        <v>132011</v>
      </c>
      <c r="E426" s="60" t="s">
        <v>3410</v>
      </c>
      <c r="F426" s="61" t="s">
        <v>3467</v>
      </c>
      <c r="G426" s="62">
        <v>0.90378700000000001</v>
      </c>
      <c r="H426" s="53">
        <v>267</v>
      </c>
      <c r="I426" s="62">
        <v>25.973557692307701</v>
      </c>
      <c r="J426" s="62">
        <v>15.6572115384615</v>
      </c>
      <c r="K426" s="60">
        <v>5</v>
      </c>
      <c r="L426" s="60" t="s">
        <v>46</v>
      </c>
      <c r="M426" s="60" t="s">
        <v>3468</v>
      </c>
    </row>
    <row r="427" spans="1:13">
      <c r="A427" s="40">
        <v>2122</v>
      </c>
      <c r="B427" s="40" t="str">
        <f t="shared" si="7"/>
        <v>5113011</v>
      </c>
      <c r="C427" s="40">
        <v>5</v>
      </c>
      <c r="D427" s="60">
        <v>113011</v>
      </c>
      <c r="E427" s="60" t="s">
        <v>3410</v>
      </c>
      <c r="F427" s="61" t="s">
        <v>3411</v>
      </c>
      <c r="G427" s="62">
        <v>0.83747499999999997</v>
      </c>
      <c r="H427" s="53">
        <v>38</v>
      </c>
      <c r="I427" s="62">
        <v>39.821153846153798</v>
      </c>
      <c r="J427" s="62">
        <v>26.131730769230799</v>
      </c>
      <c r="K427" s="60">
        <v>4</v>
      </c>
      <c r="L427" s="60" t="s">
        <v>46</v>
      </c>
      <c r="M427" s="60" t="s">
        <v>3468</v>
      </c>
    </row>
    <row r="428" spans="1:13">
      <c r="A428" s="40">
        <v>2122</v>
      </c>
      <c r="B428" s="40" t="str">
        <f t="shared" si="7"/>
        <v>5493011</v>
      </c>
      <c r="C428" s="40">
        <v>5</v>
      </c>
      <c r="D428" s="60">
        <v>493011</v>
      </c>
      <c r="E428" s="60" t="s">
        <v>3410</v>
      </c>
      <c r="F428" s="61" t="s">
        <v>1701</v>
      </c>
      <c r="G428" s="62">
        <v>1.6713750000000001</v>
      </c>
      <c r="H428" s="53">
        <v>1474</v>
      </c>
      <c r="I428" s="62">
        <v>31.541826923076901</v>
      </c>
      <c r="J428" s="62">
        <v>16.7509615384615</v>
      </c>
      <c r="K428" s="60">
        <v>3</v>
      </c>
      <c r="L428" s="60" t="s">
        <v>46</v>
      </c>
      <c r="M428" s="60" t="s">
        <v>3469</v>
      </c>
    </row>
    <row r="429" spans="1:13">
      <c r="A429" s="40">
        <v>2122</v>
      </c>
      <c r="B429" s="40" t="str">
        <f t="shared" si="7"/>
        <v>5532011</v>
      </c>
      <c r="C429" s="40">
        <v>5</v>
      </c>
      <c r="D429" s="60">
        <v>532011</v>
      </c>
      <c r="E429" s="60" t="s">
        <v>3410</v>
      </c>
      <c r="F429" s="61" t="s">
        <v>2108</v>
      </c>
      <c r="G429" s="62">
        <v>1.443562</v>
      </c>
      <c r="H429" s="53">
        <v>610</v>
      </c>
      <c r="I429" s="62">
        <v>113.51009615384601</v>
      </c>
      <c r="J429" s="62">
        <v>69.145192307692298</v>
      </c>
      <c r="K429" s="60">
        <v>4</v>
      </c>
      <c r="L429" s="60" t="s">
        <v>46</v>
      </c>
      <c r="M429" s="60" t="s">
        <v>3469</v>
      </c>
    </row>
    <row r="430" spans="1:13">
      <c r="A430" s="40">
        <v>2122</v>
      </c>
      <c r="B430" s="40" t="str">
        <f t="shared" si="7"/>
        <v>5274011</v>
      </c>
      <c r="C430" s="40">
        <v>5</v>
      </c>
      <c r="D430" s="60">
        <v>274011</v>
      </c>
      <c r="E430" s="60"/>
      <c r="F430" s="61" t="s">
        <v>1367</v>
      </c>
      <c r="G430" s="62">
        <v>3.2339000000000002</v>
      </c>
      <c r="H430" s="53">
        <v>869</v>
      </c>
      <c r="I430" s="62">
        <v>23.383653846153798</v>
      </c>
      <c r="J430" s="62">
        <v>14.4408653846154</v>
      </c>
      <c r="K430" s="60">
        <v>4</v>
      </c>
      <c r="L430" s="60" t="s">
        <v>46</v>
      </c>
      <c r="M430" s="60" t="s">
        <v>3469</v>
      </c>
    </row>
    <row r="431" spans="1:13">
      <c r="A431" s="40">
        <v>2122</v>
      </c>
      <c r="B431" s="40" t="str">
        <f t="shared" si="7"/>
        <v>5493021</v>
      </c>
      <c r="C431" s="40">
        <v>5</v>
      </c>
      <c r="D431" s="60">
        <v>493021</v>
      </c>
      <c r="E431" s="60"/>
      <c r="F431" s="61" t="s">
        <v>2761</v>
      </c>
      <c r="G431" s="62">
        <v>1.2646500000000001</v>
      </c>
      <c r="H431" s="53">
        <v>1104</v>
      </c>
      <c r="I431" s="62">
        <v>21.853846153846199</v>
      </c>
      <c r="J431" s="62">
        <v>14.097596153846199</v>
      </c>
      <c r="K431" s="60">
        <v>3</v>
      </c>
      <c r="L431" s="60" t="s">
        <v>46</v>
      </c>
      <c r="M431" s="60" t="s">
        <v>3469</v>
      </c>
    </row>
    <row r="432" spans="1:13">
      <c r="A432" s="40">
        <v>2122</v>
      </c>
      <c r="B432" s="40" t="str">
        <f t="shared" si="7"/>
        <v>5493023</v>
      </c>
      <c r="C432" s="40">
        <v>5</v>
      </c>
      <c r="D432" s="60">
        <v>493023</v>
      </c>
      <c r="E432" s="60"/>
      <c r="F432" s="61" t="s">
        <v>1541</v>
      </c>
      <c r="G432" s="62">
        <v>0.23422499999999999</v>
      </c>
      <c r="H432" s="53">
        <v>102</v>
      </c>
      <c r="I432" s="62">
        <v>21.4745192307692</v>
      </c>
      <c r="J432" s="62">
        <v>14.362500000000001</v>
      </c>
      <c r="K432" s="60">
        <v>3</v>
      </c>
      <c r="L432" s="60" t="s">
        <v>46</v>
      </c>
      <c r="M432" s="60" t="s">
        <v>3468</v>
      </c>
    </row>
    <row r="433" spans="1:13">
      <c r="A433" s="40">
        <v>2122</v>
      </c>
      <c r="B433" s="40" t="str">
        <f t="shared" si="7"/>
        <v>5433031</v>
      </c>
      <c r="C433" s="40">
        <v>5</v>
      </c>
      <c r="D433" s="60">
        <v>433031</v>
      </c>
      <c r="E433" s="60"/>
      <c r="F433" s="61" t="s">
        <v>1275</v>
      </c>
      <c r="G433" s="62">
        <v>0.20122499999999999</v>
      </c>
      <c r="H433" s="53">
        <v>252</v>
      </c>
      <c r="I433" s="62">
        <v>18.603365384615401</v>
      </c>
      <c r="J433" s="62">
        <v>12.122596153846199</v>
      </c>
      <c r="K433" s="60">
        <v>4</v>
      </c>
      <c r="L433" s="60" t="s">
        <v>46</v>
      </c>
      <c r="M433" s="60" t="s">
        <v>3468</v>
      </c>
    </row>
    <row r="434" spans="1:13">
      <c r="A434" s="40">
        <v>2122</v>
      </c>
      <c r="B434" s="40" t="str">
        <f t="shared" si="7"/>
        <v>5493031</v>
      </c>
      <c r="C434" s="40">
        <v>5</v>
      </c>
      <c r="D434" s="60">
        <v>493031</v>
      </c>
      <c r="E434" s="60" t="s">
        <v>3410</v>
      </c>
      <c r="F434" s="61" t="s">
        <v>2811</v>
      </c>
      <c r="G434" s="62">
        <v>1.525512</v>
      </c>
      <c r="H434" s="53">
        <v>1609</v>
      </c>
      <c r="I434" s="62">
        <v>25.123557692307699</v>
      </c>
      <c r="J434" s="62">
        <v>16.820192307692299</v>
      </c>
      <c r="K434" s="60">
        <v>3</v>
      </c>
      <c r="L434" s="60" t="s">
        <v>46</v>
      </c>
      <c r="M434" s="60" t="s">
        <v>3469</v>
      </c>
    </row>
    <row r="435" spans="1:13">
      <c r="A435" s="40">
        <v>2122</v>
      </c>
      <c r="B435" s="40" t="str">
        <f t="shared" si="7"/>
        <v>5533022</v>
      </c>
      <c r="C435" s="40">
        <v>5</v>
      </c>
      <c r="D435" s="60">
        <v>533022</v>
      </c>
      <c r="E435" s="60"/>
      <c r="F435" s="61" t="s">
        <v>3488</v>
      </c>
      <c r="G435" s="62">
        <v>1.2189749999999999</v>
      </c>
      <c r="H435" s="53">
        <v>82</v>
      </c>
      <c r="I435" s="62">
        <v>15.3947115384615</v>
      </c>
      <c r="J435" s="62">
        <v>11.7802884615385</v>
      </c>
      <c r="K435" s="60">
        <v>3</v>
      </c>
      <c r="L435" s="60" t="s">
        <v>46</v>
      </c>
      <c r="M435" s="60" t="s">
        <v>3468</v>
      </c>
    </row>
    <row r="436" spans="1:13">
      <c r="A436" s="40">
        <v>2122</v>
      </c>
      <c r="B436" s="40" t="str">
        <f t="shared" si="7"/>
        <v>5533021</v>
      </c>
      <c r="C436" s="40">
        <v>5</v>
      </c>
      <c r="D436" s="60">
        <v>533021</v>
      </c>
      <c r="E436" s="60"/>
      <c r="F436" s="61" t="s">
        <v>3412</v>
      </c>
      <c r="G436" s="62">
        <v>1.5201750000000001</v>
      </c>
      <c r="H436" s="53">
        <v>1744</v>
      </c>
      <c r="I436" s="62">
        <v>19.814903846153801</v>
      </c>
      <c r="J436" s="62">
        <v>13.586538461538501</v>
      </c>
      <c r="K436" s="60">
        <v>3</v>
      </c>
      <c r="L436" s="60" t="s">
        <v>178</v>
      </c>
      <c r="M436" s="60" t="s">
        <v>3469</v>
      </c>
    </row>
    <row r="437" spans="1:13">
      <c r="A437" s="40">
        <v>2122</v>
      </c>
      <c r="B437" s="40" t="str">
        <f t="shared" si="7"/>
        <v>5131199</v>
      </c>
      <c r="C437" s="40">
        <v>5</v>
      </c>
      <c r="D437" s="60">
        <v>131199</v>
      </c>
      <c r="E437" s="60" t="s">
        <v>3410</v>
      </c>
      <c r="F437" s="61" t="s">
        <v>3413</v>
      </c>
      <c r="G437" s="62">
        <v>1.2353749999999999</v>
      </c>
      <c r="H437" s="53">
        <v>194</v>
      </c>
      <c r="I437" s="62">
        <v>30.5346153846154</v>
      </c>
      <c r="J437" s="62">
        <v>17.442307692307701</v>
      </c>
      <c r="K437" s="60">
        <v>4</v>
      </c>
      <c r="L437" s="60" t="s">
        <v>46</v>
      </c>
      <c r="M437" s="60" t="s">
        <v>3468</v>
      </c>
    </row>
    <row r="438" spans="1:13">
      <c r="A438" s="40">
        <v>2122</v>
      </c>
      <c r="B438" s="40" t="str">
        <f t="shared" si="7"/>
        <v>5535021</v>
      </c>
      <c r="C438" s="40">
        <v>5</v>
      </c>
      <c r="D438" s="60">
        <v>535021</v>
      </c>
      <c r="E438" s="60" t="s">
        <v>3410</v>
      </c>
      <c r="F438" s="61" t="s">
        <v>3414</v>
      </c>
      <c r="G438" s="62">
        <v>2.0933999999999999</v>
      </c>
      <c r="H438" s="53">
        <v>742</v>
      </c>
      <c r="I438" s="62">
        <v>29.3355769230769</v>
      </c>
      <c r="J438" s="62">
        <v>18.1052884615385</v>
      </c>
      <c r="K438" s="60">
        <v>3</v>
      </c>
      <c r="L438" s="60" t="s">
        <v>46</v>
      </c>
      <c r="M438" s="60" t="s">
        <v>3469</v>
      </c>
    </row>
    <row r="439" spans="1:13">
      <c r="A439" s="40">
        <v>2122</v>
      </c>
      <c r="B439" s="40" t="str">
        <f t="shared" si="7"/>
        <v>5472031</v>
      </c>
      <c r="C439" s="40">
        <v>5</v>
      </c>
      <c r="D439" s="60">
        <v>472031</v>
      </c>
      <c r="E439" s="60"/>
      <c r="F439" s="61" t="s">
        <v>2653</v>
      </c>
      <c r="G439" s="62">
        <v>0.55117499999999997</v>
      </c>
      <c r="H439" s="53">
        <v>71</v>
      </c>
      <c r="I439" s="62">
        <v>20.2870192307692</v>
      </c>
      <c r="J439" s="62">
        <v>13.302403846153799</v>
      </c>
      <c r="K439" s="60">
        <v>3</v>
      </c>
      <c r="L439" s="60" t="s">
        <v>46</v>
      </c>
      <c r="M439" s="60" t="s">
        <v>3468</v>
      </c>
    </row>
    <row r="440" spans="1:13">
      <c r="A440" s="40">
        <v>2122</v>
      </c>
      <c r="B440" s="40" t="str">
        <f t="shared" si="7"/>
        <v>5472051</v>
      </c>
      <c r="C440" s="40">
        <v>5</v>
      </c>
      <c r="D440" s="60">
        <v>472051</v>
      </c>
      <c r="E440" s="60"/>
      <c r="F440" s="61" t="s">
        <v>3415</v>
      </c>
      <c r="G440" s="62">
        <v>1.2196</v>
      </c>
      <c r="H440" s="53">
        <v>1755</v>
      </c>
      <c r="I440" s="62">
        <v>19.306249999999999</v>
      </c>
      <c r="J440" s="62">
        <v>14.49375</v>
      </c>
      <c r="K440" s="60">
        <v>3</v>
      </c>
      <c r="L440" s="60" t="s">
        <v>46</v>
      </c>
      <c r="M440" s="60" t="s">
        <v>3469</v>
      </c>
    </row>
    <row r="441" spans="1:13">
      <c r="A441" s="40">
        <v>2122</v>
      </c>
      <c r="B441" s="40" t="str">
        <f t="shared" si="7"/>
        <v>5351011</v>
      </c>
      <c r="C441" s="40">
        <v>5</v>
      </c>
      <c r="D441" s="60">
        <v>351011</v>
      </c>
      <c r="E441" s="60" t="s">
        <v>3410</v>
      </c>
      <c r="F441" s="61" t="s">
        <v>1414</v>
      </c>
      <c r="G441" s="62">
        <v>4.0308250000000001</v>
      </c>
      <c r="H441" s="53">
        <v>1939</v>
      </c>
      <c r="I441" s="62">
        <v>27.411538461538498</v>
      </c>
      <c r="J441" s="62">
        <v>15.746153846153801</v>
      </c>
      <c r="K441" s="60">
        <v>3</v>
      </c>
      <c r="L441" s="60" t="s">
        <v>46</v>
      </c>
      <c r="M441" s="60" t="s">
        <v>3469</v>
      </c>
    </row>
    <row r="442" spans="1:13">
      <c r="A442" s="40">
        <v>2122</v>
      </c>
      <c r="B442" s="40" t="str">
        <f t="shared" si="7"/>
        <v>5172051</v>
      </c>
      <c r="C442" s="40">
        <v>5</v>
      </c>
      <c r="D442" s="60">
        <v>172051</v>
      </c>
      <c r="E442" s="60" t="s">
        <v>3410</v>
      </c>
      <c r="F442" s="61" t="s">
        <v>3470</v>
      </c>
      <c r="G442" s="62">
        <v>1.07595</v>
      </c>
      <c r="H442" s="53">
        <v>36</v>
      </c>
      <c r="I442" s="62">
        <v>44.150961538461502</v>
      </c>
      <c r="J442" s="62">
        <v>28.098557692307701</v>
      </c>
      <c r="K442" s="60">
        <v>5</v>
      </c>
      <c r="L442" s="60" t="s">
        <v>46</v>
      </c>
      <c r="M442" s="60" t="s">
        <v>3468</v>
      </c>
    </row>
    <row r="443" spans="1:13">
      <c r="A443" s="40">
        <v>2122</v>
      </c>
      <c r="B443" s="40" t="str">
        <f t="shared" si="7"/>
        <v>5131031</v>
      </c>
      <c r="C443" s="40">
        <v>5</v>
      </c>
      <c r="D443" s="60">
        <v>131031</v>
      </c>
      <c r="E443" s="60" t="s">
        <v>3410</v>
      </c>
      <c r="F443" s="61" t="s">
        <v>2209</v>
      </c>
      <c r="G443" s="62">
        <v>1.6E-2</v>
      </c>
      <c r="H443" s="53">
        <v>66</v>
      </c>
      <c r="I443" s="62">
        <v>26.007692307692299</v>
      </c>
      <c r="J443" s="62">
        <v>14.5596153846154</v>
      </c>
      <c r="K443" s="60">
        <v>3</v>
      </c>
      <c r="L443" s="60" t="s">
        <v>46</v>
      </c>
      <c r="M443" s="60" t="s">
        <v>3468</v>
      </c>
    </row>
    <row r="444" spans="1:13">
      <c r="A444" s="40">
        <v>2122</v>
      </c>
      <c r="B444" s="40" t="str">
        <f t="shared" si="7"/>
        <v>5532012</v>
      </c>
      <c r="C444" s="40">
        <v>5</v>
      </c>
      <c r="D444" s="60">
        <v>532012</v>
      </c>
      <c r="E444" s="60" t="s">
        <v>3410</v>
      </c>
      <c r="F444" s="61" t="s">
        <v>1682</v>
      </c>
      <c r="G444" s="62">
        <v>1.7370000000000001</v>
      </c>
      <c r="H444" s="53">
        <v>592</v>
      </c>
      <c r="I444" s="62">
        <v>78.636538461538507</v>
      </c>
      <c r="J444" s="62">
        <v>26.035576923076899</v>
      </c>
      <c r="K444" s="60">
        <v>3</v>
      </c>
      <c r="L444" s="60" t="s">
        <v>46</v>
      </c>
      <c r="M444" s="60" t="s">
        <v>3469</v>
      </c>
    </row>
    <row r="445" spans="1:13">
      <c r="A445" s="40">
        <v>2122</v>
      </c>
      <c r="B445" s="40" t="str">
        <f t="shared" si="7"/>
        <v>5211099</v>
      </c>
      <c r="C445" s="40">
        <v>5</v>
      </c>
      <c r="D445" s="60">
        <v>211099</v>
      </c>
      <c r="E445" s="60"/>
      <c r="F445" s="61" t="s">
        <v>3471</v>
      </c>
      <c r="G445" s="62">
        <v>0.78510000000000002</v>
      </c>
      <c r="H445" s="53">
        <v>100</v>
      </c>
      <c r="I445" s="62">
        <v>19.4918269230769</v>
      </c>
      <c r="J445" s="62">
        <v>14.7043269230769</v>
      </c>
      <c r="K445" s="60">
        <v>5</v>
      </c>
      <c r="L445" s="60" t="s">
        <v>46</v>
      </c>
      <c r="M445" s="60" t="s">
        <v>3468</v>
      </c>
    </row>
    <row r="446" spans="1:13">
      <c r="A446" s="40">
        <v>2122</v>
      </c>
      <c r="B446" s="40" t="str">
        <f t="shared" si="7"/>
        <v>5131141</v>
      </c>
      <c r="C446" s="40">
        <v>5</v>
      </c>
      <c r="D446" s="60">
        <v>131141</v>
      </c>
      <c r="E446" s="60"/>
      <c r="F446" s="61" t="s">
        <v>3416</v>
      </c>
      <c r="G446" s="62">
        <v>5.1337000000000001E-2</v>
      </c>
      <c r="H446" s="53">
        <v>46</v>
      </c>
      <c r="I446" s="62">
        <v>18.8115384615385</v>
      </c>
      <c r="J446" s="62">
        <v>14.6365384615385</v>
      </c>
      <c r="K446" s="60">
        <v>4</v>
      </c>
      <c r="L446" s="60" t="s">
        <v>46</v>
      </c>
      <c r="M446" s="60" t="s">
        <v>3468</v>
      </c>
    </row>
    <row r="447" spans="1:13">
      <c r="A447" s="40">
        <v>2122</v>
      </c>
      <c r="B447" s="40" t="str">
        <f t="shared" si="7"/>
        <v>5131041</v>
      </c>
      <c r="C447" s="40">
        <v>5</v>
      </c>
      <c r="D447" s="60">
        <v>131041</v>
      </c>
      <c r="E447" s="60"/>
      <c r="F447" s="61" t="s">
        <v>3047</v>
      </c>
      <c r="G447" s="62">
        <v>0.64142500000000002</v>
      </c>
      <c r="H447" s="53">
        <v>154</v>
      </c>
      <c r="I447" s="62">
        <v>19.107211538461499</v>
      </c>
      <c r="J447" s="62">
        <v>13.751442307692299</v>
      </c>
      <c r="K447" s="60">
        <v>3</v>
      </c>
      <c r="L447" s="60" t="s">
        <v>46</v>
      </c>
      <c r="M447" s="60" t="s">
        <v>3468</v>
      </c>
    </row>
    <row r="448" spans="1:13">
      <c r="A448" s="40">
        <v>2122</v>
      </c>
      <c r="B448" s="40" t="str">
        <f t="shared" si="7"/>
        <v>5113021</v>
      </c>
      <c r="C448" s="40">
        <v>5</v>
      </c>
      <c r="D448" s="60">
        <v>113021</v>
      </c>
      <c r="E448" s="60" t="s">
        <v>3410</v>
      </c>
      <c r="F448" s="61" t="s">
        <v>1108</v>
      </c>
      <c r="G448" s="62">
        <v>0.95443699999999998</v>
      </c>
      <c r="H448" s="53">
        <v>73</v>
      </c>
      <c r="I448" s="62">
        <v>47.004326923076903</v>
      </c>
      <c r="J448" s="62">
        <v>30.7697115384615</v>
      </c>
      <c r="K448" s="60">
        <v>5</v>
      </c>
      <c r="L448" s="60" t="s">
        <v>46</v>
      </c>
      <c r="M448" s="60" t="s">
        <v>3468</v>
      </c>
    </row>
    <row r="449" spans="1:13">
      <c r="A449" s="40">
        <v>2122</v>
      </c>
      <c r="B449" s="40" t="str">
        <f t="shared" si="7"/>
        <v>5151143</v>
      </c>
      <c r="C449" s="40">
        <v>5</v>
      </c>
      <c r="D449" s="60">
        <v>151143</v>
      </c>
      <c r="E449" s="60" t="s">
        <v>3410</v>
      </c>
      <c r="F449" s="61" t="s">
        <v>3417</v>
      </c>
      <c r="G449" s="62">
        <v>1.573375</v>
      </c>
      <c r="H449" s="53">
        <v>979</v>
      </c>
      <c r="I449" s="62">
        <v>51.956730769230802</v>
      </c>
      <c r="J449" s="62">
        <v>34.033173076923099</v>
      </c>
      <c r="K449" s="60">
        <v>3</v>
      </c>
      <c r="L449" s="60" t="s">
        <v>46</v>
      </c>
      <c r="M449" s="60" t="s">
        <v>3469</v>
      </c>
    </row>
    <row r="450" spans="1:13">
      <c r="A450" s="40">
        <v>2122</v>
      </c>
      <c r="B450" s="40" t="str">
        <f t="shared" si="7"/>
        <v>5151199</v>
      </c>
      <c r="C450" s="40">
        <v>5</v>
      </c>
      <c r="D450" s="60">
        <v>151199</v>
      </c>
      <c r="E450" s="60"/>
      <c r="F450" s="61" t="s">
        <v>3418</v>
      </c>
      <c r="G450" s="62">
        <v>1.0057499999999999</v>
      </c>
      <c r="H450" s="53">
        <v>45</v>
      </c>
      <c r="I450" s="62">
        <v>25.089903846153799</v>
      </c>
      <c r="J450" s="62">
        <v>13.0769230769231</v>
      </c>
      <c r="K450" s="60">
        <v>3</v>
      </c>
      <c r="L450" s="60" t="s">
        <v>46</v>
      </c>
      <c r="M450" s="60" t="s">
        <v>3468</v>
      </c>
    </row>
    <row r="451" spans="1:13">
      <c r="A451" s="40">
        <v>2122</v>
      </c>
      <c r="B451" s="40" t="str">
        <f t="shared" si="7"/>
        <v>5151131</v>
      </c>
      <c r="C451" s="40">
        <v>5</v>
      </c>
      <c r="D451" s="60">
        <v>151131</v>
      </c>
      <c r="E451" s="60" t="s">
        <v>3410</v>
      </c>
      <c r="F451" s="61" t="s">
        <v>1130</v>
      </c>
      <c r="G451" s="62">
        <v>2.1678500000000001</v>
      </c>
      <c r="H451" s="53">
        <v>1169</v>
      </c>
      <c r="I451" s="62">
        <v>41.689903846153797</v>
      </c>
      <c r="J451" s="62">
        <v>23.312980769230801</v>
      </c>
      <c r="K451" s="60">
        <v>3</v>
      </c>
      <c r="L451" s="60" t="s">
        <v>46</v>
      </c>
      <c r="M451" s="60" t="s">
        <v>3469</v>
      </c>
    </row>
    <row r="452" spans="1:13">
      <c r="A452" s="40">
        <v>2122</v>
      </c>
      <c r="B452" s="40" t="str">
        <f t="shared" si="7"/>
        <v>5151121</v>
      </c>
      <c r="C452" s="40">
        <v>5</v>
      </c>
      <c r="D452" s="60">
        <v>151121</v>
      </c>
      <c r="E452" s="60" t="s">
        <v>3410</v>
      </c>
      <c r="F452" s="61" t="s">
        <v>1122</v>
      </c>
      <c r="G452" s="62">
        <v>1.1675249999999999</v>
      </c>
      <c r="H452" s="53">
        <v>102</v>
      </c>
      <c r="I452" s="62">
        <v>28.947596153846199</v>
      </c>
      <c r="J452" s="62">
        <v>20.4653846153846</v>
      </c>
      <c r="K452" s="60">
        <v>4</v>
      </c>
      <c r="L452" s="60" t="s">
        <v>46</v>
      </c>
      <c r="M452" s="60" t="s">
        <v>3468</v>
      </c>
    </row>
    <row r="453" spans="1:13">
      <c r="A453" s="40">
        <v>2122</v>
      </c>
      <c r="B453" s="40" t="str">
        <f t="shared" si="7"/>
        <v>5151151</v>
      </c>
      <c r="C453" s="40">
        <v>5</v>
      </c>
      <c r="D453" s="60">
        <v>151151</v>
      </c>
      <c r="E453" s="60"/>
      <c r="F453" s="61" t="s">
        <v>3419</v>
      </c>
      <c r="G453" s="62">
        <v>1.986937</v>
      </c>
      <c r="H453" s="53">
        <v>145</v>
      </c>
      <c r="I453" s="62">
        <v>22.488942307692302</v>
      </c>
      <c r="J453" s="62">
        <v>13.794230769230801</v>
      </c>
      <c r="K453" s="60">
        <v>3</v>
      </c>
      <c r="L453" s="60" t="s">
        <v>46</v>
      </c>
      <c r="M453" s="60" t="s">
        <v>3468</v>
      </c>
    </row>
    <row r="454" spans="1:13">
      <c r="A454" s="40">
        <v>2122</v>
      </c>
      <c r="B454" s="40" t="str">
        <f t="shared" si="7"/>
        <v>5119021</v>
      </c>
      <c r="C454" s="40">
        <v>5</v>
      </c>
      <c r="D454" s="60">
        <v>119021</v>
      </c>
      <c r="E454" s="60" t="s">
        <v>3410</v>
      </c>
      <c r="F454" s="61" t="s">
        <v>1560</v>
      </c>
      <c r="G454" s="62">
        <v>0.70689999999999997</v>
      </c>
      <c r="H454" s="53">
        <v>59</v>
      </c>
      <c r="I454" s="62">
        <v>50.917307692307702</v>
      </c>
      <c r="J454" s="62">
        <v>28.348076923076899</v>
      </c>
      <c r="K454" s="60">
        <v>4</v>
      </c>
      <c r="L454" s="60" t="s">
        <v>46</v>
      </c>
      <c r="M454" s="60" t="s">
        <v>3468</v>
      </c>
    </row>
    <row r="455" spans="1:13">
      <c r="A455" s="40">
        <v>2122</v>
      </c>
      <c r="B455" s="40" t="str">
        <f t="shared" si="7"/>
        <v>5131051</v>
      </c>
      <c r="C455" s="40">
        <v>5</v>
      </c>
      <c r="D455" s="60">
        <v>131051</v>
      </c>
      <c r="E455" s="60" t="s">
        <v>3410</v>
      </c>
      <c r="F455" s="61" t="s">
        <v>3420</v>
      </c>
      <c r="G455" s="62">
        <v>0.77923699999999996</v>
      </c>
      <c r="H455" s="53">
        <v>1532</v>
      </c>
      <c r="I455" s="62">
        <v>31.504326923076899</v>
      </c>
      <c r="J455" s="62">
        <v>19.4341346153846</v>
      </c>
      <c r="K455" s="60">
        <v>4</v>
      </c>
      <c r="L455" s="60" t="s">
        <v>46</v>
      </c>
      <c r="M455" s="60" t="s">
        <v>3469</v>
      </c>
    </row>
    <row r="456" spans="1:13">
      <c r="A456" s="40">
        <v>2122</v>
      </c>
      <c r="B456" s="40" t="str">
        <f t="shared" si="7"/>
        <v>5151141</v>
      </c>
      <c r="C456" s="40">
        <v>5</v>
      </c>
      <c r="D456" s="60">
        <v>151141</v>
      </c>
      <c r="E456" s="60" t="s">
        <v>3410</v>
      </c>
      <c r="F456" s="61" t="s">
        <v>1142</v>
      </c>
      <c r="G456" s="62">
        <v>1.516275</v>
      </c>
      <c r="H456" s="53">
        <v>669</v>
      </c>
      <c r="I456" s="62">
        <v>45.512500000000003</v>
      </c>
      <c r="J456" s="62">
        <v>27.685096153846199</v>
      </c>
      <c r="K456" s="60">
        <v>4</v>
      </c>
      <c r="L456" s="60" t="s">
        <v>46</v>
      </c>
      <c r="M456" s="60" t="s">
        <v>3469</v>
      </c>
    </row>
    <row r="457" spans="1:13">
      <c r="A457" s="40">
        <v>2122</v>
      </c>
      <c r="B457" s="40" t="str">
        <f t="shared" si="7"/>
        <v>5319091</v>
      </c>
      <c r="C457" s="40">
        <v>5</v>
      </c>
      <c r="D457" s="60">
        <v>319091</v>
      </c>
      <c r="E457" s="60"/>
      <c r="F457" s="61" t="s">
        <v>901</v>
      </c>
      <c r="G457" s="62">
        <v>1.42045</v>
      </c>
      <c r="H457" s="53">
        <v>46</v>
      </c>
      <c r="I457" s="62">
        <v>18.442788461538498</v>
      </c>
      <c r="J457" s="62">
        <v>13.137980769230801</v>
      </c>
      <c r="K457" s="60">
        <v>3</v>
      </c>
      <c r="L457" s="60" t="s">
        <v>46</v>
      </c>
      <c r="M457" s="60" t="s">
        <v>3468</v>
      </c>
    </row>
    <row r="458" spans="1:13">
      <c r="A458" s="40">
        <v>2122</v>
      </c>
      <c r="B458" s="40" t="str">
        <f t="shared" si="7"/>
        <v>5292021</v>
      </c>
      <c r="C458" s="40">
        <v>5</v>
      </c>
      <c r="D458" s="60">
        <v>292021</v>
      </c>
      <c r="E458" s="60" t="s">
        <v>3410</v>
      </c>
      <c r="F458" s="61" t="s">
        <v>1913</v>
      </c>
      <c r="G458" s="62">
        <v>1.4249499999999999</v>
      </c>
      <c r="H458" s="53">
        <v>1022</v>
      </c>
      <c r="I458" s="62">
        <v>28.1365384615385</v>
      </c>
      <c r="J458" s="62">
        <v>18.3692307692308</v>
      </c>
      <c r="K458" s="60">
        <v>4</v>
      </c>
      <c r="L458" s="60" t="s">
        <v>46</v>
      </c>
      <c r="M458" s="60" t="s">
        <v>3469</v>
      </c>
    </row>
    <row r="459" spans="1:13">
      <c r="A459" s="40">
        <v>2122</v>
      </c>
      <c r="B459" s="40" t="str">
        <f t="shared" si="7"/>
        <v>5292032</v>
      </c>
      <c r="C459" s="40">
        <v>5</v>
      </c>
      <c r="D459" s="60">
        <v>292032</v>
      </c>
      <c r="E459" s="60" t="s">
        <v>3410</v>
      </c>
      <c r="F459" s="61" t="s">
        <v>1005</v>
      </c>
      <c r="G459" s="62">
        <v>2.5743749999999999</v>
      </c>
      <c r="H459" s="53">
        <v>522</v>
      </c>
      <c r="I459" s="62">
        <v>30.425480769230798</v>
      </c>
      <c r="J459" s="62">
        <v>22.1677884615385</v>
      </c>
      <c r="K459" s="60">
        <v>3</v>
      </c>
      <c r="L459" s="60" t="s">
        <v>46</v>
      </c>
      <c r="M459" s="60" t="s">
        <v>3469</v>
      </c>
    </row>
    <row r="460" spans="1:13">
      <c r="A460" s="40">
        <v>2122</v>
      </c>
      <c r="B460" s="40" t="str">
        <f t="shared" si="7"/>
        <v>5119033</v>
      </c>
      <c r="C460" s="40">
        <v>5</v>
      </c>
      <c r="D460" s="60">
        <v>119033</v>
      </c>
      <c r="E460" s="60" t="s">
        <v>3410</v>
      </c>
      <c r="F460" s="61" t="s">
        <v>3489</v>
      </c>
      <c r="G460" s="62">
        <v>1.1840869999999999</v>
      </c>
      <c r="H460" s="53">
        <v>96</v>
      </c>
      <c r="I460" s="62">
        <v>35.020192307692298</v>
      </c>
      <c r="J460" s="62">
        <v>20.605769230769202</v>
      </c>
      <c r="K460" s="60">
        <v>5</v>
      </c>
      <c r="L460" s="60" t="s">
        <v>46</v>
      </c>
      <c r="M460" s="60" t="s">
        <v>3468</v>
      </c>
    </row>
    <row r="461" spans="1:13">
      <c r="A461" s="40">
        <v>2122</v>
      </c>
      <c r="B461" s="40" t="str">
        <f t="shared" si="7"/>
        <v>5259099</v>
      </c>
      <c r="C461" s="40">
        <v>5</v>
      </c>
      <c r="D461" s="60">
        <v>259099</v>
      </c>
      <c r="E461" s="60" t="s">
        <v>3410</v>
      </c>
      <c r="F461" s="61" t="s">
        <v>3490</v>
      </c>
      <c r="G461" s="62">
        <v>4.4568250000000003</v>
      </c>
      <c r="H461" s="53">
        <v>110</v>
      </c>
      <c r="I461" s="62">
        <v>24.2384615384615</v>
      </c>
      <c r="J461" s="62">
        <v>18.641826923076898</v>
      </c>
      <c r="K461" s="60">
        <v>5</v>
      </c>
      <c r="L461" s="60" t="s">
        <v>46</v>
      </c>
      <c r="M461" s="60" t="s">
        <v>3468</v>
      </c>
    </row>
    <row r="462" spans="1:13">
      <c r="A462" s="40">
        <v>2122</v>
      </c>
      <c r="B462" s="40" t="str">
        <f t="shared" si="7"/>
        <v>5472111</v>
      </c>
      <c r="C462" s="40">
        <v>5</v>
      </c>
      <c r="D462" s="60">
        <v>472111</v>
      </c>
      <c r="E462" s="60"/>
      <c r="F462" s="61" t="s">
        <v>2580</v>
      </c>
      <c r="G462" s="62">
        <v>1.0918000000000001</v>
      </c>
      <c r="H462" s="53">
        <v>74</v>
      </c>
      <c r="I462" s="62">
        <v>20.7557692307692</v>
      </c>
      <c r="J462" s="62">
        <v>15.3274038461538</v>
      </c>
      <c r="K462" s="60">
        <v>3</v>
      </c>
      <c r="L462" s="60" t="s">
        <v>46</v>
      </c>
      <c r="M462" s="60" t="s">
        <v>3468</v>
      </c>
    </row>
    <row r="463" spans="1:13">
      <c r="A463" s="40">
        <v>2122</v>
      </c>
      <c r="B463" s="40" t="str">
        <f t="shared" si="7"/>
        <v>5252021</v>
      </c>
      <c r="C463" s="40">
        <v>5</v>
      </c>
      <c r="D463" s="60">
        <v>252021</v>
      </c>
      <c r="E463" s="60"/>
      <c r="F463" s="61" t="s">
        <v>3473</v>
      </c>
      <c r="G463" s="62">
        <v>1.5405249999999999</v>
      </c>
      <c r="H463" s="53">
        <v>114</v>
      </c>
      <c r="I463" s="62">
        <v>22.5370192307692</v>
      </c>
      <c r="J463" s="62">
        <v>16.6759615384615</v>
      </c>
      <c r="K463" s="60">
        <v>5</v>
      </c>
      <c r="L463" s="60" t="s">
        <v>178</v>
      </c>
      <c r="M463" s="60" t="s">
        <v>3468</v>
      </c>
    </row>
    <row r="464" spans="1:13">
      <c r="A464" s="40">
        <v>2122</v>
      </c>
      <c r="B464" s="40" t="str">
        <f t="shared" si="7"/>
        <v>5172199</v>
      </c>
      <c r="C464" s="40">
        <v>5</v>
      </c>
      <c r="D464" s="60">
        <v>172199</v>
      </c>
      <c r="E464" s="60" t="s">
        <v>3410</v>
      </c>
      <c r="F464" s="61" t="s">
        <v>3483</v>
      </c>
      <c r="G464" s="62">
        <v>0.53191200000000005</v>
      </c>
      <c r="H464" s="53">
        <v>35</v>
      </c>
      <c r="I464" s="62">
        <v>30.234615384615399</v>
      </c>
      <c r="J464" s="62">
        <v>21.879326923076899</v>
      </c>
      <c r="K464" s="60">
        <v>5</v>
      </c>
      <c r="L464" s="60" t="s">
        <v>46</v>
      </c>
      <c r="M464" s="60" t="s">
        <v>3468</v>
      </c>
    </row>
    <row r="465" spans="1:13">
      <c r="A465" s="40">
        <v>2122</v>
      </c>
      <c r="B465" s="40" t="str">
        <f t="shared" si="7"/>
        <v>5192041</v>
      </c>
      <c r="C465" s="40">
        <v>5</v>
      </c>
      <c r="D465" s="60">
        <v>192041</v>
      </c>
      <c r="E465" s="60" t="s">
        <v>3410</v>
      </c>
      <c r="F465" s="61" t="s">
        <v>3491</v>
      </c>
      <c r="G465" s="62">
        <v>0.64870000000000005</v>
      </c>
      <c r="H465" s="53">
        <v>59</v>
      </c>
      <c r="I465" s="62">
        <v>23.802403846153801</v>
      </c>
      <c r="J465" s="62">
        <v>18.838461538461502</v>
      </c>
      <c r="K465" s="60">
        <v>5</v>
      </c>
      <c r="L465" s="60" t="s">
        <v>46</v>
      </c>
      <c r="M465" s="60" t="s">
        <v>3468</v>
      </c>
    </row>
    <row r="466" spans="1:13">
      <c r="A466" s="40">
        <v>2122</v>
      </c>
      <c r="B466" s="40" t="str">
        <f t="shared" si="7"/>
        <v>5132051</v>
      </c>
      <c r="C466" s="40">
        <v>5</v>
      </c>
      <c r="D466" s="60">
        <v>132051</v>
      </c>
      <c r="E466" s="60" t="s">
        <v>3410</v>
      </c>
      <c r="F466" s="61" t="s">
        <v>1883</v>
      </c>
      <c r="G466" s="62">
        <v>0.52817499999999995</v>
      </c>
      <c r="H466" s="53">
        <v>38</v>
      </c>
      <c r="I466" s="62">
        <v>28.8274038461538</v>
      </c>
      <c r="J466" s="62">
        <v>17.947596153846199</v>
      </c>
      <c r="K466" s="60">
        <v>5</v>
      </c>
      <c r="L466" s="60" t="s">
        <v>46</v>
      </c>
      <c r="M466" s="60" t="s">
        <v>3468</v>
      </c>
    </row>
    <row r="467" spans="1:13">
      <c r="A467" s="40">
        <v>2122</v>
      </c>
      <c r="B467" s="40" t="str">
        <f t="shared" si="7"/>
        <v>5113031</v>
      </c>
      <c r="C467" s="40">
        <v>5</v>
      </c>
      <c r="D467" s="60">
        <v>113031</v>
      </c>
      <c r="E467" s="60" t="s">
        <v>3410</v>
      </c>
      <c r="F467" s="61" t="s">
        <v>799</v>
      </c>
      <c r="G467" s="62">
        <v>1.2870999999999999</v>
      </c>
      <c r="H467" s="53">
        <v>101</v>
      </c>
      <c r="I467" s="62">
        <v>45.7350961538462</v>
      </c>
      <c r="J467" s="62">
        <v>27.377884615384598</v>
      </c>
      <c r="K467" s="60">
        <v>5</v>
      </c>
      <c r="L467" s="60" t="s">
        <v>46</v>
      </c>
      <c r="M467" s="60" t="s">
        <v>3468</v>
      </c>
    </row>
    <row r="468" spans="1:13">
      <c r="A468" s="40">
        <v>2122</v>
      </c>
      <c r="B468" s="40" t="str">
        <f t="shared" si="7"/>
        <v>5332011</v>
      </c>
      <c r="C468" s="40">
        <v>5</v>
      </c>
      <c r="D468" s="60">
        <v>332011</v>
      </c>
      <c r="E468" s="60"/>
      <c r="F468" s="61" t="s">
        <v>3054</v>
      </c>
      <c r="G468" s="62">
        <v>0.28408699999999998</v>
      </c>
      <c r="H468" s="53">
        <v>39</v>
      </c>
      <c r="I468" s="62">
        <v>20.2557692307692</v>
      </c>
      <c r="J468" s="62">
        <v>14.518269230769199</v>
      </c>
      <c r="K468" s="60">
        <v>3</v>
      </c>
      <c r="L468" s="60" t="s">
        <v>46</v>
      </c>
      <c r="M468" s="60" t="s">
        <v>3468</v>
      </c>
    </row>
    <row r="469" spans="1:13">
      <c r="A469" s="40">
        <v>2122</v>
      </c>
      <c r="B469" s="40" t="str">
        <f t="shared" si="7"/>
        <v>5371012</v>
      </c>
      <c r="C469" s="40">
        <v>5</v>
      </c>
      <c r="D469" s="60">
        <v>371012</v>
      </c>
      <c r="E469" s="60" t="s">
        <v>3410</v>
      </c>
      <c r="F469" s="61" t="s">
        <v>3421</v>
      </c>
      <c r="G469" s="62">
        <v>0.90517499999999995</v>
      </c>
      <c r="H469" s="53">
        <v>35</v>
      </c>
      <c r="I469" s="62">
        <v>23.034134615384598</v>
      </c>
      <c r="J469" s="62">
        <v>17.057692307692299</v>
      </c>
      <c r="K469" s="60">
        <v>3</v>
      </c>
      <c r="L469" s="60" t="s">
        <v>46</v>
      </c>
      <c r="M469" s="60" t="s">
        <v>3468</v>
      </c>
    </row>
    <row r="470" spans="1:13">
      <c r="A470" s="40">
        <v>2122</v>
      </c>
      <c r="B470" s="40" t="str">
        <f t="shared" si="7"/>
        <v>5471011</v>
      </c>
      <c r="C470" s="40">
        <v>5</v>
      </c>
      <c r="D470" s="60">
        <v>471011</v>
      </c>
      <c r="E470" s="60" t="s">
        <v>3410</v>
      </c>
      <c r="F470" s="61" t="s">
        <v>3422</v>
      </c>
      <c r="G470" s="62">
        <v>0.90064999999999995</v>
      </c>
      <c r="H470" s="53">
        <v>106</v>
      </c>
      <c r="I470" s="62">
        <v>28.714903846153799</v>
      </c>
      <c r="J470" s="62">
        <v>19.805769230769201</v>
      </c>
      <c r="K470" s="60">
        <v>4</v>
      </c>
      <c r="L470" s="60" t="s">
        <v>46</v>
      </c>
      <c r="M470" s="60" t="s">
        <v>3468</v>
      </c>
    </row>
    <row r="471" spans="1:13">
      <c r="A471" s="40">
        <v>2122</v>
      </c>
      <c r="B471" s="40" t="str">
        <f t="shared" si="7"/>
        <v>5371011</v>
      </c>
      <c r="C471" s="40">
        <v>5</v>
      </c>
      <c r="D471" s="60">
        <v>371011</v>
      </c>
      <c r="E471" s="60"/>
      <c r="F471" s="61" t="s">
        <v>3423</v>
      </c>
      <c r="G471" s="62">
        <v>3.3810250000000002</v>
      </c>
      <c r="H471" s="53">
        <v>2534</v>
      </c>
      <c r="I471" s="62">
        <v>18.8182692307692</v>
      </c>
      <c r="J471" s="62">
        <v>12.848557692307701</v>
      </c>
      <c r="K471" s="60">
        <v>3</v>
      </c>
      <c r="L471" s="60" t="s">
        <v>46</v>
      </c>
      <c r="M471" s="60" t="s">
        <v>3469</v>
      </c>
    </row>
    <row r="472" spans="1:13">
      <c r="A472" s="40">
        <v>2122</v>
      </c>
      <c r="B472" s="40" t="str">
        <f t="shared" si="7"/>
        <v>5491011</v>
      </c>
      <c r="C472" s="40">
        <v>5</v>
      </c>
      <c r="D472" s="60">
        <v>491011</v>
      </c>
      <c r="E472" s="60" t="s">
        <v>3410</v>
      </c>
      <c r="F472" s="61" t="s">
        <v>3424</v>
      </c>
      <c r="G472" s="62">
        <v>1.1565000000000001</v>
      </c>
      <c r="H472" s="53">
        <v>55</v>
      </c>
      <c r="I472" s="62">
        <v>25.061057692307699</v>
      </c>
      <c r="J472" s="62">
        <v>16.013461538461499</v>
      </c>
      <c r="K472" s="60">
        <v>3</v>
      </c>
      <c r="L472" s="60" t="s">
        <v>46</v>
      </c>
      <c r="M472" s="60" t="s">
        <v>3468</v>
      </c>
    </row>
    <row r="473" spans="1:13">
      <c r="A473" s="40">
        <v>2122</v>
      </c>
      <c r="B473" s="40" t="str">
        <f t="shared" si="7"/>
        <v>5431011</v>
      </c>
      <c r="C473" s="40">
        <v>5</v>
      </c>
      <c r="D473" s="60">
        <v>431011</v>
      </c>
      <c r="E473" s="60"/>
      <c r="F473" s="61" t="s">
        <v>3425</v>
      </c>
      <c r="G473" s="62">
        <v>0.59023700000000001</v>
      </c>
      <c r="H473" s="53">
        <v>215</v>
      </c>
      <c r="I473" s="62">
        <v>23.262980769230801</v>
      </c>
      <c r="J473" s="62">
        <v>12.3894230769231</v>
      </c>
      <c r="K473" s="60">
        <v>4</v>
      </c>
      <c r="L473" s="60" t="s">
        <v>46</v>
      </c>
      <c r="M473" s="60" t="s">
        <v>3468</v>
      </c>
    </row>
    <row r="474" spans="1:13">
      <c r="A474" s="40">
        <v>2122</v>
      </c>
      <c r="B474" s="40" t="str">
        <f t="shared" si="7"/>
        <v>5511011</v>
      </c>
      <c r="C474" s="40">
        <v>5</v>
      </c>
      <c r="D474" s="60">
        <v>511011</v>
      </c>
      <c r="E474" s="60" t="s">
        <v>3410</v>
      </c>
      <c r="F474" s="61" t="s">
        <v>3426</v>
      </c>
      <c r="G474" s="62">
        <v>1.0517749999999999</v>
      </c>
      <c r="H474" s="53">
        <v>36</v>
      </c>
      <c r="I474" s="62">
        <v>27.470673076923099</v>
      </c>
      <c r="J474" s="62">
        <v>17.695192307692299</v>
      </c>
      <c r="K474" s="60">
        <v>3</v>
      </c>
      <c r="L474" s="60" t="s">
        <v>46</v>
      </c>
      <c r="M474" s="60" t="s">
        <v>3468</v>
      </c>
    </row>
    <row r="475" spans="1:13">
      <c r="A475" s="40">
        <v>2122</v>
      </c>
      <c r="B475" s="40" t="str">
        <f t="shared" si="7"/>
        <v>5331099</v>
      </c>
      <c r="C475" s="40">
        <v>5</v>
      </c>
      <c r="D475" s="60">
        <v>331099</v>
      </c>
      <c r="E475" s="60"/>
      <c r="F475" s="61" t="s">
        <v>3427</v>
      </c>
      <c r="G475" s="62">
        <v>2.035587</v>
      </c>
      <c r="H475" s="53">
        <v>662</v>
      </c>
      <c r="I475" s="62">
        <v>22.721634615384598</v>
      </c>
      <c r="J475" s="62">
        <v>13.8778846153846</v>
      </c>
      <c r="K475" s="60">
        <v>3</v>
      </c>
      <c r="L475" s="60" t="s">
        <v>46</v>
      </c>
      <c r="M475" s="60" t="s">
        <v>3469</v>
      </c>
    </row>
    <row r="476" spans="1:13">
      <c r="A476" s="40">
        <v>2122</v>
      </c>
      <c r="B476" s="40" t="str">
        <f t="shared" si="7"/>
        <v>5411012</v>
      </c>
      <c r="C476" s="40">
        <v>5</v>
      </c>
      <c r="D476" s="60">
        <v>411012</v>
      </c>
      <c r="E476" s="60" t="s">
        <v>3410</v>
      </c>
      <c r="F476" s="61" t="s">
        <v>3428</v>
      </c>
      <c r="G476" s="62">
        <v>0.64963700000000002</v>
      </c>
      <c r="H476" s="53">
        <v>2947</v>
      </c>
      <c r="I476" s="62">
        <v>39.249519230769202</v>
      </c>
      <c r="J476" s="62">
        <v>22.117788461538499</v>
      </c>
      <c r="K476" s="60">
        <v>4</v>
      </c>
      <c r="L476" s="60" t="s">
        <v>46</v>
      </c>
      <c r="M476" s="60" t="s">
        <v>3469</v>
      </c>
    </row>
    <row r="477" spans="1:13">
      <c r="A477" s="40">
        <v>2122</v>
      </c>
      <c r="B477" s="40" t="str">
        <f t="shared" si="7"/>
        <v>5391021</v>
      </c>
      <c r="C477" s="40">
        <v>5</v>
      </c>
      <c r="D477" s="60">
        <v>391021</v>
      </c>
      <c r="E477" s="60"/>
      <c r="F477" s="61" t="s">
        <v>3429</v>
      </c>
      <c r="G477" s="62">
        <v>2.5299870000000002</v>
      </c>
      <c r="H477" s="53">
        <v>2046</v>
      </c>
      <c r="I477" s="62">
        <v>21.955769230769199</v>
      </c>
      <c r="J477" s="62">
        <v>14.13125</v>
      </c>
      <c r="K477" s="60">
        <v>3</v>
      </c>
      <c r="L477" s="60" t="s">
        <v>46</v>
      </c>
      <c r="M477" s="60" t="s">
        <v>3469</v>
      </c>
    </row>
    <row r="478" spans="1:13">
      <c r="A478" s="40">
        <v>2122</v>
      </c>
      <c r="B478" s="40" t="str">
        <f t="shared" si="7"/>
        <v>5411011</v>
      </c>
      <c r="C478" s="40">
        <v>5</v>
      </c>
      <c r="D478" s="60">
        <v>411011</v>
      </c>
      <c r="E478" s="60"/>
      <c r="F478" s="61" t="s">
        <v>3430</v>
      </c>
      <c r="G478" s="62">
        <v>0.45971200000000001</v>
      </c>
      <c r="H478" s="53">
        <v>215</v>
      </c>
      <c r="I478" s="62">
        <v>21.0278846153846</v>
      </c>
      <c r="J478" s="62">
        <v>14.452884615384599</v>
      </c>
      <c r="K478" s="60">
        <v>3</v>
      </c>
      <c r="L478" s="60" t="s">
        <v>46</v>
      </c>
      <c r="M478" s="60" t="s">
        <v>3468</v>
      </c>
    </row>
    <row r="479" spans="1:13">
      <c r="A479" s="40">
        <v>2122</v>
      </c>
      <c r="B479" s="40" t="str">
        <f t="shared" si="7"/>
        <v>5119051</v>
      </c>
      <c r="C479" s="40">
        <v>5</v>
      </c>
      <c r="D479" s="60">
        <v>119051</v>
      </c>
      <c r="E479" s="60"/>
      <c r="F479" s="61" t="s">
        <v>846</v>
      </c>
      <c r="G479" s="62">
        <v>2.6060120000000002</v>
      </c>
      <c r="H479" s="53">
        <v>43</v>
      </c>
      <c r="I479" s="62">
        <v>20.815384615384598</v>
      </c>
      <c r="J479" s="62">
        <v>13.924519230769199</v>
      </c>
      <c r="K479" s="60">
        <v>4</v>
      </c>
      <c r="L479" s="60" t="s">
        <v>46</v>
      </c>
      <c r="M479" s="60" t="s">
        <v>3468</v>
      </c>
    </row>
    <row r="480" spans="1:13">
      <c r="A480" s="40">
        <v>2122</v>
      </c>
      <c r="B480" s="40" t="str">
        <f t="shared" si="7"/>
        <v>5111021</v>
      </c>
      <c r="C480" s="40">
        <v>5</v>
      </c>
      <c r="D480" s="60">
        <v>111021</v>
      </c>
      <c r="E480" s="60" t="s">
        <v>3410</v>
      </c>
      <c r="F480" s="61" t="s">
        <v>781</v>
      </c>
      <c r="G480" s="62">
        <v>1.0419620000000001</v>
      </c>
      <c r="H480" s="53">
        <v>355</v>
      </c>
      <c r="I480" s="62">
        <v>46.928846153846202</v>
      </c>
      <c r="J480" s="62">
        <v>23.9836538461538</v>
      </c>
      <c r="K480" s="60">
        <v>4</v>
      </c>
      <c r="L480" s="60" t="s">
        <v>46</v>
      </c>
      <c r="M480" s="60" t="s">
        <v>3468</v>
      </c>
    </row>
    <row r="481" spans="1:13">
      <c r="A481" s="40">
        <v>2122</v>
      </c>
      <c r="B481" s="40" t="str">
        <f t="shared" si="7"/>
        <v>5472121</v>
      </c>
      <c r="C481" s="40">
        <v>5</v>
      </c>
      <c r="D481" s="60">
        <v>472121</v>
      </c>
      <c r="E481" s="60"/>
      <c r="F481" s="61" t="s">
        <v>3194</v>
      </c>
      <c r="G481" s="62">
        <v>1.6904999999999999</v>
      </c>
      <c r="H481" s="53">
        <v>721</v>
      </c>
      <c r="I481" s="62">
        <v>20.302884615384599</v>
      </c>
      <c r="J481" s="62">
        <v>15.191826923076899</v>
      </c>
      <c r="K481" s="60">
        <v>3</v>
      </c>
      <c r="L481" s="60" t="s">
        <v>46</v>
      </c>
      <c r="M481" s="60" t="s">
        <v>3469</v>
      </c>
    </row>
    <row r="482" spans="1:13">
      <c r="A482" s="40">
        <v>2122</v>
      </c>
      <c r="B482" s="40" t="str">
        <f t="shared" si="7"/>
        <v>5271024</v>
      </c>
      <c r="C482" s="40">
        <v>5</v>
      </c>
      <c r="D482" s="60">
        <v>271024</v>
      </c>
      <c r="E482" s="60" t="s">
        <v>3410</v>
      </c>
      <c r="F482" s="61" t="s">
        <v>1384</v>
      </c>
      <c r="G482" s="62">
        <v>1.0379</v>
      </c>
      <c r="H482" s="53">
        <v>31</v>
      </c>
      <c r="I482" s="62">
        <v>23.0230769230769</v>
      </c>
      <c r="J482" s="62">
        <v>15.598076923076899</v>
      </c>
      <c r="K482" s="60">
        <v>4</v>
      </c>
      <c r="L482" s="60" t="s">
        <v>46</v>
      </c>
      <c r="M482" s="60" t="s">
        <v>3468</v>
      </c>
    </row>
    <row r="483" spans="1:13">
      <c r="A483" s="40">
        <v>2122</v>
      </c>
      <c r="B483" s="40" t="str">
        <f t="shared" si="7"/>
        <v>5292099</v>
      </c>
      <c r="C483" s="40">
        <v>5</v>
      </c>
      <c r="D483" s="60">
        <v>292099</v>
      </c>
      <c r="E483" s="60"/>
      <c r="F483" s="63" t="s">
        <v>1974</v>
      </c>
      <c r="G483" s="62">
        <v>1.7164999999999999</v>
      </c>
      <c r="H483" s="60">
        <v>941</v>
      </c>
      <c r="I483" s="60">
        <v>21.43</v>
      </c>
      <c r="J483" s="60">
        <v>13.45</v>
      </c>
      <c r="K483" s="60">
        <v>3</v>
      </c>
      <c r="L483" s="60" t="s">
        <v>46</v>
      </c>
      <c r="M483" s="60" t="s">
        <v>3469</v>
      </c>
    </row>
    <row r="484" spans="1:13">
      <c r="A484" s="40">
        <v>2122</v>
      </c>
      <c r="B484" s="40" t="str">
        <f t="shared" si="7"/>
        <v>5499021</v>
      </c>
      <c r="C484" s="40">
        <v>5</v>
      </c>
      <c r="D484" s="60">
        <v>499021</v>
      </c>
      <c r="E484" s="60"/>
      <c r="F484" s="61" t="s">
        <v>3431</v>
      </c>
      <c r="G484" s="62">
        <v>1.436037</v>
      </c>
      <c r="H484" s="53">
        <v>90</v>
      </c>
      <c r="I484" s="62">
        <v>20.904326923076901</v>
      </c>
      <c r="J484" s="62">
        <v>15.947596153846201</v>
      </c>
      <c r="K484" s="60">
        <v>3</v>
      </c>
      <c r="L484" s="60" t="s">
        <v>46</v>
      </c>
      <c r="M484" s="60" t="s">
        <v>3468</v>
      </c>
    </row>
    <row r="485" spans="1:13">
      <c r="A485" s="40">
        <v>2122</v>
      </c>
      <c r="B485" s="40" t="str">
        <f t="shared" si="7"/>
        <v>5533032</v>
      </c>
      <c r="C485" s="40">
        <v>5</v>
      </c>
      <c r="D485" s="60">
        <v>533032</v>
      </c>
      <c r="E485" s="60"/>
      <c r="F485" s="61" t="s">
        <v>3432</v>
      </c>
      <c r="G485" s="62">
        <v>0.16863700000000001</v>
      </c>
      <c r="H485" s="53">
        <v>138</v>
      </c>
      <c r="I485" s="62">
        <v>17.978365384615401</v>
      </c>
      <c r="J485" s="62">
        <v>13.3783653846154</v>
      </c>
      <c r="K485" s="60">
        <v>3</v>
      </c>
      <c r="L485" s="60" t="s">
        <v>46</v>
      </c>
      <c r="M485" s="60" t="s">
        <v>3468</v>
      </c>
    </row>
    <row r="486" spans="1:13">
      <c r="A486" s="40">
        <v>2122</v>
      </c>
      <c r="B486" s="40" t="str">
        <f t="shared" ref="B486:B549" si="8">CONCATENATE(C486, D486)</f>
        <v>5131071</v>
      </c>
      <c r="C486" s="40">
        <v>5</v>
      </c>
      <c r="D486" s="60">
        <v>131071</v>
      </c>
      <c r="E486" s="60" t="s">
        <v>3410</v>
      </c>
      <c r="F486" s="61" t="s">
        <v>3474</v>
      </c>
      <c r="G486" s="62">
        <v>1.339825</v>
      </c>
      <c r="H486" s="53">
        <v>98</v>
      </c>
      <c r="I486" s="62">
        <v>24.078365384615399</v>
      </c>
      <c r="J486" s="62">
        <v>16.3610576923077</v>
      </c>
      <c r="K486" s="60">
        <v>5</v>
      </c>
      <c r="L486" s="60" t="s">
        <v>46</v>
      </c>
      <c r="M486" s="60" t="s">
        <v>3468</v>
      </c>
    </row>
    <row r="487" spans="1:13">
      <c r="A487" s="40">
        <v>2122</v>
      </c>
      <c r="B487" s="40" t="str">
        <f t="shared" si="8"/>
        <v>5499041</v>
      </c>
      <c r="C487" s="40">
        <v>5</v>
      </c>
      <c r="D487" s="60">
        <v>499041</v>
      </c>
      <c r="E487" s="60"/>
      <c r="F487" s="61" t="s">
        <v>2723</v>
      </c>
      <c r="G487" s="62">
        <v>2.049725</v>
      </c>
      <c r="H487" s="53">
        <v>1698</v>
      </c>
      <c r="I487" s="62">
        <v>21.9293269230769</v>
      </c>
      <c r="J487" s="62">
        <v>14.950961538461501</v>
      </c>
      <c r="K487" s="60">
        <v>3</v>
      </c>
      <c r="L487" s="60" t="s">
        <v>46</v>
      </c>
      <c r="M487" s="60" t="s">
        <v>3469</v>
      </c>
    </row>
    <row r="488" spans="1:13">
      <c r="A488" s="40">
        <v>2122</v>
      </c>
      <c r="B488" s="40" t="str">
        <f t="shared" si="8"/>
        <v>5537051</v>
      </c>
      <c r="C488" s="40">
        <v>5</v>
      </c>
      <c r="D488" s="60">
        <v>537051</v>
      </c>
      <c r="E488" s="60"/>
      <c r="F488" s="61" t="s">
        <v>3433</v>
      </c>
      <c r="G488" s="62">
        <v>1.4008</v>
      </c>
      <c r="H488" s="53">
        <v>3811</v>
      </c>
      <c r="I488" s="62">
        <v>18.342307692307699</v>
      </c>
      <c r="J488" s="62">
        <v>12.3721153846154</v>
      </c>
      <c r="K488" s="60">
        <v>3</v>
      </c>
      <c r="L488" s="60" t="s">
        <v>46</v>
      </c>
      <c r="M488" s="60" t="s">
        <v>3469</v>
      </c>
    </row>
    <row r="489" spans="1:13">
      <c r="A489" s="40">
        <v>2122</v>
      </c>
      <c r="B489" s="40" t="str">
        <f t="shared" si="8"/>
        <v>5151212</v>
      </c>
      <c r="C489" s="40">
        <v>5</v>
      </c>
      <c r="D489" s="60">
        <v>151212</v>
      </c>
      <c r="E489" s="60" t="s">
        <v>3410</v>
      </c>
      <c r="F489" s="61" t="s">
        <v>3434</v>
      </c>
      <c r="G489" s="62">
        <v>1.7988120000000001</v>
      </c>
      <c r="H489" s="53">
        <v>565</v>
      </c>
      <c r="I489" s="62">
        <v>43.260096153846199</v>
      </c>
      <c r="J489" s="62">
        <v>26.492788461538499</v>
      </c>
      <c r="K489" s="60">
        <v>3</v>
      </c>
      <c r="L489" s="60" t="s">
        <v>46</v>
      </c>
      <c r="M489" s="60" t="s">
        <v>3469</v>
      </c>
    </row>
    <row r="490" spans="1:13">
      <c r="A490" s="40">
        <v>2122</v>
      </c>
      <c r="B490" s="40" t="str">
        <f t="shared" si="8"/>
        <v>5413021</v>
      </c>
      <c r="C490" s="40">
        <v>5</v>
      </c>
      <c r="D490" s="60">
        <v>413021</v>
      </c>
      <c r="E490" s="60" t="s">
        <v>3410</v>
      </c>
      <c r="F490" s="61" t="s">
        <v>1267</v>
      </c>
      <c r="G490" s="62">
        <v>1.6153120000000001</v>
      </c>
      <c r="H490" s="53">
        <v>120</v>
      </c>
      <c r="I490" s="62">
        <v>26.158653846153801</v>
      </c>
      <c r="J490" s="62">
        <v>16.528365384615402</v>
      </c>
      <c r="K490" s="60">
        <v>3</v>
      </c>
      <c r="L490" s="60" t="s">
        <v>46</v>
      </c>
      <c r="M490" s="60" t="s">
        <v>3468</v>
      </c>
    </row>
    <row r="491" spans="1:13">
      <c r="A491" s="40">
        <v>2122</v>
      </c>
      <c r="B491" s="40" t="str">
        <f t="shared" si="8"/>
        <v>5292061</v>
      </c>
      <c r="C491" s="40">
        <v>5</v>
      </c>
      <c r="D491" s="60">
        <v>292061</v>
      </c>
      <c r="E491" s="60"/>
      <c r="F491" s="61" t="s">
        <v>3435</v>
      </c>
      <c r="G491" s="62">
        <v>1.6903870000000001</v>
      </c>
      <c r="H491" s="53">
        <v>111</v>
      </c>
      <c r="I491" s="62">
        <v>20.1677884615385</v>
      </c>
      <c r="J491" s="62">
        <v>16.4836538461538</v>
      </c>
      <c r="K491" s="60">
        <v>3</v>
      </c>
      <c r="L491" s="60" t="s">
        <v>46</v>
      </c>
      <c r="M491" s="60" t="s">
        <v>3468</v>
      </c>
    </row>
    <row r="492" spans="1:13">
      <c r="A492" s="40">
        <v>2122</v>
      </c>
      <c r="B492" s="40" t="str">
        <f t="shared" si="8"/>
        <v>5533033</v>
      </c>
      <c r="C492" s="40">
        <v>5</v>
      </c>
      <c r="D492" s="60">
        <v>533033</v>
      </c>
      <c r="E492" s="60"/>
      <c r="F492" s="61" t="s">
        <v>2904</v>
      </c>
      <c r="G492" s="62">
        <v>1.872687</v>
      </c>
      <c r="H492" s="53">
        <v>191</v>
      </c>
      <c r="I492" s="62">
        <v>17.2533653846154</v>
      </c>
      <c r="J492" s="62">
        <v>11.922115384615401</v>
      </c>
      <c r="K492" s="60">
        <v>3</v>
      </c>
      <c r="L492" s="60" t="s">
        <v>46</v>
      </c>
      <c r="M492" s="60" t="s">
        <v>3468</v>
      </c>
    </row>
    <row r="493" spans="1:13">
      <c r="A493" s="40">
        <v>2122</v>
      </c>
      <c r="B493" s="40" t="str">
        <f t="shared" si="8"/>
        <v>5434131</v>
      </c>
      <c r="C493" s="40">
        <v>5</v>
      </c>
      <c r="D493" s="60">
        <v>434131</v>
      </c>
      <c r="E493" s="60"/>
      <c r="F493" s="61" t="s">
        <v>3436</v>
      </c>
      <c r="G493" s="62">
        <v>1.35785</v>
      </c>
      <c r="H493" s="53">
        <v>1629</v>
      </c>
      <c r="I493" s="62">
        <v>22.1028846153846</v>
      </c>
      <c r="J493" s="62">
        <v>15.458173076923099</v>
      </c>
      <c r="K493" s="60">
        <v>3</v>
      </c>
      <c r="L493" s="60" t="s">
        <v>46</v>
      </c>
      <c r="M493" s="60" t="s">
        <v>3469</v>
      </c>
    </row>
    <row r="494" spans="1:13">
      <c r="A494" s="40">
        <v>2122</v>
      </c>
      <c r="B494" s="40" t="str">
        <f t="shared" si="8"/>
        <v>5132072</v>
      </c>
      <c r="C494" s="40">
        <v>5</v>
      </c>
      <c r="D494" s="60">
        <v>132072</v>
      </c>
      <c r="E494" s="60" t="s">
        <v>3410</v>
      </c>
      <c r="F494" s="61" t="s">
        <v>806</v>
      </c>
      <c r="G494" s="62">
        <v>0.85053699999999999</v>
      </c>
      <c r="H494" s="53">
        <v>1690</v>
      </c>
      <c r="I494" s="62">
        <v>34.721634615384602</v>
      </c>
      <c r="J494" s="62">
        <v>18.081730769230798</v>
      </c>
      <c r="K494" s="60">
        <v>4</v>
      </c>
      <c r="L494" s="60" t="s">
        <v>46</v>
      </c>
      <c r="M494" s="60" t="s">
        <v>3469</v>
      </c>
    </row>
    <row r="495" spans="1:13">
      <c r="A495" s="40">
        <v>2122</v>
      </c>
      <c r="B495" s="40" t="str">
        <f t="shared" si="8"/>
        <v>5499071</v>
      </c>
      <c r="C495" s="40">
        <v>5</v>
      </c>
      <c r="D495" s="60">
        <v>499071</v>
      </c>
      <c r="E495" s="60"/>
      <c r="F495" s="61" t="s">
        <v>2670</v>
      </c>
      <c r="G495" s="62">
        <v>1.5020500000000001</v>
      </c>
      <c r="H495" s="53">
        <v>201</v>
      </c>
      <c r="I495" s="62">
        <v>16.3634615384615</v>
      </c>
      <c r="J495" s="62">
        <v>11.782692307692299</v>
      </c>
      <c r="K495" s="60">
        <v>3</v>
      </c>
      <c r="L495" s="60" t="s">
        <v>46</v>
      </c>
      <c r="M495" s="60" t="s">
        <v>3468</v>
      </c>
    </row>
    <row r="496" spans="1:13">
      <c r="A496" s="40">
        <v>2122</v>
      </c>
      <c r="B496" s="40" t="str">
        <f t="shared" si="8"/>
        <v>5131111</v>
      </c>
      <c r="C496" s="40">
        <v>5</v>
      </c>
      <c r="D496" s="60">
        <v>131111</v>
      </c>
      <c r="E496" s="60" t="s">
        <v>3410</v>
      </c>
      <c r="F496" s="61" t="s">
        <v>2034</v>
      </c>
      <c r="G496" s="62">
        <v>2.1866370000000002</v>
      </c>
      <c r="H496" s="53">
        <v>812</v>
      </c>
      <c r="I496" s="62">
        <v>27.446153846153798</v>
      </c>
      <c r="J496" s="62">
        <v>19.223076923076899</v>
      </c>
      <c r="K496" s="60">
        <v>5</v>
      </c>
      <c r="L496" s="60" t="s">
        <v>46</v>
      </c>
      <c r="M496" s="60" t="s">
        <v>3468</v>
      </c>
    </row>
    <row r="497" spans="1:13">
      <c r="A497" s="40">
        <v>2122</v>
      </c>
      <c r="B497" s="40" t="str">
        <f t="shared" si="8"/>
        <v>5119199</v>
      </c>
      <c r="C497" s="40">
        <v>5</v>
      </c>
      <c r="D497" s="60">
        <v>119199</v>
      </c>
      <c r="E497" s="60" t="s">
        <v>3410</v>
      </c>
      <c r="F497" s="61" t="s">
        <v>3437</v>
      </c>
      <c r="G497" s="62">
        <v>0.58520000000000005</v>
      </c>
      <c r="H497" s="53">
        <v>134</v>
      </c>
      <c r="I497" s="62">
        <v>44.428365384615397</v>
      </c>
      <c r="J497" s="62">
        <v>28.551442307692302</v>
      </c>
      <c r="K497" s="60">
        <v>4</v>
      </c>
      <c r="L497" s="60" t="s">
        <v>46</v>
      </c>
      <c r="M497" s="60" t="s">
        <v>3468</v>
      </c>
    </row>
    <row r="498" spans="1:13">
      <c r="A498" s="40">
        <v>2122</v>
      </c>
      <c r="B498" s="40" t="str">
        <f t="shared" si="8"/>
        <v>5131161</v>
      </c>
      <c r="C498" s="40">
        <v>5</v>
      </c>
      <c r="D498" s="60">
        <v>131161</v>
      </c>
      <c r="E498" s="60" t="s">
        <v>3410</v>
      </c>
      <c r="F498" s="61" t="s">
        <v>3475</v>
      </c>
      <c r="G498" s="62">
        <v>2.496162</v>
      </c>
      <c r="H498" s="53">
        <v>89</v>
      </c>
      <c r="I498" s="62">
        <v>27.8807692307692</v>
      </c>
      <c r="J498" s="62">
        <v>16.546634615384601</v>
      </c>
      <c r="K498" s="60">
        <v>5</v>
      </c>
      <c r="L498" s="60" t="s">
        <v>46</v>
      </c>
      <c r="M498" s="60" t="s">
        <v>3468</v>
      </c>
    </row>
    <row r="499" spans="1:13">
      <c r="A499" s="40">
        <v>2122</v>
      </c>
      <c r="B499" s="40" t="str">
        <f t="shared" si="8"/>
        <v>5119111</v>
      </c>
      <c r="C499" s="40">
        <v>5</v>
      </c>
      <c r="D499" s="60">
        <v>119111</v>
      </c>
      <c r="E499" s="60" t="s">
        <v>3410</v>
      </c>
      <c r="F499" s="61" t="s">
        <v>908</v>
      </c>
      <c r="G499" s="62">
        <v>1.785712</v>
      </c>
      <c r="H499" s="53">
        <v>39</v>
      </c>
      <c r="I499" s="62">
        <v>53.786538461538498</v>
      </c>
      <c r="J499" s="62">
        <v>31.194230769230799</v>
      </c>
      <c r="K499" s="60">
        <v>5</v>
      </c>
      <c r="L499" s="60" t="s">
        <v>46</v>
      </c>
      <c r="M499" s="60" t="s">
        <v>3468</v>
      </c>
    </row>
    <row r="500" spans="1:13">
      <c r="A500" s="40">
        <v>2122</v>
      </c>
      <c r="B500" s="40" t="str">
        <f t="shared" si="8"/>
        <v>5292010</v>
      </c>
      <c r="C500" s="40">
        <v>5</v>
      </c>
      <c r="D500" s="60">
        <v>292010</v>
      </c>
      <c r="E500" s="60" t="s">
        <v>3410</v>
      </c>
      <c r="F500" s="61" t="s">
        <v>3438</v>
      </c>
      <c r="G500" s="62">
        <v>1.7293620000000001</v>
      </c>
      <c r="H500" s="53">
        <v>1713</v>
      </c>
      <c r="I500" s="62">
        <v>25.985576923076898</v>
      </c>
      <c r="J500" s="62">
        <v>15.7307692307692</v>
      </c>
      <c r="K500" s="60">
        <v>4</v>
      </c>
      <c r="L500" s="60" t="s">
        <v>46</v>
      </c>
      <c r="M500" s="60" t="s">
        <v>3469</v>
      </c>
    </row>
    <row r="501" spans="1:13">
      <c r="A501" s="40">
        <v>2122</v>
      </c>
      <c r="B501" s="40" t="str">
        <f t="shared" si="8"/>
        <v>5319092</v>
      </c>
      <c r="C501" s="40">
        <v>5</v>
      </c>
      <c r="D501" s="60">
        <v>319092</v>
      </c>
      <c r="E501" s="60"/>
      <c r="F501" s="61" t="s">
        <v>946</v>
      </c>
      <c r="G501" s="62">
        <v>2.8799000000000001</v>
      </c>
      <c r="H501" s="53">
        <v>125</v>
      </c>
      <c r="I501" s="62">
        <v>15.4778846153846</v>
      </c>
      <c r="J501" s="62">
        <v>12.293749999999999</v>
      </c>
      <c r="K501" s="60">
        <v>3</v>
      </c>
      <c r="L501" s="60" t="s">
        <v>46</v>
      </c>
      <c r="M501" s="60" t="s">
        <v>3468</v>
      </c>
    </row>
    <row r="502" spans="1:13">
      <c r="A502" s="40">
        <v>2122</v>
      </c>
      <c r="B502" s="40" t="str">
        <f t="shared" si="8"/>
        <v>5292071</v>
      </c>
      <c r="C502" s="40">
        <v>5</v>
      </c>
      <c r="D502" s="60">
        <v>292071</v>
      </c>
      <c r="E502" s="60"/>
      <c r="F502" s="61" t="s">
        <v>927</v>
      </c>
      <c r="G502" s="62">
        <v>1.796875</v>
      </c>
      <c r="H502" s="53">
        <v>1267</v>
      </c>
      <c r="I502" s="62">
        <v>21.43</v>
      </c>
      <c r="J502" s="62">
        <v>13.45</v>
      </c>
      <c r="K502" s="60">
        <v>4</v>
      </c>
      <c r="L502" s="60" t="s">
        <v>46</v>
      </c>
      <c r="M502" s="60" t="s">
        <v>3469</v>
      </c>
    </row>
    <row r="503" spans="1:13">
      <c r="A503" s="40">
        <v>2122</v>
      </c>
      <c r="B503" s="40" t="str">
        <f t="shared" si="8"/>
        <v>5436013</v>
      </c>
      <c r="C503" s="40">
        <v>5</v>
      </c>
      <c r="D503" s="60">
        <v>436013</v>
      </c>
      <c r="E503" s="60"/>
      <c r="F503" s="61" t="s">
        <v>1232</v>
      </c>
      <c r="G503" s="62">
        <v>1.630312</v>
      </c>
      <c r="H503" s="53">
        <v>3791</v>
      </c>
      <c r="I503" s="62">
        <v>17.024519230769201</v>
      </c>
      <c r="J503" s="62">
        <v>13.1783653846154</v>
      </c>
      <c r="K503" s="60">
        <v>3</v>
      </c>
      <c r="L503" s="60" t="s">
        <v>46</v>
      </c>
      <c r="M503" s="60" t="s">
        <v>3469</v>
      </c>
    </row>
    <row r="504" spans="1:13">
      <c r="A504" s="40">
        <v>2122</v>
      </c>
      <c r="B504" s="40" t="str">
        <f t="shared" si="8"/>
        <v>5131121</v>
      </c>
      <c r="C504" s="40">
        <v>5</v>
      </c>
      <c r="D504" s="60">
        <v>131121</v>
      </c>
      <c r="E504" s="60" t="s">
        <v>3410</v>
      </c>
      <c r="F504" s="61" t="s">
        <v>856</v>
      </c>
      <c r="G504" s="62">
        <v>2.8112870000000001</v>
      </c>
      <c r="H504" s="53">
        <v>1194</v>
      </c>
      <c r="I504" s="62">
        <v>24.6701923076923</v>
      </c>
      <c r="J504" s="62">
        <v>15.507211538461499</v>
      </c>
      <c r="K504" s="60">
        <v>4</v>
      </c>
      <c r="L504" s="60" t="s">
        <v>46</v>
      </c>
      <c r="M504" s="60" t="s">
        <v>3469</v>
      </c>
    </row>
    <row r="505" spans="1:13">
      <c r="A505" s="40">
        <v>2122</v>
      </c>
      <c r="B505" s="40" t="str">
        <f t="shared" si="8"/>
        <v>5252022</v>
      </c>
      <c r="C505" s="40">
        <v>5</v>
      </c>
      <c r="D505" s="60">
        <v>252022</v>
      </c>
      <c r="E505" s="60" t="s">
        <v>3410</v>
      </c>
      <c r="F505" s="61" t="s">
        <v>3476</v>
      </c>
      <c r="G505" s="62">
        <v>1.559137</v>
      </c>
      <c r="H505" s="53">
        <v>43</v>
      </c>
      <c r="I505" s="62">
        <v>23.9908653846154</v>
      </c>
      <c r="J505" s="62">
        <v>19.140384615384601</v>
      </c>
      <c r="K505" s="60">
        <v>5</v>
      </c>
      <c r="L505" s="60" t="s">
        <v>178</v>
      </c>
      <c r="M505" s="60" t="s">
        <v>3468</v>
      </c>
    </row>
    <row r="506" spans="1:13">
      <c r="A506" s="40">
        <v>2122</v>
      </c>
      <c r="B506" s="40" t="str">
        <f t="shared" si="8"/>
        <v>5151142</v>
      </c>
      <c r="C506" s="40">
        <v>5</v>
      </c>
      <c r="D506" s="60">
        <v>151142</v>
      </c>
      <c r="E506" s="60" t="s">
        <v>3410</v>
      </c>
      <c r="F506" s="61" t="s">
        <v>1158</v>
      </c>
      <c r="G506" s="62">
        <v>0.33711200000000002</v>
      </c>
      <c r="H506" s="53">
        <v>69</v>
      </c>
      <c r="I506" s="62">
        <v>32.382211538461497</v>
      </c>
      <c r="J506" s="62">
        <v>21.802403846153801</v>
      </c>
      <c r="K506" s="60">
        <v>4</v>
      </c>
      <c r="L506" s="60" t="s">
        <v>46</v>
      </c>
      <c r="M506" s="60" t="s">
        <v>3468</v>
      </c>
    </row>
    <row r="507" spans="1:13">
      <c r="A507" s="40">
        <v>2122</v>
      </c>
      <c r="B507" s="40" t="str">
        <f t="shared" si="8"/>
        <v>5472073</v>
      </c>
      <c r="C507" s="40">
        <v>5</v>
      </c>
      <c r="D507" s="60">
        <v>472073</v>
      </c>
      <c r="E507" s="60"/>
      <c r="F507" s="61" t="s">
        <v>3439</v>
      </c>
      <c r="G507" s="62">
        <v>1.231975</v>
      </c>
      <c r="H507" s="53">
        <v>56</v>
      </c>
      <c r="I507" s="62">
        <v>16.518269230769199</v>
      </c>
      <c r="J507" s="62">
        <v>13.0086538461538</v>
      </c>
      <c r="K507" s="60">
        <v>3</v>
      </c>
      <c r="L507" s="60" t="s">
        <v>46</v>
      </c>
      <c r="M507" s="60" t="s">
        <v>3468</v>
      </c>
    </row>
    <row r="508" spans="1:13">
      <c r="A508" s="40">
        <v>2122</v>
      </c>
      <c r="B508" s="40" t="str">
        <f t="shared" si="8"/>
        <v>5472141</v>
      </c>
      <c r="C508" s="40">
        <v>5</v>
      </c>
      <c r="D508" s="60">
        <v>472141</v>
      </c>
      <c r="E508" s="60"/>
      <c r="F508" s="61" t="s">
        <v>3200</v>
      </c>
      <c r="G508" s="62">
        <v>0.57894999999999996</v>
      </c>
      <c r="H508" s="53">
        <v>52</v>
      </c>
      <c r="I508" s="62">
        <v>16.5533653846154</v>
      </c>
      <c r="J508" s="62">
        <v>12.450480769230801</v>
      </c>
      <c r="K508" s="60">
        <v>3</v>
      </c>
      <c r="L508" s="60" t="s">
        <v>46</v>
      </c>
      <c r="M508" s="60" t="s">
        <v>3468</v>
      </c>
    </row>
    <row r="509" spans="1:13">
      <c r="A509" s="40">
        <v>2122</v>
      </c>
      <c r="B509" s="40" t="str">
        <f t="shared" si="8"/>
        <v>5232011</v>
      </c>
      <c r="C509" s="40">
        <v>5</v>
      </c>
      <c r="D509" s="60">
        <v>232011</v>
      </c>
      <c r="E509" s="60"/>
      <c r="F509" s="61" t="s">
        <v>1805</v>
      </c>
      <c r="G509" s="62">
        <v>1.1378619999999999</v>
      </c>
      <c r="H509" s="53">
        <v>92</v>
      </c>
      <c r="I509" s="62">
        <v>21.729807692307698</v>
      </c>
      <c r="J509" s="62">
        <v>15.4567307692308</v>
      </c>
      <c r="K509" s="60">
        <v>3</v>
      </c>
      <c r="L509" s="60" t="s">
        <v>46</v>
      </c>
      <c r="M509" s="60" t="s">
        <v>3468</v>
      </c>
    </row>
    <row r="510" spans="1:13">
      <c r="A510" s="40">
        <v>2122</v>
      </c>
      <c r="B510" s="40" t="str">
        <f t="shared" si="8"/>
        <v>5292052</v>
      </c>
      <c r="C510" s="40">
        <v>5</v>
      </c>
      <c r="D510" s="60">
        <v>292052</v>
      </c>
      <c r="E510" s="60"/>
      <c r="F510" s="61" t="s">
        <v>953</v>
      </c>
      <c r="G510" s="62">
        <v>1.572662</v>
      </c>
      <c r="H510" s="53">
        <v>46</v>
      </c>
      <c r="I510" s="62">
        <v>15.5879807692308</v>
      </c>
      <c r="J510" s="62">
        <v>12.2072115384615</v>
      </c>
      <c r="K510" s="60">
        <v>3</v>
      </c>
      <c r="L510" s="60" t="s">
        <v>46</v>
      </c>
      <c r="M510" s="60" t="s">
        <v>3468</v>
      </c>
    </row>
    <row r="511" spans="1:13">
      <c r="A511" s="40">
        <v>2122</v>
      </c>
      <c r="B511" s="40" t="str">
        <f t="shared" si="8"/>
        <v>5319097</v>
      </c>
      <c r="C511" s="40">
        <v>5</v>
      </c>
      <c r="D511" s="60">
        <v>319097</v>
      </c>
      <c r="E511" s="60"/>
      <c r="F511" s="61" t="s">
        <v>3440</v>
      </c>
      <c r="G511" s="62">
        <v>3.91865</v>
      </c>
      <c r="H511" s="53">
        <v>41</v>
      </c>
      <c r="I511" s="62">
        <v>16.465865384615402</v>
      </c>
      <c r="J511" s="62">
        <v>13.0879807692308</v>
      </c>
      <c r="K511" s="60">
        <v>3</v>
      </c>
      <c r="L511" s="60" t="s">
        <v>46</v>
      </c>
      <c r="M511" s="60" t="s">
        <v>3468</v>
      </c>
    </row>
    <row r="512" spans="1:13">
      <c r="A512" s="40">
        <v>2122</v>
      </c>
      <c r="B512" s="40" t="str">
        <f t="shared" si="8"/>
        <v>5312021</v>
      </c>
      <c r="C512" s="40">
        <v>5</v>
      </c>
      <c r="D512" s="60">
        <v>312021</v>
      </c>
      <c r="E512" s="60" t="s">
        <v>3410</v>
      </c>
      <c r="F512" s="61" t="s">
        <v>1930</v>
      </c>
      <c r="G512" s="62">
        <v>3.7022119999999998</v>
      </c>
      <c r="H512" s="53">
        <v>1224</v>
      </c>
      <c r="I512" s="62">
        <v>29.799519230769199</v>
      </c>
      <c r="J512" s="62">
        <v>21.225480769230799</v>
      </c>
      <c r="K512" s="60">
        <v>4</v>
      </c>
      <c r="L512" s="60" t="s">
        <v>46</v>
      </c>
      <c r="M512" s="60" t="s">
        <v>3469</v>
      </c>
    </row>
    <row r="513" spans="1:13">
      <c r="A513" s="40">
        <v>2122</v>
      </c>
      <c r="B513" s="40" t="str">
        <f t="shared" si="8"/>
        <v>5472151</v>
      </c>
      <c r="C513" s="40">
        <v>5</v>
      </c>
      <c r="D513" s="60">
        <v>472151</v>
      </c>
      <c r="E513" s="60"/>
      <c r="F513" s="61" t="s">
        <v>3441</v>
      </c>
      <c r="G513" s="62">
        <v>1.386287</v>
      </c>
      <c r="H513" s="53">
        <v>559</v>
      </c>
      <c r="I513" s="62">
        <v>19.384615384615401</v>
      </c>
      <c r="J513" s="62">
        <v>16.188942307692301</v>
      </c>
      <c r="K513" s="60">
        <v>3</v>
      </c>
      <c r="L513" s="60" t="s">
        <v>46</v>
      </c>
      <c r="M513" s="60" t="s">
        <v>3469</v>
      </c>
    </row>
    <row r="514" spans="1:13">
      <c r="A514" s="40">
        <v>2122</v>
      </c>
      <c r="B514" s="40" t="str">
        <f t="shared" si="8"/>
        <v>5472152</v>
      </c>
      <c r="C514" s="40">
        <v>5</v>
      </c>
      <c r="D514" s="60">
        <v>472152</v>
      </c>
      <c r="E514" s="60"/>
      <c r="F514" s="61" t="s">
        <v>2682</v>
      </c>
      <c r="G514" s="62">
        <v>1.58555</v>
      </c>
      <c r="H514" s="53">
        <v>45</v>
      </c>
      <c r="I514" s="62">
        <v>21.385096153846199</v>
      </c>
      <c r="J514" s="62">
        <v>16.716826923076901</v>
      </c>
      <c r="K514" s="60">
        <v>3</v>
      </c>
      <c r="L514" s="60" t="s">
        <v>46</v>
      </c>
      <c r="M514" s="60" t="s">
        <v>3468</v>
      </c>
    </row>
    <row r="515" spans="1:13">
      <c r="A515" s="40">
        <v>2122</v>
      </c>
      <c r="B515" s="40" t="str">
        <f t="shared" si="8"/>
        <v>5333051</v>
      </c>
      <c r="C515" s="40">
        <v>5</v>
      </c>
      <c r="D515" s="60">
        <v>333051</v>
      </c>
      <c r="E515" s="60" t="s">
        <v>3410</v>
      </c>
      <c r="F515" s="61" t="s">
        <v>1812</v>
      </c>
      <c r="G515" s="62">
        <v>0.41716199999999998</v>
      </c>
      <c r="H515" s="53">
        <v>63</v>
      </c>
      <c r="I515" s="62">
        <v>27.1192307692308</v>
      </c>
      <c r="J515" s="62">
        <v>18.146634615384599</v>
      </c>
      <c r="K515" s="60">
        <v>3</v>
      </c>
      <c r="L515" s="60" t="s">
        <v>178</v>
      </c>
      <c r="M515" s="60" t="s">
        <v>3468</v>
      </c>
    </row>
    <row r="516" spans="1:13">
      <c r="A516" s="40">
        <v>2122</v>
      </c>
      <c r="B516" s="40" t="str">
        <f t="shared" si="8"/>
        <v>5251199</v>
      </c>
      <c r="C516" s="40">
        <v>5</v>
      </c>
      <c r="D516" s="60">
        <v>251199</v>
      </c>
      <c r="E516" s="60" t="s">
        <v>3410</v>
      </c>
      <c r="F516" s="61" t="s">
        <v>3442</v>
      </c>
      <c r="G516" s="62">
        <v>0.85392500000000005</v>
      </c>
      <c r="H516" s="53">
        <v>129</v>
      </c>
      <c r="I516" s="62">
        <v>33.502884615384602</v>
      </c>
      <c r="J516" s="62">
        <v>23.974038461538498</v>
      </c>
      <c r="K516" s="60">
        <v>4</v>
      </c>
      <c r="L516" s="60" t="s">
        <v>178</v>
      </c>
      <c r="M516" s="60" t="s">
        <v>3468</v>
      </c>
    </row>
    <row r="517" spans="1:13">
      <c r="A517" s="40">
        <v>2122</v>
      </c>
      <c r="B517" s="40" t="str">
        <f t="shared" si="8"/>
        <v>5119141</v>
      </c>
      <c r="C517" s="40">
        <v>5</v>
      </c>
      <c r="D517" s="60">
        <v>119141</v>
      </c>
      <c r="E517" s="60" t="s">
        <v>3410</v>
      </c>
      <c r="F517" s="61" t="s">
        <v>1323</v>
      </c>
      <c r="G517" s="62">
        <v>0.86985000000000001</v>
      </c>
      <c r="H517" s="53">
        <v>34</v>
      </c>
      <c r="I517" s="62">
        <v>27.096634615384598</v>
      </c>
      <c r="J517" s="62">
        <v>15.7822115384615</v>
      </c>
      <c r="K517" s="60">
        <v>4</v>
      </c>
      <c r="L517" s="60" t="s">
        <v>46</v>
      </c>
      <c r="M517" s="60" t="s">
        <v>3468</v>
      </c>
    </row>
    <row r="518" spans="1:13">
      <c r="A518" s="40">
        <v>2122</v>
      </c>
      <c r="B518" s="40" t="str">
        <f t="shared" si="8"/>
        <v>5339099</v>
      </c>
      <c r="C518" s="40">
        <v>5</v>
      </c>
      <c r="D518" s="60">
        <v>339099</v>
      </c>
      <c r="E518" s="60"/>
      <c r="F518" s="61" t="s">
        <v>3385</v>
      </c>
      <c r="G518" s="62">
        <v>0.35842499999999999</v>
      </c>
      <c r="H518" s="53">
        <v>69</v>
      </c>
      <c r="I518" s="62">
        <v>15.3177884615385</v>
      </c>
      <c r="J518" s="62">
        <v>12.9913461538462</v>
      </c>
      <c r="K518" s="60">
        <v>3</v>
      </c>
      <c r="L518" s="60" t="s">
        <v>46</v>
      </c>
      <c r="M518" s="60" t="s">
        <v>3468</v>
      </c>
    </row>
    <row r="519" spans="1:13">
      <c r="A519" s="40">
        <v>2122</v>
      </c>
      <c r="B519" s="40" t="str">
        <f t="shared" si="8"/>
        <v>5292053</v>
      </c>
      <c r="C519" s="40">
        <v>5</v>
      </c>
      <c r="D519" s="60">
        <v>292053</v>
      </c>
      <c r="E519" s="60"/>
      <c r="F519" s="61" t="s">
        <v>2330</v>
      </c>
      <c r="G519" s="62">
        <v>2.1527500000000002</v>
      </c>
      <c r="H519" s="53">
        <v>931</v>
      </c>
      <c r="I519" s="62">
        <v>16.001923076923099</v>
      </c>
      <c r="J519" s="62">
        <v>12.7802884615385</v>
      </c>
      <c r="K519" s="60">
        <v>3</v>
      </c>
      <c r="L519" s="60" t="s">
        <v>46</v>
      </c>
      <c r="M519" s="60" t="s">
        <v>3469</v>
      </c>
    </row>
    <row r="520" spans="1:13">
      <c r="A520" s="40">
        <v>2122</v>
      </c>
      <c r="B520" s="40" t="str">
        <f t="shared" si="8"/>
        <v>5273031</v>
      </c>
      <c r="C520" s="40">
        <v>5</v>
      </c>
      <c r="D520" s="60">
        <v>273031</v>
      </c>
      <c r="E520" s="60" t="s">
        <v>3410</v>
      </c>
      <c r="F520" s="61" t="s">
        <v>3492</v>
      </c>
      <c r="G520" s="62">
        <v>0.97457499999999997</v>
      </c>
      <c r="H520" s="53">
        <v>70</v>
      </c>
      <c r="I520" s="62">
        <v>34.428846153846202</v>
      </c>
      <c r="J520" s="62">
        <v>15.551923076923099</v>
      </c>
      <c r="K520" s="60">
        <v>5</v>
      </c>
      <c r="L520" s="60" t="s">
        <v>46</v>
      </c>
      <c r="M520" s="60" t="s">
        <v>3468</v>
      </c>
    </row>
    <row r="521" spans="1:13">
      <c r="A521" s="40">
        <v>2122</v>
      </c>
      <c r="B521" s="40" t="str">
        <f t="shared" si="8"/>
        <v>5292034</v>
      </c>
      <c r="C521" s="40">
        <v>5</v>
      </c>
      <c r="D521" s="60">
        <v>292034</v>
      </c>
      <c r="E521" s="60" t="s">
        <v>3410</v>
      </c>
      <c r="F521" s="61" t="s">
        <v>1956</v>
      </c>
      <c r="G521" s="62">
        <v>1.5664499999999999</v>
      </c>
      <c r="H521" s="53">
        <v>1112</v>
      </c>
      <c r="I521" s="62">
        <v>27.454326923076898</v>
      </c>
      <c r="J521" s="62">
        <v>19.600000000000001</v>
      </c>
      <c r="K521" s="60">
        <v>3</v>
      </c>
      <c r="L521" s="60" t="s">
        <v>46</v>
      </c>
      <c r="M521" s="60" t="s">
        <v>3469</v>
      </c>
    </row>
    <row r="522" spans="1:13">
      <c r="A522" s="40">
        <v>2122</v>
      </c>
      <c r="B522" s="40" t="str">
        <f t="shared" si="8"/>
        <v>5419021</v>
      </c>
      <c r="C522" s="40">
        <v>5</v>
      </c>
      <c r="D522" s="60">
        <v>419021</v>
      </c>
      <c r="E522" s="60"/>
      <c r="F522" s="61" t="s">
        <v>3443</v>
      </c>
      <c r="G522" s="62">
        <v>1.873875</v>
      </c>
      <c r="H522" s="53">
        <v>874</v>
      </c>
      <c r="I522" s="62">
        <v>29.3355769230769</v>
      </c>
      <c r="J522" s="62">
        <v>13.807692307692299</v>
      </c>
      <c r="K522" s="60">
        <v>3</v>
      </c>
      <c r="L522" s="60" t="s">
        <v>178</v>
      </c>
      <c r="M522" s="60" t="s">
        <v>3469</v>
      </c>
    </row>
    <row r="523" spans="1:13">
      <c r="A523" s="40">
        <v>2122</v>
      </c>
      <c r="B523" s="40" t="str">
        <f t="shared" si="8"/>
        <v>5419022</v>
      </c>
      <c r="C523" s="40">
        <v>5</v>
      </c>
      <c r="D523" s="60">
        <v>419022</v>
      </c>
      <c r="E523" s="60"/>
      <c r="F523" s="61" t="s">
        <v>2186</v>
      </c>
      <c r="G523" s="62">
        <v>0.89031199999999999</v>
      </c>
      <c r="H523" s="53">
        <v>37</v>
      </c>
      <c r="I523" s="62">
        <v>27.060096153846199</v>
      </c>
      <c r="J523" s="62">
        <v>12.7158653846154</v>
      </c>
      <c r="K523" s="60">
        <v>3</v>
      </c>
      <c r="L523" s="60" t="s">
        <v>46</v>
      </c>
      <c r="M523" s="60" t="s">
        <v>3468</v>
      </c>
    </row>
    <row r="524" spans="1:13">
      <c r="A524" s="40">
        <v>2122</v>
      </c>
      <c r="B524" s="40" t="str">
        <f t="shared" si="8"/>
        <v>5291141</v>
      </c>
      <c r="C524" s="40">
        <v>5</v>
      </c>
      <c r="D524" s="60">
        <v>291141</v>
      </c>
      <c r="E524" s="60" t="s">
        <v>3410</v>
      </c>
      <c r="F524" s="61" t="s">
        <v>3444</v>
      </c>
      <c r="G524" s="62">
        <v>1.6259250000000001</v>
      </c>
      <c r="H524" s="53">
        <v>256</v>
      </c>
      <c r="I524" s="62">
        <v>30.299038461538501</v>
      </c>
      <c r="J524" s="62">
        <v>23.8216346153846</v>
      </c>
      <c r="K524" s="60">
        <v>4</v>
      </c>
      <c r="L524" s="60" t="s">
        <v>46</v>
      </c>
      <c r="M524" s="60" t="s">
        <v>3468</v>
      </c>
    </row>
    <row r="525" spans="1:13">
      <c r="A525" s="40">
        <v>2122</v>
      </c>
      <c r="B525" s="40" t="str">
        <f t="shared" si="8"/>
        <v>5291126</v>
      </c>
      <c r="C525" s="40">
        <v>5</v>
      </c>
      <c r="D525" s="60">
        <v>291126</v>
      </c>
      <c r="E525" s="60" t="s">
        <v>3410</v>
      </c>
      <c r="F525" s="61" t="s">
        <v>1946</v>
      </c>
      <c r="G525" s="62">
        <v>2.6182370000000001</v>
      </c>
      <c r="H525" s="53">
        <v>776</v>
      </c>
      <c r="I525" s="62">
        <v>28.219230769230801</v>
      </c>
      <c r="J525" s="62">
        <v>23.538461538461501</v>
      </c>
      <c r="K525" s="60">
        <v>4</v>
      </c>
      <c r="L525" s="60" t="s">
        <v>46</v>
      </c>
      <c r="M525" s="60" t="s">
        <v>3469</v>
      </c>
    </row>
    <row r="526" spans="1:13">
      <c r="A526" s="40">
        <v>2122</v>
      </c>
      <c r="B526" s="40" t="str">
        <f t="shared" si="8"/>
        <v>5535011</v>
      </c>
      <c r="C526" s="40">
        <v>5</v>
      </c>
      <c r="D526" s="60">
        <v>535011</v>
      </c>
      <c r="E526" s="60"/>
      <c r="F526" s="61" t="s">
        <v>3445</v>
      </c>
      <c r="G526" s="62">
        <v>2.2117249999999999</v>
      </c>
      <c r="H526" s="53">
        <v>555</v>
      </c>
      <c r="I526" s="62">
        <v>15.395673076923099</v>
      </c>
      <c r="J526" s="62">
        <v>13.3548076923077</v>
      </c>
      <c r="K526" s="60">
        <v>3</v>
      </c>
      <c r="L526" s="60" t="s">
        <v>178</v>
      </c>
      <c r="M526" s="60" t="s">
        <v>3469</v>
      </c>
    </row>
    <row r="527" spans="1:13">
      <c r="A527" s="40">
        <v>2122</v>
      </c>
      <c r="B527" s="40" t="str">
        <f t="shared" si="8"/>
        <v>5414011</v>
      </c>
      <c r="C527" s="40">
        <v>5</v>
      </c>
      <c r="D527" s="60">
        <v>414011</v>
      </c>
      <c r="E527" s="60" t="s">
        <v>3410</v>
      </c>
      <c r="F527" s="61" t="s">
        <v>3446</v>
      </c>
      <c r="G527" s="62">
        <v>1.229525</v>
      </c>
      <c r="H527" s="53">
        <v>2315</v>
      </c>
      <c r="I527" s="62">
        <v>40.662980769230799</v>
      </c>
      <c r="J527" s="62">
        <v>16.939423076923099</v>
      </c>
      <c r="K527" s="60">
        <v>3</v>
      </c>
      <c r="L527" s="60" t="s">
        <v>46</v>
      </c>
      <c r="M527" s="60" t="s">
        <v>3469</v>
      </c>
    </row>
    <row r="528" spans="1:13">
      <c r="A528" s="40">
        <v>2122</v>
      </c>
      <c r="B528" s="40" t="str">
        <f t="shared" si="8"/>
        <v>5414012</v>
      </c>
      <c r="C528" s="40">
        <v>5</v>
      </c>
      <c r="D528" s="60">
        <v>414012</v>
      </c>
      <c r="E528" s="60" t="s">
        <v>3410</v>
      </c>
      <c r="F528" s="61" t="s">
        <v>3447</v>
      </c>
      <c r="G528" s="62">
        <v>0.16842499999999999</v>
      </c>
      <c r="H528" s="53">
        <v>112</v>
      </c>
      <c r="I528" s="62">
        <v>29.973076923076899</v>
      </c>
      <c r="J528" s="62">
        <v>17.276442307692299</v>
      </c>
      <c r="K528" s="60">
        <v>3</v>
      </c>
      <c r="L528" s="60" t="s">
        <v>46</v>
      </c>
      <c r="M528" s="60" t="s">
        <v>3468</v>
      </c>
    </row>
    <row r="529" spans="1:13">
      <c r="A529" s="40">
        <v>2122</v>
      </c>
      <c r="B529" s="40" t="str">
        <f t="shared" si="8"/>
        <v>5252031</v>
      </c>
      <c r="C529" s="40">
        <v>5</v>
      </c>
      <c r="D529" s="60">
        <v>252031</v>
      </c>
      <c r="E529" s="60" t="s">
        <v>3410</v>
      </c>
      <c r="F529" s="61" t="s">
        <v>3493</v>
      </c>
      <c r="G529" s="62">
        <v>1.4652620000000001</v>
      </c>
      <c r="H529" s="53">
        <v>61</v>
      </c>
      <c r="I529" s="62">
        <v>24.015865384615399</v>
      </c>
      <c r="J529" s="62">
        <v>17.937019230769199</v>
      </c>
      <c r="K529" s="60">
        <v>5</v>
      </c>
      <c r="L529" s="60" t="s">
        <v>178</v>
      </c>
      <c r="M529" s="60" t="s">
        <v>3468</v>
      </c>
    </row>
    <row r="530" spans="1:13">
      <c r="A530" s="40">
        <v>2122</v>
      </c>
      <c r="B530" s="40" t="str">
        <f t="shared" si="8"/>
        <v>5492098</v>
      </c>
      <c r="C530" s="40">
        <v>5</v>
      </c>
      <c r="D530" s="60">
        <v>492098</v>
      </c>
      <c r="E530" s="60"/>
      <c r="F530" s="61" t="s">
        <v>3448</v>
      </c>
      <c r="G530" s="62">
        <v>2.358562</v>
      </c>
      <c r="H530" s="53">
        <v>1094</v>
      </c>
      <c r="I530" s="62">
        <v>22.127403846153801</v>
      </c>
      <c r="J530" s="62">
        <v>15.427884615384601</v>
      </c>
      <c r="K530" s="60">
        <v>3</v>
      </c>
      <c r="L530" s="60" t="s">
        <v>178</v>
      </c>
      <c r="M530" s="60" t="s">
        <v>3469</v>
      </c>
    </row>
    <row r="531" spans="1:13">
      <c r="A531" s="40">
        <v>2122</v>
      </c>
      <c r="B531" s="40" t="str">
        <f t="shared" si="8"/>
        <v>5211093</v>
      </c>
      <c r="C531" s="40">
        <v>5</v>
      </c>
      <c r="D531" s="60">
        <v>211093</v>
      </c>
      <c r="E531" s="60"/>
      <c r="F531" s="61" t="s">
        <v>1085</v>
      </c>
      <c r="G531" s="62">
        <v>2.0130249999999998</v>
      </c>
      <c r="H531" s="53">
        <v>1660</v>
      </c>
      <c r="I531" s="62">
        <v>19.086538461538499</v>
      </c>
      <c r="J531" s="62">
        <v>13.253846153846199</v>
      </c>
      <c r="K531" s="60">
        <v>3</v>
      </c>
      <c r="L531" s="60" t="s">
        <v>46</v>
      </c>
      <c r="M531" s="60" t="s">
        <v>3469</v>
      </c>
    </row>
    <row r="532" spans="1:13">
      <c r="A532" s="40">
        <v>2122</v>
      </c>
      <c r="B532" s="40" t="str">
        <f t="shared" si="8"/>
        <v>5151132</v>
      </c>
      <c r="C532" s="40">
        <v>5</v>
      </c>
      <c r="D532" s="60">
        <v>151132</v>
      </c>
      <c r="E532" s="60" t="s">
        <v>3410</v>
      </c>
      <c r="F532" s="61" t="s">
        <v>1225</v>
      </c>
      <c r="G532" s="62">
        <v>2.9073000000000002</v>
      </c>
      <c r="H532" s="53">
        <v>96</v>
      </c>
      <c r="I532" s="62">
        <v>41.6644230769231</v>
      </c>
      <c r="J532" s="62">
        <v>26.368749999999999</v>
      </c>
      <c r="K532" s="60">
        <v>4</v>
      </c>
      <c r="L532" s="60" t="s">
        <v>46</v>
      </c>
      <c r="M532" s="60" t="s">
        <v>3468</v>
      </c>
    </row>
    <row r="533" spans="1:13">
      <c r="A533" s="40">
        <v>2122</v>
      </c>
      <c r="B533" s="40" t="str">
        <f t="shared" si="8"/>
        <v>5472221</v>
      </c>
      <c r="C533" s="40">
        <v>5</v>
      </c>
      <c r="D533" s="60">
        <v>472221</v>
      </c>
      <c r="E533" s="60"/>
      <c r="F533" s="61" t="s">
        <v>3299</v>
      </c>
      <c r="G533" s="62">
        <v>1.8694249999999999</v>
      </c>
      <c r="H533" s="53">
        <v>506</v>
      </c>
      <c r="I533" s="62">
        <v>21.162980769230799</v>
      </c>
      <c r="J533" s="62">
        <v>16.077884615384601</v>
      </c>
      <c r="K533" s="60">
        <v>3</v>
      </c>
      <c r="L533" s="60" t="s">
        <v>46</v>
      </c>
      <c r="M533" s="60" t="s">
        <v>3469</v>
      </c>
    </row>
    <row r="534" spans="1:13">
      <c r="A534" s="40">
        <v>2122</v>
      </c>
      <c r="B534" s="40" t="str">
        <f t="shared" si="8"/>
        <v>5292055</v>
      </c>
      <c r="C534" s="40">
        <v>5</v>
      </c>
      <c r="D534" s="60">
        <v>292055</v>
      </c>
      <c r="E534" s="60"/>
      <c r="F534" s="61" t="s">
        <v>995</v>
      </c>
      <c r="G534" s="62">
        <v>1.4547870000000001</v>
      </c>
      <c r="H534" s="53">
        <v>809</v>
      </c>
      <c r="I534" s="62">
        <v>22.1884615384615</v>
      </c>
      <c r="J534" s="62">
        <v>16.0971153846154</v>
      </c>
      <c r="K534" s="60">
        <v>3</v>
      </c>
      <c r="L534" s="60" t="s">
        <v>46</v>
      </c>
      <c r="M534" s="60" t="s">
        <v>3469</v>
      </c>
    </row>
    <row r="535" spans="1:13">
      <c r="A535" s="40">
        <v>2122</v>
      </c>
      <c r="B535" s="40" t="str">
        <f t="shared" si="8"/>
        <v>5132081</v>
      </c>
      <c r="C535" s="40">
        <v>5</v>
      </c>
      <c r="D535" s="60">
        <v>132081</v>
      </c>
      <c r="E535" s="60"/>
      <c r="F535" s="61" t="s">
        <v>3494</v>
      </c>
      <c r="G535" s="62">
        <v>0.39682499999999998</v>
      </c>
      <c r="H535" s="53">
        <v>62</v>
      </c>
      <c r="I535" s="62">
        <v>16.7581730769231</v>
      </c>
      <c r="J535" s="62">
        <v>13.2610576923077</v>
      </c>
      <c r="K535" s="60">
        <v>5</v>
      </c>
      <c r="L535" s="60" t="s">
        <v>178</v>
      </c>
      <c r="M535" s="60" t="s">
        <v>3468</v>
      </c>
    </row>
    <row r="536" spans="1:13">
      <c r="A536" s="40">
        <v>2122</v>
      </c>
      <c r="B536" s="40" t="str">
        <f t="shared" si="8"/>
        <v>5253097</v>
      </c>
      <c r="C536" s="40">
        <v>5</v>
      </c>
      <c r="D536" s="60">
        <v>253097</v>
      </c>
      <c r="E536" s="60" t="s">
        <v>3410</v>
      </c>
      <c r="F536" s="61" t="s">
        <v>3480</v>
      </c>
      <c r="G536" s="62">
        <v>1.4725619999999999</v>
      </c>
      <c r="H536" s="53">
        <v>101</v>
      </c>
      <c r="I536" s="62">
        <v>26.544230769230801</v>
      </c>
      <c r="J536" s="62">
        <v>17.933653846153799</v>
      </c>
      <c r="K536" s="60">
        <v>5</v>
      </c>
      <c r="L536" s="60" t="s">
        <v>178</v>
      </c>
      <c r="M536" s="60" t="s">
        <v>3468</v>
      </c>
    </row>
    <row r="537" spans="1:13">
      <c r="A537" s="40">
        <v>2122</v>
      </c>
      <c r="B537" s="40" t="str">
        <f t="shared" si="8"/>
        <v>5492022</v>
      </c>
      <c r="C537" s="40">
        <v>5</v>
      </c>
      <c r="D537" s="60">
        <v>492022</v>
      </c>
      <c r="E537" s="60" t="s">
        <v>3410</v>
      </c>
      <c r="F537" s="61" t="s">
        <v>3449</v>
      </c>
      <c r="G537" s="62">
        <v>1.063825</v>
      </c>
      <c r="H537" s="53">
        <v>42</v>
      </c>
      <c r="I537" s="62">
        <v>24.2778846153846</v>
      </c>
      <c r="J537" s="62">
        <v>15.55</v>
      </c>
      <c r="K537" s="60">
        <v>3</v>
      </c>
      <c r="L537" s="60" t="s">
        <v>46</v>
      </c>
      <c r="M537" s="60" t="s">
        <v>3468</v>
      </c>
    </row>
    <row r="538" spans="1:13">
      <c r="A538" s="40">
        <v>2122</v>
      </c>
      <c r="B538" s="40" t="str">
        <f t="shared" si="8"/>
        <v>5472044</v>
      </c>
      <c r="C538" s="40">
        <v>5</v>
      </c>
      <c r="D538" s="60">
        <v>472044</v>
      </c>
      <c r="E538" s="60"/>
      <c r="F538" s="61" t="s">
        <v>3162</v>
      </c>
      <c r="G538" s="62">
        <v>2.1002619999999999</v>
      </c>
      <c r="H538" s="53">
        <v>827</v>
      </c>
      <c r="I538" s="62">
        <v>19.897596153846202</v>
      </c>
      <c r="J538" s="62">
        <v>15.5091346153846</v>
      </c>
      <c r="K538" s="60">
        <v>3</v>
      </c>
      <c r="L538" s="60" t="s">
        <v>46</v>
      </c>
      <c r="M538" s="60" t="s">
        <v>3469</v>
      </c>
    </row>
    <row r="539" spans="1:13">
      <c r="A539" s="40">
        <v>2122</v>
      </c>
      <c r="B539" s="40" t="str">
        <f t="shared" si="8"/>
        <v>5131151</v>
      </c>
      <c r="C539" s="40">
        <v>5</v>
      </c>
      <c r="D539" s="60">
        <v>131151</v>
      </c>
      <c r="E539" s="60"/>
      <c r="F539" s="61" t="s">
        <v>3481</v>
      </c>
      <c r="G539" s="62">
        <v>1.5021500000000001</v>
      </c>
      <c r="H539" s="53">
        <v>60</v>
      </c>
      <c r="I539" s="62">
        <v>22.307211538461502</v>
      </c>
      <c r="J539" s="62">
        <v>13.4677884615385</v>
      </c>
      <c r="K539" s="60">
        <v>5</v>
      </c>
      <c r="L539" s="60" t="s">
        <v>46</v>
      </c>
      <c r="M539" s="60" t="s">
        <v>3468</v>
      </c>
    </row>
    <row r="540" spans="1:13">
      <c r="A540" s="40">
        <v>2122</v>
      </c>
      <c r="B540" s="40" t="str">
        <f t="shared" si="8"/>
        <v>5113071</v>
      </c>
      <c r="C540" s="40">
        <v>5</v>
      </c>
      <c r="D540" s="60">
        <v>113071</v>
      </c>
      <c r="E540" s="60" t="s">
        <v>3410</v>
      </c>
      <c r="F540" s="61" t="s">
        <v>3450</v>
      </c>
      <c r="G540" s="62">
        <v>1.351475</v>
      </c>
      <c r="H540" s="53">
        <v>513</v>
      </c>
      <c r="I540" s="62">
        <v>46.316346153846197</v>
      </c>
      <c r="J540" s="62">
        <v>26.129807692307701</v>
      </c>
      <c r="K540" s="60">
        <v>4</v>
      </c>
      <c r="L540" s="60" t="s">
        <v>46</v>
      </c>
      <c r="M540" s="60" t="s">
        <v>3469</v>
      </c>
    </row>
    <row r="541" spans="1:13">
      <c r="A541" s="40">
        <v>2122</v>
      </c>
      <c r="B541" s="40" t="str">
        <f t="shared" si="8"/>
        <v>5292056</v>
      </c>
      <c r="C541" s="40">
        <v>5</v>
      </c>
      <c r="D541" s="60">
        <v>292056</v>
      </c>
      <c r="E541" s="60"/>
      <c r="F541" s="61" t="s">
        <v>875</v>
      </c>
      <c r="G541" s="62">
        <v>2.5949870000000002</v>
      </c>
      <c r="H541" s="53">
        <v>998</v>
      </c>
      <c r="I541" s="62">
        <v>18.306249999999999</v>
      </c>
      <c r="J541" s="62">
        <v>13.044711538461501</v>
      </c>
      <c r="K541" s="60">
        <v>4</v>
      </c>
      <c r="L541" s="60" t="s">
        <v>46</v>
      </c>
      <c r="M541" s="60" t="s">
        <v>3469</v>
      </c>
    </row>
    <row r="542" spans="1:13">
      <c r="A542" s="40">
        <v>2122</v>
      </c>
      <c r="B542" s="40" t="str">
        <f t="shared" si="8"/>
        <v>5251194</v>
      </c>
      <c r="C542" s="40">
        <v>5</v>
      </c>
      <c r="D542" s="60">
        <v>251194</v>
      </c>
      <c r="E542" s="60" t="s">
        <v>3410</v>
      </c>
      <c r="F542" s="61" t="s">
        <v>3451</v>
      </c>
      <c r="G542" s="62">
        <v>1.6917249999999999</v>
      </c>
      <c r="H542" s="53">
        <v>658</v>
      </c>
      <c r="I542" s="62">
        <v>29.912980769230799</v>
      </c>
      <c r="J542" s="62">
        <v>20.199519230769202</v>
      </c>
      <c r="K542" s="60">
        <v>4</v>
      </c>
      <c r="L542" s="60" t="s">
        <v>46</v>
      </c>
      <c r="M542" s="60" t="s">
        <v>3469</v>
      </c>
    </row>
    <row r="543" spans="1:13">
      <c r="A543" s="40">
        <v>2122</v>
      </c>
      <c r="B543" s="40" t="str">
        <f t="shared" si="8"/>
        <v>5151134</v>
      </c>
      <c r="C543" s="40">
        <v>5</v>
      </c>
      <c r="D543" s="60">
        <v>151134</v>
      </c>
      <c r="E543" s="60" t="s">
        <v>3410</v>
      </c>
      <c r="F543" s="61" t="s">
        <v>3452</v>
      </c>
      <c r="G543" s="62">
        <v>1.6803870000000001</v>
      </c>
      <c r="H543" s="53">
        <v>868</v>
      </c>
      <c r="I543" s="62">
        <v>34.495192307692299</v>
      </c>
      <c r="J543" s="62">
        <v>20.6783653846154</v>
      </c>
      <c r="K543" s="60">
        <v>3</v>
      </c>
      <c r="L543" s="60" t="s">
        <v>46</v>
      </c>
      <c r="M543" s="60" t="s">
        <v>3469</v>
      </c>
    </row>
    <row r="544" spans="1:13">
      <c r="A544" s="40">
        <v>2122</v>
      </c>
      <c r="B544" s="40" t="str">
        <f t="shared" si="8"/>
        <v>5514121</v>
      </c>
      <c r="C544" s="40">
        <v>5</v>
      </c>
      <c r="D544" s="60">
        <v>514121</v>
      </c>
      <c r="E544" s="60"/>
      <c r="F544" s="61" t="s">
        <v>2873</v>
      </c>
      <c r="G544" s="62">
        <v>0.99277499999999996</v>
      </c>
      <c r="H544" s="53">
        <v>34</v>
      </c>
      <c r="I544" s="62">
        <v>20.048076923076898</v>
      </c>
      <c r="J544" s="62">
        <v>14.0427884615385</v>
      </c>
      <c r="K544" s="60">
        <v>3</v>
      </c>
      <c r="L544" s="60" t="s">
        <v>46</v>
      </c>
      <c r="M544" s="60" t="s">
        <v>3468</v>
      </c>
    </row>
    <row r="545" spans="1:13">
      <c r="A545" s="40">
        <v>2122</v>
      </c>
      <c r="B545" s="40" t="str">
        <f t="shared" si="8"/>
        <v>6113011</v>
      </c>
      <c r="C545" s="40">
        <v>6</v>
      </c>
      <c r="D545" s="60">
        <v>113011</v>
      </c>
      <c r="E545" s="60" t="s">
        <v>3410</v>
      </c>
      <c r="F545" s="61" t="s">
        <v>3411</v>
      </c>
      <c r="G545" s="62">
        <v>1.547812</v>
      </c>
      <c r="H545" s="49">
        <v>1537</v>
      </c>
      <c r="I545" s="62">
        <v>44.459134615384599</v>
      </c>
      <c r="J545" s="62">
        <v>25.258653846153798</v>
      </c>
      <c r="K545" s="60">
        <v>4</v>
      </c>
      <c r="L545" s="60" t="s">
        <v>46</v>
      </c>
      <c r="M545" s="60" t="s">
        <v>3469</v>
      </c>
    </row>
    <row r="546" spans="1:13">
      <c r="A546" s="40">
        <v>2122</v>
      </c>
      <c r="B546" s="40" t="str">
        <f t="shared" si="8"/>
        <v>6493011</v>
      </c>
      <c r="C546" s="40">
        <v>6</v>
      </c>
      <c r="D546" s="60">
        <v>493011</v>
      </c>
      <c r="E546" s="60" t="s">
        <v>3410</v>
      </c>
      <c r="F546" s="61" t="s">
        <v>1701</v>
      </c>
      <c r="G546" s="62">
        <v>1.6713750000000001</v>
      </c>
      <c r="H546" s="49">
        <v>1474</v>
      </c>
      <c r="I546" s="62">
        <v>31.541826923076901</v>
      </c>
      <c r="J546" s="62">
        <v>16.7509615384615</v>
      </c>
      <c r="K546" s="60">
        <v>3</v>
      </c>
      <c r="L546" s="60" t="s">
        <v>46</v>
      </c>
      <c r="M546" s="60" t="s">
        <v>3469</v>
      </c>
    </row>
    <row r="547" spans="1:13">
      <c r="A547" s="40">
        <v>2122</v>
      </c>
      <c r="B547" s="40" t="str">
        <f t="shared" si="8"/>
        <v>6532011</v>
      </c>
      <c r="C547" s="40">
        <v>6</v>
      </c>
      <c r="D547" s="60">
        <v>532011</v>
      </c>
      <c r="E547" s="60" t="s">
        <v>3410</v>
      </c>
      <c r="F547" s="61" t="s">
        <v>2108</v>
      </c>
      <c r="G547" s="62">
        <v>1.443562</v>
      </c>
      <c r="H547" s="49">
        <v>610</v>
      </c>
      <c r="I547" s="62">
        <v>113.51009615384601</v>
      </c>
      <c r="J547" s="62">
        <v>69.145192307692298</v>
      </c>
      <c r="K547" s="60">
        <v>4</v>
      </c>
      <c r="L547" s="60" t="s">
        <v>46</v>
      </c>
      <c r="M547" s="60" t="s">
        <v>3469</v>
      </c>
    </row>
    <row r="548" spans="1:13">
      <c r="A548" s="40">
        <v>2122</v>
      </c>
      <c r="B548" s="40" t="str">
        <f t="shared" si="8"/>
        <v>6274011</v>
      </c>
      <c r="C548" s="40">
        <v>6</v>
      </c>
      <c r="D548" s="60">
        <v>274011</v>
      </c>
      <c r="E548" s="60"/>
      <c r="F548" s="61" t="s">
        <v>1367</v>
      </c>
      <c r="G548" s="62">
        <v>3.2339000000000002</v>
      </c>
      <c r="H548" s="49">
        <v>869</v>
      </c>
      <c r="I548" s="62">
        <v>23.383653846153798</v>
      </c>
      <c r="J548" s="62">
        <v>14.4408653846154</v>
      </c>
      <c r="K548" s="60">
        <v>4</v>
      </c>
      <c r="L548" s="60" t="s">
        <v>46</v>
      </c>
      <c r="M548" s="60" t="s">
        <v>3469</v>
      </c>
    </row>
    <row r="549" spans="1:13">
      <c r="A549" s="40">
        <v>2122</v>
      </c>
      <c r="B549" s="40" t="str">
        <f t="shared" si="8"/>
        <v>6493021</v>
      </c>
      <c r="C549" s="40">
        <v>6</v>
      </c>
      <c r="D549" s="60">
        <v>493021</v>
      </c>
      <c r="E549" s="60"/>
      <c r="F549" s="61" t="s">
        <v>2761</v>
      </c>
      <c r="G549" s="62">
        <v>1.2646500000000001</v>
      </c>
      <c r="H549" s="49">
        <v>1104</v>
      </c>
      <c r="I549" s="62">
        <v>21.853846153846199</v>
      </c>
      <c r="J549" s="62">
        <v>14.097596153846199</v>
      </c>
      <c r="K549" s="60">
        <v>3</v>
      </c>
      <c r="L549" s="60" t="s">
        <v>46</v>
      </c>
      <c r="M549" s="60" t="s">
        <v>3469</v>
      </c>
    </row>
    <row r="550" spans="1:13">
      <c r="A550" s="40">
        <v>2122</v>
      </c>
      <c r="B550" s="40" t="str">
        <f t="shared" ref="B550:B613" si="9">CONCATENATE(C550, D550)</f>
        <v>6493023</v>
      </c>
      <c r="C550" s="40">
        <v>6</v>
      </c>
      <c r="D550" s="60">
        <v>493023</v>
      </c>
      <c r="E550" s="60"/>
      <c r="F550" s="61" t="s">
        <v>1541</v>
      </c>
      <c r="G550" s="62">
        <v>0.66097499999999998</v>
      </c>
      <c r="H550" s="49">
        <v>5668</v>
      </c>
      <c r="I550" s="62">
        <v>21.814423076923099</v>
      </c>
      <c r="J550" s="62">
        <v>12.6822115384615</v>
      </c>
      <c r="K550" s="60">
        <v>3</v>
      </c>
      <c r="L550" s="60" t="s">
        <v>46</v>
      </c>
      <c r="M550" s="60" t="s">
        <v>3469</v>
      </c>
    </row>
    <row r="551" spans="1:13">
      <c r="A551" s="40">
        <v>2122</v>
      </c>
      <c r="B551" s="40" t="str">
        <f t="shared" si="9"/>
        <v>6433031</v>
      </c>
      <c r="C551" s="40">
        <v>6</v>
      </c>
      <c r="D551" s="60">
        <v>433031</v>
      </c>
      <c r="E551" s="60"/>
      <c r="F551" s="61" t="s">
        <v>1275</v>
      </c>
      <c r="G551" s="62">
        <v>0.45915</v>
      </c>
      <c r="H551" s="49">
        <v>13212</v>
      </c>
      <c r="I551" s="62">
        <v>20.993269230769201</v>
      </c>
      <c r="J551" s="62">
        <v>14.033653846153801</v>
      </c>
      <c r="K551" s="60">
        <v>4</v>
      </c>
      <c r="L551" s="60" t="s">
        <v>46</v>
      </c>
      <c r="M551" s="60" t="s">
        <v>3469</v>
      </c>
    </row>
    <row r="552" spans="1:13">
      <c r="A552" s="40">
        <v>2122</v>
      </c>
      <c r="B552" s="40" t="str">
        <f t="shared" si="9"/>
        <v>6493031</v>
      </c>
      <c r="C552" s="40">
        <v>6</v>
      </c>
      <c r="D552" s="60">
        <v>493031</v>
      </c>
      <c r="E552" s="60" t="s">
        <v>3410</v>
      </c>
      <c r="F552" s="61" t="s">
        <v>2811</v>
      </c>
      <c r="G552" s="62">
        <v>1.525512</v>
      </c>
      <c r="H552" s="49">
        <v>1609</v>
      </c>
      <c r="I552" s="62">
        <v>25.123557692307699</v>
      </c>
      <c r="J552" s="62">
        <v>16.820192307692299</v>
      </c>
      <c r="K552" s="60">
        <v>3</v>
      </c>
      <c r="L552" s="60" t="s">
        <v>46</v>
      </c>
      <c r="M552" s="60" t="s">
        <v>3469</v>
      </c>
    </row>
    <row r="553" spans="1:13">
      <c r="A553" s="40">
        <v>2122</v>
      </c>
      <c r="B553" s="40" t="str">
        <f t="shared" si="9"/>
        <v>6533021</v>
      </c>
      <c r="C553" s="40">
        <v>6</v>
      </c>
      <c r="D553" s="60">
        <v>533021</v>
      </c>
      <c r="E553" s="60"/>
      <c r="F553" s="61" t="s">
        <v>3412</v>
      </c>
      <c r="G553" s="62">
        <v>1.5201750000000001</v>
      </c>
      <c r="H553" s="49">
        <v>1744</v>
      </c>
      <c r="I553" s="62">
        <v>19.814903846153801</v>
      </c>
      <c r="J553" s="62">
        <v>13.586538461538501</v>
      </c>
      <c r="K553" s="60">
        <v>3</v>
      </c>
      <c r="L553" s="60" t="s">
        <v>178</v>
      </c>
      <c r="M553" s="60" t="s">
        <v>3469</v>
      </c>
    </row>
    <row r="554" spans="1:13">
      <c r="A554" s="40">
        <v>2122</v>
      </c>
      <c r="B554" s="40" t="str">
        <f t="shared" si="9"/>
        <v>6131199</v>
      </c>
      <c r="C554" s="40">
        <v>6</v>
      </c>
      <c r="D554" s="60">
        <v>131199</v>
      </c>
      <c r="E554" s="60" t="s">
        <v>3410</v>
      </c>
      <c r="F554" s="61" t="s">
        <v>3413</v>
      </c>
      <c r="G554" s="62">
        <v>1.43685</v>
      </c>
      <c r="H554" s="49">
        <v>8846</v>
      </c>
      <c r="I554" s="62">
        <v>34.1711538461538</v>
      </c>
      <c r="J554" s="62">
        <v>17.143269230769199</v>
      </c>
      <c r="K554" s="60">
        <v>4</v>
      </c>
      <c r="L554" s="60" t="s">
        <v>46</v>
      </c>
      <c r="M554" s="60" t="s">
        <v>3469</v>
      </c>
    </row>
    <row r="555" spans="1:13">
      <c r="A555" s="40">
        <v>2122</v>
      </c>
      <c r="B555" s="40" t="str">
        <f t="shared" si="9"/>
        <v>6535021</v>
      </c>
      <c r="C555" s="40">
        <v>6</v>
      </c>
      <c r="D555" s="60">
        <v>535021</v>
      </c>
      <c r="E555" s="60" t="s">
        <v>3410</v>
      </c>
      <c r="F555" s="61" t="s">
        <v>3414</v>
      </c>
      <c r="G555" s="62">
        <v>2.0933999999999999</v>
      </c>
      <c r="H555" s="49">
        <v>742</v>
      </c>
      <c r="I555" s="62">
        <v>29.3355769230769</v>
      </c>
      <c r="J555" s="62">
        <v>18.1052884615385</v>
      </c>
      <c r="K555" s="60">
        <v>3</v>
      </c>
      <c r="L555" s="60" t="s">
        <v>46</v>
      </c>
      <c r="M555" s="60" t="s">
        <v>3469</v>
      </c>
    </row>
    <row r="556" spans="1:13">
      <c r="A556" s="40">
        <v>2122</v>
      </c>
      <c r="B556" s="40" t="str">
        <f t="shared" si="9"/>
        <v>6472031</v>
      </c>
      <c r="C556" s="40">
        <v>6</v>
      </c>
      <c r="D556" s="60">
        <v>472031</v>
      </c>
      <c r="E556" s="60"/>
      <c r="F556" s="61" t="s">
        <v>2653</v>
      </c>
      <c r="G556" s="62">
        <v>1.360012</v>
      </c>
      <c r="H556" s="49">
        <v>8240</v>
      </c>
      <c r="I556" s="62">
        <v>20.272596153846202</v>
      </c>
      <c r="J556" s="62">
        <v>14.0903846153846</v>
      </c>
      <c r="K556" s="60">
        <v>3</v>
      </c>
      <c r="L556" s="60" t="s">
        <v>46</v>
      </c>
      <c r="M556" s="60" t="s">
        <v>3469</v>
      </c>
    </row>
    <row r="557" spans="1:13">
      <c r="A557" s="40">
        <v>2122</v>
      </c>
      <c r="B557" s="40" t="str">
        <f t="shared" si="9"/>
        <v>6472051</v>
      </c>
      <c r="C557" s="40">
        <v>6</v>
      </c>
      <c r="D557" s="60">
        <v>472051</v>
      </c>
      <c r="E557" s="60"/>
      <c r="F557" s="61" t="s">
        <v>3415</v>
      </c>
      <c r="G557" s="62">
        <v>1.2196</v>
      </c>
      <c r="H557" s="49">
        <v>1755</v>
      </c>
      <c r="I557" s="62">
        <v>19.306249999999999</v>
      </c>
      <c r="J557" s="62">
        <v>14.49375</v>
      </c>
      <c r="K557" s="60">
        <v>3</v>
      </c>
      <c r="L557" s="60" t="s">
        <v>46</v>
      </c>
      <c r="M557" s="60" t="s">
        <v>3469</v>
      </c>
    </row>
    <row r="558" spans="1:13">
      <c r="A558" s="40">
        <v>2122</v>
      </c>
      <c r="B558" s="40" t="str">
        <f t="shared" si="9"/>
        <v>6351011</v>
      </c>
      <c r="C558" s="40">
        <v>6</v>
      </c>
      <c r="D558" s="60">
        <v>351011</v>
      </c>
      <c r="E558" s="60" t="s">
        <v>3410</v>
      </c>
      <c r="F558" s="61" t="s">
        <v>1414</v>
      </c>
      <c r="G558" s="62">
        <v>4.0308250000000001</v>
      </c>
      <c r="H558" s="49">
        <v>1939</v>
      </c>
      <c r="I558" s="62">
        <v>27.411538461538498</v>
      </c>
      <c r="J558" s="62">
        <v>15.746153846153801</v>
      </c>
      <c r="K558" s="60">
        <v>3</v>
      </c>
      <c r="L558" s="60" t="s">
        <v>46</v>
      </c>
      <c r="M558" s="60" t="s">
        <v>3469</v>
      </c>
    </row>
    <row r="559" spans="1:13">
      <c r="A559" s="40">
        <v>2122</v>
      </c>
      <c r="B559" s="40" t="str">
        <f t="shared" si="9"/>
        <v>6131031</v>
      </c>
      <c r="C559" s="40">
        <v>6</v>
      </c>
      <c r="D559" s="60">
        <v>131031</v>
      </c>
      <c r="E559" s="60" t="s">
        <v>3410</v>
      </c>
      <c r="F559" s="61" t="s">
        <v>2209</v>
      </c>
      <c r="G559" s="62">
        <v>0.25596200000000002</v>
      </c>
      <c r="H559" s="49">
        <v>2070</v>
      </c>
      <c r="I559" s="62">
        <v>30.9153846153846</v>
      </c>
      <c r="J559" s="62">
        <v>20.069230769230799</v>
      </c>
      <c r="K559" s="60">
        <v>3</v>
      </c>
      <c r="L559" s="60" t="s">
        <v>46</v>
      </c>
      <c r="M559" s="60" t="s">
        <v>3469</v>
      </c>
    </row>
    <row r="560" spans="1:13">
      <c r="A560" s="40">
        <v>2122</v>
      </c>
      <c r="B560" s="40" t="str">
        <f t="shared" si="9"/>
        <v>6532012</v>
      </c>
      <c r="C560" s="40">
        <v>6</v>
      </c>
      <c r="D560" s="60">
        <v>532012</v>
      </c>
      <c r="E560" s="60" t="s">
        <v>3410</v>
      </c>
      <c r="F560" s="61" t="s">
        <v>1682</v>
      </c>
      <c r="G560" s="62">
        <v>1.7370000000000001</v>
      </c>
      <c r="H560" s="49">
        <v>592</v>
      </c>
      <c r="I560" s="62">
        <v>78.636538461538507</v>
      </c>
      <c r="J560" s="62">
        <v>26.035576923076899</v>
      </c>
      <c r="K560" s="60">
        <v>3</v>
      </c>
      <c r="L560" s="60" t="s">
        <v>46</v>
      </c>
      <c r="M560" s="60" t="s">
        <v>3469</v>
      </c>
    </row>
    <row r="561" spans="1:13">
      <c r="A561" s="40">
        <v>2122</v>
      </c>
      <c r="B561" s="40" t="str">
        <f t="shared" si="9"/>
        <v>6131141</v>
      </c>
      <c r="C561" s="40">
        <v>6</v>
      </c>
      <c r="D561" s="60">
        <v>131141</v>
      </c>
      <c r="E561" s="60" t="s">
        <v>3410</v>
      </c>
      <c r="F561" s="61" t="s">
        <v>3416</v>
      </c>
      <c r="G561" s="62">
        <v>1.614525</v>
      </c>
      <c r="H561" s="49">
        <v>756</v>
      </c>
      <c r="I561" s="62">
        <v>26.9293269230769</v>
      </c>
      <c r="J561" s="62">
        <v>17.8831730769231</v>
      </c>
      <c r="K561" s="60">
        <v>4</v>
      </c>
      <c r="L561" s="60" t="s">
        <v>46</v>
      </c>
      <c r="M561" s="60" t="s">
        <v>3469</v>
      </c>
    </row>
    <row r="562" spans="1:13">
      <c r="A562" s="40">
        <v>2122</v>
      </c>
      <c r="B562" s="40" t="str">
        <f t="shared" si="9"/>
        <v>6131041</v>
      </c>
      <c r="C562" s="40">
        <v>6</v>
      </c>
      <c r="D562" s="60">
        <v>131041</v>
      </c>
      <c r="E562" s="60" t="s">
        <v>3410</v>
      </c>
      <c r="F562" s="61" t="s">
        <v>3047</v>
      </c>
      <c r="G562" s="62">
        <v>1.1147</v>
      </c>
      <c r="H562" s="49">
        <v>2155</v>
      </c>
      <c r="I562" s="62">
        <v>34.713461538461502</v>
      </c>
      <c r="J562" s="62">
        <v>19.899519230769201</v>
      </c>
      <c r="K562" s="60">
        <v>3</v>
      </c>
      <c r="L562" s="60" t="s">
        <v>46</v>
      </c>
      <c r="M562" s="60" t="s">
        <v>3469</v>
      </c>
    </row>
    <row r="563" spans="1:13">
      <c r="A563" s="40">
        <v>2122</v>
      </c>
      <c r="B563" s="40" t="str">
        <f t="shared" si="9"/>
        <v>6151143</v>
      </c>
      <c r="C563" s="40">
        <v>6</v>
      </c>
      <c r="D563" s="60">
        <v>151143</v>
      </c>
      <c r="E563" s="60" t="s">
        <v>3410</v>
      </c>
      <c r="F563" s="61" t="s">
        <v>3417</v>
      </c>
      <c r="G563" s="62">
        <v>1.573375</v>
      </c>
      <c r="H563" s="49">
        <v>979</v>
      </c>
      <c r="I563" s="62">
        <v>51.956730769230802</v>
      </c>
      <c r="J563" s="62">
        <v>34.033173076923099</v>
      </c>
      <c r="K563" s="60">
        <v>3</v>
      </c>
      <c r="L563" s="60" t="s">
        <v>46</v>
      </c>
      <c r="M563" s="60" t="s">
        <v>3469</v>
      </c>
    </row>
    <row r="564" spans="1:13">
      <c r="A564" s="40">
        <v>2122</v>
      </c>
      <c r="B564" s="40" t="str">
        <f t="shared" si="9"/>
        <v>6151199</v>
      </c>
      <c r="C564" s="40">
        <v>6</v>
      </c>
      <c r="D564" s="60">
        <v>151199</v>
      </c>
      <c r="E564" s="60" t="s">
        <v>3410</v>
      </c>
      <c r="F564" s="61" t="s">
        <v>3418</v>
      </c>
      <c r="G564" s="62">
        <v>1.487287</v>
      </c>
      <c r="H564" s="49">
        <v>1118</v>
      </c>
      <c r="I564" s="62">
        <v>37.668750000000003</v>
      </c>
      <c r="J564" s="62">
        <v>17.8600961538462</v>
      </c>
      <c r="K564" s="60">
        <v>3</v>
      </c>
      <c r="L564" s="60" t="s">
        <v>46</v>
      </c>
      <c r="M564" s="60" t="s">
        <v>3469</v>
      </c>
    </row>
    <row r="565" spans="1:13">
      <c r="A565" s="40">
        <v>2122</v>
      </c>
      <c r="B565" s="40" t="str">
        <f t="shared" si="9"/>
        <v>6151131</v>
      </c>
      <c r="C565" s="40">
        <v>6</v>
      </c>
      <c r="D565" s="60">
        <v>151131</v>
      </c>
      <c r="E565" s="60" t="s">
        <v>3410</v>
      </c>
      <c r="F565" s="61" t="s">
        <v>1130</v>
      </c>
      <c r="G565" s="62">
        <v>2.1678500000000001</v>
      </c>
      <c r="H565" s="49">
        <v>1169</v>
      </c>
      <c r="I565" s="62">
        <v>41.689903846153797</v>
      </c>
      <c r="J565" s="62">
        <v>23.312980769230801</v>
      </c>
      <c r="K565" s="60">
        <v>3</v>
      </c>
      <c r="L565" s="60" t="s">
        <v>46</v>
      </c>
      <c r="M565" s="60" t="s">
        <v>3469</v>
      </c>
    </row>
    <row r="566" spans="1:13">
      <c r="A566" s="40">
        <v>2122</v>
      </c>
      <c r="B566" s="40" t="str">
        <f t="shared" si="9"/>
        <v>6151121</v>
      </c>
      <c r="C566" s="40">
        <v>6</v>
      </c>
      <c r="D566" s="60">
        <v>151121</v>
      </c>
      <c r="E566" s="60" t="s">
        <v>3410</v>
      </c>
      <c r="F566" s="61" t="s">
        <v>1122</v>
      </c>
      <c r="G566" s="62">
        <v>1.886825</v>
      </c>
      <c r="H566" s="49">
        <v>2652</v>
      </c>
      <c r="I566" s="62">
        <v>43.262500000000003</v>
      </c>
      <c r="J566" s="62">
        <v>24.5302884615385</v>
      </c>
      <c r="K566" s="60">
        <v>4</v>
      </c>
      <c r="L566" s="60" t="s">
        <v>46</v>
      </c>
      <c r="M566" s="60" t="s">
        <v>3469</v>
      </c>
    </row>
    <row r="567" spans="1:13">
      <c r="A567" s="40">
        <v>2122</v>
      </c>
      <c r="B567" s="40" t="str">
        <f t="shared" si="9"/>
        <v>6151151</v>
      </c>
      <c r="C567" s="40">
        <v>6</v>
      </c>
      <c r="D567" s="60">
        <v>151151</v>
      </c>
      <c r="E567" s="60" t="s">
        <v>3410</v>
      </c>
      <c r="F567" s="61" t="s">
        <v>3419</v>
      </c>
      <c r="G567" s="62">
        <v>1.8481620000000001</v>
      </c>
      <c r="H567" s="49">
        <v>4748</v>
      </c>
      <c r="I567" s="62">
        <v>25.827884615384601</v>
      </c>
      <c r="J567" s="62">
        <v>16.1100961538462</v>
      </c>
      <c r="K567" s="60">
        <v>3</v>
      </c>
      <c r="L567" s="60" t="s">
        <v>46</v>
      </c>
      <c r="M567" s="60" t="s">
        <v>3469</v>
      </c>
    </row>
    <row r="568" spans="1:13">
      <c r="A568" s="40">
        <v>2122</v>
      </c>
      <c r="B568" s="40" t="str">
        <f t="shared" si="9"/>
        <v>6119021</v>
      </c>
      <c r="C568" s="40">
        <v>6</v>
      </c>
      <c r="D568" s="60">
        <v>119021</v>
      </c>
      <c r="E568" s="60" t="s">
        <v>3410</v>
      </c>
      <c r="F568" s="61" t="s">
        <v>1560</v>
      </c>
      <c r="G568" s="62">
        <v>2.2160120000000001</v>
      </c>
      <c r="H568" s="49">
        <v>3851</v>
      </c>
      <c r="I568" s="62">
        <v>53.957692307692298</v>
      </c>
      <c r="J568" s="62">
        <v>31.713461538461502</v>
      </c>
      <c r="K568" s="60">
        <v>4</v>
      </c>
      <c r="L568" s="60" t="s">
        <v>46</v>
      </c>
      <c r="M568" s="60" t="s">
        <v>3469</v>
      </c>
    </row>
    <row r="569" spans="1:13">
      <c r="A569" s="40">
        <v>2122</v>
      </c>
      <c r="B569" s="40" t="str">
        <f t="shared" si="9"/>
        <v>6131051</v>
      </c>
      <c r="C569" s="40">
        <v>6</v>
      </c>
      <c r="D569" s="60">
        <v>131051</v>
      </c>
      <c r="E569" s="60" t="s">
        <v>3410</v>
      </c>
      <c r="F569" s="61" t="s">
        <v>3420</v>
      </c>
      <c r="G569" s="62">
        <v>0.77923699999999996</v>
      </c>
      <c r="H569" s="49">
        <v>1532</v>
      </c>
      <c r="I569" s="62">
        <v>31.504326923076899</v>
      </c>
      <c r="J569" s="62">
        <v>19.4341346153846</v>
      </c>
      <c r="K569" s="60">
        <v>4</v>
      </c>
      <c r="L569" s="60" t="s">
        <v>46</v>
      </c>
      <c r="M569" s="60" t="s">
        <v>3469</v>
      </c>
    </row>
    <row r="570" spans="1:13">
      <c r="A570" s="40">
        <v>2122</v>
      </c>
      <c r="B570" s="40" t="str">
        <f t="shared" si="9"/>
        <v>6151141</v>
      </c>
      <c r="C570" s="40">
        <v>6</v>
      </c>
      <c r="D570" s="60">
        <v>151141</v>
      </c>
      <c r="E570" s="60" t="s">
        <v>3410</v>
      </c>
      <c r="F570" s="61" t="s">
        <v>1142</v>
      </c>
      <c r="G570" s="62">
        <v>1.516275</v>
      </c>
      <c r="H570" s="49">
        <v>669</v>
      </c>
      <c r="I570" s="62">
        <v>45.512500000000003</v>
      </c>
      <c r="J570" s="62">
        <v>27.685096153846199</v>
      </c>
      <c r="K570" s="60">
        <v>4</v>
      </c>
      <c r="L570" s="60" t="s">
        <v>46</v>
      </c>
      <c r="M570" s="60" t="s">
        <v>3469</v>
      </c>
    </row>
    <row r="571" spans="1:13">
      <c r="A571" s="40">
        <v>2122</v>
      </c>
      <c r="B571" s="40" t="str">
        <f t="shared" si="9"/>
        <v>6319091</v>
      </c>
      <c r="C571" s="40">
        <v>6</v>
      </c>
      <c r="D571" s="60">
        <v>319091</v>
      </c>
      <c r="E571" s="60"/>
      <c r="F571" s="61" t="s">
        <v>901</v>
      </c>
      <c r="G571" s="62">
        <v>1.5143249999999999</v>
      </c>
      <c r="H571" s="49">
        <v>2759</v>
      </c>
      <c r="I571" s="62">
        <v>18.8355769230769</v>
      </c>
      <c r="J571" s="62">
        <v>13.239903846153799</v>
      </c>
      <c r="K571" s="60">
        <v>3</v>
      </c>
      <c r="L571" s="60" t="s">
        <v>46</v>
      </c>
      <c r="M571" s="60" t="s">
        <v>3469</v>
      </c>
    </row>
    <row r="572" spans="1:13">
      <c r="A572" s="40">
        <v>2122</v>
      </c>
      <c r="B572" s="40" t="str">
        <f t="shared" si="9"/>
        <v>6292021</v>
      </c>
      <c r="C572" s="40">
        <v>6</v>
      </c>
      <c r="D572" s="60">
        <v>292021</v>
      </c>
      <c r="E572" s="60" t="s">
        <v>3410</v>
      </c>
      <c r="F572" s="61" t="s">
        <v>1913</v>
      </c>
      <c r="G572" s="62">
        <v>1.4249499999999999</v>
      </c>
      <c r="H572" s="49">
        <v>1022</v>
      </c>
      <c r="I572" s="62">
        <v>28.1365384615385</v>
      </c>
      <c r="J572" s="62">
        <v>18.3692307692308</v>
      </c>
      <c r="K572" s="60">
        <v>4</v>
      </c>
      <c r="L572" s="60" t="s">
        <v>46</v>
      </c>
      <c r="M572" s="60" t="s">
        <v>3469</v>
      </c>
    </row>
    <row r="573" spans="1:13">
      <c r="A573" s="40">
        <v>2122</v>
      </c>
      <c r="B573" s="40" t="str">
        <f t="shared" si="9"/>
        <v>6292032</v>
      </c>
      <c r="C573" s="40">
        <v>6</v>
      </c>
      <c r="D573" s="60">
        <v>292032</v>
      </c>
      <c r="E573" s="60" t="s">
        <v>3410</v>
      </c>
      <c r="F573" s="61" t="s">
        <v>1005</v>
      </c>
      <c r="G573" s="62">
        <v>2.5743749999999999</v>
      </c>
      <c r="H573" s="49">
        <v>522</v>
      </c>
      <c r="I573" s="62">
        <v>30.425480769230798</v>
      </c>
      <c r="J573" s="62">
        <v>22.1677884615385</v>
      </c>
      <c r="K573" s="60">
        <v>3</v>
      </c>
      <c r="L573" s="60" t="s">
        <v>46</v>
      </c>
      <c r="M573" s="60" t="s">
        <v>3469</v>
      </c>
    </row>
    <row r="574" spans="1:13">
      <c r="A574" s="40">
        <v>2122</v>
      </c>
      <c r="B574" s="40" t="str">
        <f t="shared" si="9"/>
        <v>6472111</v>
      </c>
      <c r="C574" s="40">
        <v>6</v>
      </c>
      <c r="D574" s="60">
        <v>472111</v>
      </c>
      <c r="E574" s="60"/>
      <c r="F574" s="61" t="s">
        <v>2580</v>
      </c>
      <c r="G574" s="62">
        <v>1.6739999999999999</v>
      </c>
      <c r="H574" s="49">
        <v>6095</v>
      </c>
      <c r="I574" s="62">
        <v>22.253846153846201</v>
      </c>
      <c r="J574" s="62">
        <v>14.6817307692308</v>
      </c>
      <c r="K574" s="60">
        <v>3</v>
      </c>
      <c r="L574" s="60" t="s">
        <v>46</v>
      </c>
      <c r="M574" s="60" t="s">
        <v>3469</v>
      </c>
    </row>
    <row r="575" spans="1:13">
      <c r="A575" s="40">
        <v>2122</v>
      </c>
      <c r="B575" s="40" t="str">
        <f t="shared" si="9"/>
        <v>6332011</v>
      </c>
      <c r="C575" s="40">
        <v>6</v>
      </c>
      <c r="D575" s="60">
        <v>332011</v>
      </c>
      <c r="E575" s="60" t="s">
        <v>3410</v>
      </c>
      <c r="F575" s="61" t="s">
        <v>3054</v>
      </c>
      <c r="G575" s="62">
        <v>0.48727500000000001</v>
      </c>
      <c r="H575" s="49">
        <v>1827</v>
      </c>
      <c r="I575" s="62">
        <v>32.548076923076898</v>
      </c>
      <c r="J575" s="62">
        <v>23.327884615384601</v>
      </c>
      <c r="K575" s="60">
        <v>3</v>
      </c>
      <c r="L575" s="60" t="s">
        <v>46</v>
      </c>
      <c r="M575" s="60" t="s">
        <v>3469</v>
      </c>
    </row>
    <row r="576" spans="1:13">
      <c r="A576" s="40">
        <v>2122</v>
      </c>
      <c r="B576" s="40" t="str">
        <f t="shared" si="9"/>
        <v>6371012</v>
      </c>
      <c r="C576" s="40">
        <v>6</v>
      </c>
      <c r="D576" s="60">
        <v>371012</v>
      </c>
      <c r="E576" s="60" t="s">
        <v>3410</v>
      </c>
      <c r="F576" s="61" t="s">
        <v>3421</v>
      </c>
      <c r="G576" s="62">
        <v>3.0778500000000002</v>
      </c>
      <c r="H576" s="49">
        <v>2555</v>
      </c>
      <c r="I576" s="62">
        <v>24.955769230769199</v>
      </c>
      <c r="J576" s="62">
        <v>16.012499999999999</v>
      </c>
      <c r="K576" s="60">
        <v>3</v>
      </c>
      <c r="L576" s="60" t="s">
        <v>46</v>
      </c>
      <c r="M576" s="60" t="s">
        <v>3469</v>
      </c>
    </row>
    <row r="577" spans="1:13">
      <c r="A577" s="40">
        <v>2122</v>
      </c>
      <c r="B577" s="40" t="str">
        <f t="shared" si="9"/>
        <v>6471011</v>
      </c>
      <c r="C577" s="40">
        <v>6</v>
      </c>
      <c r="D577" s="60">
        <v>471011</v>
      </c>
      <c r="E577" s="60" t="s">
        <v>3410</v>
      </c>
      <c r="F577" s="61" t="s">
        <v>3422</v>
      </c>
      <c r="G577" s="62">
        <v>1.418512</v>
      </c>
      <c r="H577" s="49">
        <v>6374</v>
      </c>
      <c r="I577" s="62">
        <v>31.9966346153846</v>
      </c>
      <c r="J577" s="62">
        <v>21.100480769230799</v>
      </c>
      <c r="K577" s="60">
        <v>4</v>
      </c>
      <c r="L577" s="60" t="s">
        <v>46</v>
      </c>
      <c r="M577" s="60" t="s">
        <v>3469</v>
      </c>
    </row>
    <row r="578" spans="1:13">
      <c r="A578" s="40">
        <v>2122</v>
      </c>
      <c r="B578" s="40" t="str">
        <f t="shared" si="9"/>
        <v>6371011</v>
      </c>
      <c r="C578" s="40">
        <v>6</v>
      </c>
      <c r="D578" s="60">
        <v>371011</v>
      </c>
      <c r="E578" s="60"/>
      <c r="F578" s="61" t="s">
        <v>3423</v>
      </c>
      <c r="G578" s="62">
        <v>3.3810250000000002</v>
      </c>
      <c r="H578" s="49">
        <v>2534</v>
      </c>
      <c r="I578" s="62">
        <v>18.8182692307692</v>
      </c>
      <c r="J578" s="62">
        <v>12.848557692307701</v>
      </c>
      <c r="K578" s="60">
        <v>3</v>
      </c>
      <c r="L578" s="60" t="s">
        <v>46</v>
      </c>
      <c r="M578" s="60" t="s">
        <v>3469</v>
      </c>
    </row>
    <row r="579" spans="1:13">
      <c r="A579" s="40">
        <v>2122</v>
      </c>
      <c r="B579" s="40" t="str">
        <f t="shared" si="9"/>
        <v>6491011</v>
      </c>
      <c r="C579" s="40">
        <v>6</v>
      </c>
      <c r="D579" s="60">
        <v>491011</v>
      </c>
      <c r="E579" s="60" t="s">
        <v>3410</v>
      </c>
      <c r="F579" s="61" t="s">
        <v>3424</v>
      </c>
      <c r="G579" s="62">
        <v>1.3336749999999999</v>
      </c>
      <c r="H579" s="49">
        <v>3411</v>
      </c>
      <c r="I579" s="62">
        <v>30.183173076923101</v>
      </c>
      <c r="J579" s="62">
        <v>18.640384615384601</v>
      </c>
      <c r="K579" s="60">
        <v>3</v>
      </c>
      <c r="L579" s="60" t="s">
        <v>46</v>
      </c>
      <c r="M579" s="60" t="s">
        <v>3469</v>
      </c>
    </row>
    <row r="580" spans="1:13">
      <c r="A580" s="40">
        <v>2122</v>
      </c>
      <c r="B580" s="40" t="str">
        <f t="shared" si="9"/>
        <v>6431011</v>
      </c>
      <c r="C580" s="40">
        <v>6</v>
      </c>
      <c r="D580" s="60">
        <v>431011</v>
      </c>
      <c r="E580" s="60" t="s">
        <v>3410</v>
      </c>
      <c r="F580" s="61" t="s">
        <v>3425</v>
      </c>
      <c r="G580" s="62">
        <v>0.68911199999999995</v>
      </c>
      <c r="H580" s="49">
        <v>12867</v>
      </c>
      <c r="I580" s="62">
        <v>28.377884615384598</v>
      </c>
      <c r="J580" s="62">
        <v>17.5302884615385</v>
      </c>
      <c r="K580" s="60">
        <v>4</v>
      </c>
      <c r="L580" s="60" t="s">
        <v>46</v>
      </c>
      <c r="M580" s="60" t="s">
        <v>3469</v>
      </c>
    </row>
    <row r="581" spans="1:13">
      <c r="A581" s="40">
        <v>2122</v>
      </c>
      <c r="B581" s="40" t="str">
        <f t="shared" si="9"/>
        <v>6511011</v>
      </c>
      <c r="C581" s="40">
        <v>6</v>
      </c>
      <c r="D581" s="60">
        <v>511011</v>
      </c>
      <c r="E581" s="60" t="s">
        <v>3410</v>
      </c>
      <c r="F581" s="61" t="s">
        <v>3426</v>
      </c>
      <c r="G581" s="62">
        <v>0.83921199999999996</v>
      </c>
      <c r="H581" s="49">
        <v>2876</v>
      </c>
      <c r="I581" s="62">
        <v>28.573557692307698</v>
      </c>
      <c r="J581" s="62">
        <v>17.674519230769199</v>
      </c>
      <c r="K581" s="60">
        <v>3</v>
      </c>
      <c r="L581" s="60" t="s">
        <v>46</v>
      </c>
      <c r="M581" s="60" t="s">
        <v>3469</v>
      </c>
    </row>
    <row r="582" spans="1:13">
      <c r="A582" s="40">
        <v>2122</v>
      </c>
      <c r="B582" s="40" t="str">
        <f t="shared" si="9"/>
        <v>6331099</v>
      </c>
      <c r="C582" s="40">
        <v>6</v>
      </c>
      <c r="D582" s="60">
        <v>331099</v>
      </c>
      <c r="E582" s="60"/>
      <c r="F582" s="61" t="s">
        <v>3427</v>
      </c>
      <c r="G582" s="62">
        <v>2.035587</v>
      </c>
      <c r="H582" s="49">
        <v>662</v>
      </c>
      <c r="I582" s="62">
        <v>22.721634615384598</v>
      </c>
      <c r="J582" s="62">
        <v>13.8778846153846</v>
      </c>
      <c r="K582" s="60">
        <v>3</v>
      </c>
      <c r="L582" s="60" t="s">
        <v>46</v>
      </c>
      <c r="M582" s="60" t="s">
        <v>3469</v>
      </c>
    </row>
    <row r="583" spans="1:13">
      <c r="A583" s="40">
        <v>2122</v>
      </c>
      <c r="B583" s="40" t="str">
        <f t="shared" si="9"/>
        <v>6411012</v>
      </c>
      <c r="C583" s="40">
        <v>6</v>
      </c>
      <c r="D583" s="60">
        <v>411012</v>
      </c>
      <c r="E583" s="60" t="s">
        <v>3410</v>
      </c>
      <c r="F583" s="61" t="s">
        <v>3428</v>
      </c>
      <c r="G583" s="62">
        <v>0.64963700000000002</v>
      </c>
      <c r="H583" s="49">
        <v>2947</v>
      </c>
      <c r="I583" s="62">
        <v>39.249519230769202</v>
      </c>
      <c r="J583" s="62">
        <v>22.117788461538499</v>
      </c>
      <c r="K583" s="60">
        <v>4</v>
      </c>
      <c r="L583" s="60" t="s">
        <v>46</v>
      </c>
      <c r="M583" s="60" t="s">
        <v>3469</v>
      </c>
    </row>
    <row r="584" spans="1:13">
      <c r="A584" s="40">
        <v>2122</v>
      </c>
      <c r="B584" s="40" t="str">
        <f t="shared" si="9"/>
        <v>6391021</v>
      </c>
      <c r="C584" s="40">
        <v>6</v>
      </c>
      <c r="D584" s="60">
        <v>391021</v>
      </c>
      <c r="E584" s="60"/>
      <c r="F584" s="61" t="s">
        <v>3429</v>
      </c>
      <c r="G584" s="62">
        <v>2.5299870000000002</v>
      </c>
      <c r="H584" s="49">
        <v>2046</v>
      </c>
      <c r="I584" s="62">
        <v>21.955769230769199</v>
      </c>
      <c r="J584" s="62">
        <v>14.13125</v>
      </c>
      <c r="K584" s="60">
        <v>3</v>
      </c>
      <c r="L584" s="60" t="s">
        <v>46</v>
      </c>
      <c r="M584" s="60" t="s">
        <v>3469</v>
      </c>
    </row>
    <row r="585" spans="1:13">
      <c r="A585" s="40">
        <v>2122</v>
      </c>
      <c r="B585" s="40" t="str">
        <f t="shared" si="9"/>
        <v>6411011</v>
      </c>
      <c r="C585" s="40">
        <v>6</v>
      </c>
      <c r="D585" s="60">
        <v>411011</v>
      </c>
      <c r="E585" s="60"/>
      <c r="F585" s="61" t="s">
        <v>3430</v>
      </c>
      <c r="G585" s="62">
        <v>0.64647500000000002</v>
      </c>
      <c r="H585" s="49">
        <v>12960</v>
      </c>
      <c r="I585" s="62">
        <v>22.941346153846201</v>
      </c>
      <c r="J585" s="62">
        <v>14.138461538461501</v>
      </c>
      <c r="K585" s="60">
        <v>3</v>
      </c>
      <c r="L585" s="60" t="s">
        <v>46</v>
      </c>
      <c r="M585" s="60" t="s">
        <v>3469</v>
      </c>
    </row>
    <row r="586" spans="1:13">
      <c r="A586" s="40">
        <v>2122</v>
      </c>
      <c r="B586" s="40" t="str">
        <f t="shared" si="9"/>
        <v>6119051</v>
      </c>
      <c r="C586" s="40">
        <v>6</v>
      </c>
      <c r="D586" s="60">
        <v>119051</v>
      </c>
      <c r="E586" s="60" t="s">
        <v>3410</v>
      </c>
      <c r="F586" s="61" t="s">
        <v>846</v>
      </c>
      <c r="G586" s="62">
        <v>2.5314749999999999</v>
      </c>
      <c r="H586" s="49">
        <v>3331</v>
      </c>
      <c r="I586" s="62">
        <v>33.464903846153803</v>
      </c>
      <c r="J586" s="62">
        <v>19.4836538461538</v>
      </c>
      <c r="K586" s="60">
        <v>4</v>
      </c>
      <c r="L586" s="60" t="s">
        <v>46</v>
      </c>
      <c r="M586" s="60" t="s">
        <v>3469</v>
      </c>
    </row>
    <row r="587" spans="1:13">
      <c r="A587" s="40">
        <v>2122</v>
      </c>
      <c r="B587" s="40" t="str">
        <f t="shared" si="9"/>
        <v>6111021</v>
      </c>
      <c r="C587" s="40">
        <v>6</v>
      </c>
      <c r="D587" s="60">
        <v>111021</v>
      </c>
      <c r="E587" s="60" t="s">
        <v>3410</v>
      </c>
      <c r="F587" s="61" t="s">
        <v>781</v>
      </c>
      <c r="G587" s="62">
        <v>1.3698619999999999</v>
      </c>
      <c r="H587" s="49">
        <v>38</v>
      </c>
      <c r="I587" s="62">
        <v>32.415865384615401</v>
      </c>
      <c r="J587" s="62">
        <v>18.123076923076901</v>
      </c>
      <c r="K587" s="60">
        <v>4</v>
      </c>
      <c r="L587" s="60" t="s">
        <v>46</v>
      </c>
      <c r="M587" s="60" t="s">
        <v>3468</v>
      </c>
    </row>
    <row r="588" spans="1:13">
      <c r="A588" s="40">
        <v>2122</v>
      </c>
      <c r="B588" s="40" t="str">
        <f t="shared" si="9"/>
        <v>6472121</v>
      </c>
      <c r="C588" s="40">
        <v>6</v>
      </c>
      <c r="D588" s="60">
        <v>472121</v>
      </c>
      <c r="E588" s="60"/>
      <c r="F588" s="61" t="s">
        <v>3194</v>
      </c>
      <c r="G588" s="62">
        <v>1.6904999999999999</v>
      </c>
      <c r="H588" s="49">
        <v>721</v>
      </c>
      <c r="I588" s="62">
        <v>20.302884615384599</v>
      </c>
      <c r="J588" s="62">
        <v>15.191826923076899</v>
      </c>
      <c r="K588" s="60">
        <v>3</v>
      </c>
      <c r="L588" s="60" t="s">
        <v>46</v>
      </c>
      <c r="M588" s="60" t="s">
        <v>3469</v>
      </c>
    </row>
    <row r="589" spans="1:13">
      <c r="A589" s="40">
        <v>2122</v>
      </c>
      <c r="B589" s="40" t="str">
        <f t="shared" si="9"/>
        <v>6271024</v>
      </c>
      <c r="C589" s="40">
        <v>6</v>
      </c>
      <c r="D589" s="60">
        <v>271024</v>
      </c>
      <c r="E589" s="60" t="s">
        <v>3410</v>
      </c>
      <c r="F589" s="61" t="s">
        <v>1384</v>
      </c>
      <c r="G589" s="62">
        <v>0.81276199999999998</v>
      </c>
      <c r="H589" s="49">
        <v>1953</v>
      </c>
      <c r="I589" s="62">
        <v>25.469230769230801</v>
      </c>
      <c r="J589" s="62">
        <v>15.53125</v>
      </c>
      <c r="K589" s="60">
        <v>4</v>
      </c>
      <c r="L589" s="60" t="s">
        <v>46</v>
      </c>
      <c r="M589" s="60" t="s">
        <v>3469</v>
      </c>
    </row>
    <row r="590" spans="1:13">
      <c r="A590" s="40">
        <v>2122</v>
      </c>
      <c r="B590" s="40" t="str">
        <f t="shared" si="9"/>
        <v>6292099</v>
      </c>
      <c r="C590" s="40">
        <v>6</v>
      </c>
      <c r="D590" s="60">
        <v>292099</v>
      </c>
      <c r="E590" s="60"/>
      <c r="F590" s="63" t="s">
        <v>1974</v>
      </c>
      <c r="G590" s="62">
        <v>1.7164999999999999</v>
      </c>
      <c r="H590" s="60">
        <v>941</v>
      </c>
      <c r="I590" s="60">
        <v>21.43</v>
      </c>
      <c r="J590" s="60">
        <v>13.45</v>
      </c>
      <c r="K590" s="60">
        <v>3</v>
      </c>
      <c r="L590" s="60" t="s">
        <v>46</v>
      </c>
      <c r="M590" s="60" t="s">
        <v>3469</v>
      </c>
    </row>
    <row r="591" spans="1:13">
      <c r="A591" s="40">
        <v>2122</v>
      </c>
      <c r="B591" s="40" t="str">
        <f t="shared" si="9"/>
        <v>6499021</v>
      </c>
      <c r="C591" s="40">
        <v>6</v>
      </c>
      <c r="D591" s="60">
        <v>499021</v>
      </c>
      <c r="E591" s="60"/>
      <c r="F591" s="61" t="s">
        <v>3431</v>
      </c>
      <c r="G591" s="62">
        <v>1.1911620000000001</v>
      </c>
      <c r="H591" s="49">
        <v>3971</v>
      </c>
      <c r="I591" s="62">
        <v>22.0634615384615</v>
      </c>
      <c r="J591" s="62">
        <v>15.93125</v>
      </c>
      <c r="K591" s="60">
        <v>3</v>
      </c>
      <c r="L591" s="60" t="s">
        <v>46</v>
      </c>
      <c r="M591" s="60" t="s">
        <v>3469</v>
      </c>
    </row>
    <row r="592" spans="1:13">
      <c r="A592" s="40">
        <v>2122</v>
      </c>
      <c r="B592" s="40" t="str">
        <f t="shared" si="9"/>
        <v>6533032</v>
      </c>
      <c r="C592" s="40">
        <v>6</v>
      </c>
      <c r="D592" s="60">
        <v>533032</v>
      </c>
      <c r="E592" s="60"/>
      <c r="F592" s="61" t="s">
        <v>3432</v>
      </c>
      <c r="G592" s="62">
        <v>0.83333699999999999</v>
      </c>
      <c r="H592" s="49">
        <v>104</v>
      </c>
      <c r="I592" s="62">
        <v>17.583653846153801</v>
      </c>
      <c r="J592" s="62">
        <v>12.410096153846199</v>
      </c>
      <c r="K592" s="60">
        <v>3</v>
      </c>
      <c r="L592" s="60" t="s">
        <v>46</v>
      </c>
      <c r="M592" s="60" t="s">
        <v>3468</v>
      </c>
    </row>
    <row r="593" spans="1:13">
      <c r="A593" s="40">
        <v>2122</v>
      </c>
      <c r="B593" s="40" t="str">
        <f t="shared" si="9"/>
        <v>6499041</v>
      </c>
      <c r="C593" s="40">
        <v>6</v>
      </c>
      <c r="D593" s="60">
        <v>499041</v>
      </c>
      <c r="E593" s="60"/>
      <c r="F593" s="61" t="s">
        <v>2723</v>
      </c>
      <c r="G593" s="62">
        <v>1.0888500000000001</v>
      </c>
      <c r="H593" s="49">
        <v>30</v>
      </c>
      <c r="I593" s="62">
        <v>20.9283653846154</v>
      </c>
      <c r="J593" s="62">
        <v>15.2134615384615</v>
      </c>
      <c r="K593" s="60">
        <v>3</v>
      </c>
      <c r="L593" s="60" t="s">
        <v>46</v>
      </c>
      <c r="M593" s="60" t="s">
        <v>3468</v>
      </c>
    </row>
    <row r="594" spans="1:13">
      <c r="A594" s="40">
        <v>2122</v>
      </c>
      <c r="B594" s="40" t="str">
        <f t="shared" si="9"/>
        <v>6537051</v>
      </c>
      <c r="C594" s="40">
        <v>6</v>
      </c>
      <c r="D594" s="60">
        <v>537051</v>
      </c>
      <c r="E594" s="60"/>
      <c r="F594" s="61" t="s">
        <v>3433</v>
      </c>
      <c r="G594" s="62">
        <v>1.4008</v>
      </c>
      <c r="H594" s="49">
        <v>3811</v>
      </c>
      <c r="I594" s="62">
        <v>18.342307692307699</v>
      </c>
      <c r="J594" s="62">
        <v>12.3721153846154</v>
      </c>
      <c r="K594" s="60">
        <v>3</v>
      </c>
      <c r="L594" s="60" t="s">
        <v>46</v>
      </c>
      <c r="M594" s="60" t="s">
        <v>3469</v>
      </c>
    </row>
    <row r="595" spans="1:13">
      <c r="A595" s="40">
        <v>2122</v>
      </c>
      <c r="B595" s="40" t="str">
        <f t="shared" si="9"/>
        <v>6151212</v>
      </c>
      <c r="C595" s="40">
        <v>6</v>
      </c>
      <c r="D595" s="60">
        <v>151212</v>
      </c>
      <c r="E595" s="60" t="s">
        <v>3410</v>
      </c>
      <c r="F595" s="61" t="s">
        <v>3434</v>
      </c>
      <c r="G595" s="62">
        <v>1.7988120000000001</v>
      </c>
      <c r="H595" s="49">
        <v>565</v>
      </c>
      <c r="I595" s="62">
        <v>43.260096153846199</v>
      </c>
      <c r="J595" s="62">
        <v>26.492788461538499</v>
      </c>
      <c r="K595" s="60">
        <v>3</v>
      </c>
      <c r="L595" s="60" t="s">
        <v>46</v>
      </c>
      <c r="M595" s="60" t="s">
        <v>3469</v>
      </c>
    </row>
    <row r="596" spans="1:13">
      <c r="A596" s="40">
        <v>2122</v>
      </c>
      <c r="B596" s="40" t="str">
        <f t="shared" si="9"/>
        <v>6413021</v>
      </c>
      <c r="C596" s="40">
        <v>6</v>
      </c>
      <c r="D596" s="60">
        <v>413021</v>
      </c>
      <c r="E596" s="60"/>
      <c r="F596" s="61" t="s">
        <v>1267</v>
      </c>
      <c r="G596" s="62">
        <v>1.485625</v>
      </c>
      <c r="H596" s="49">
        <v>6578</v>
      </c>
      <c r="I596" s="62">
        <v>29.970673076923099</v>
      </c>
      <c r="J596" s="62">
        <v>14.0711538461538</v>
      </c>
      <c r="K596" s="60">
        <v>3</v>
      </c>
      <c r="L596" s="60" t="s">
        <v>46</v>
      </c>
      <c r="M596" s="60" t="s">
        <v>3469</v>
      </c>
    </row>
    <row r="597" spans="1:13">
      <c r="A597" s="40">
        <v>2122</v>
      </c>
      <c r="B597" s="40" t="str">
        <f t="shared" si="9"/>
        <v>6292061</v>
      </c>
      <c r="C597" s="40">
        <v>6</v>
      </c>
      <c r="D597" s="60">
        <v>292061</v>
      </c>
      <c r="E597" s="60"/>
      <c r="F597" s="61" t="s">
        <v>3435</v>
      </c>
      <c r="G597" s="62">
        <v>1.6382749999999999</v>
      </c>
      <c r="H597" s="49">
        <v>4835</v>
      </c>
      <c r="I597" s="62">
        <v>22.985576923076898</v>
      </c>
      <c r="J597" s="62">
        <v>19.096153846153801</v>
      </c>
      <c r="K597" s="60">
        <v>3</v>
      </c>
      <c r="L597" s="60" t="s">
        <v>46</v>
      </c>
      <c r="M597" s="60" t="s">
        <v>3469</v>
      </c>
    </row>
    <row r="598" spans="1:13">
      <c r="A598" s="40">
        <v>2122</v>
      </c>
      <c r="B598" s="40" t="str">
        <f t="shared" si="9"/>
        <v>6434131</v>
      </c>
      <c r="C598" s="40">
        <v>6</v>
      </c>
      <c r="D598" s="60">
        <v>434131</v>
      </c>
      <c r="E598" s="60"/>
      <c r="F598" s="61" t="s">
        <v>3436</v>
      </c>
      <c r="G598" s="62">
        <v>1.35785</v>
      </c>
      <c r="H598" s="49">
        <v>1629</v>
      </c>
      <c r="I598" s="62">
        <v>22.1028846153846</v>
      </c>
      <c r="J598" s="62">
        <v>15.458173076923099</v>
      </c>
      <c r="K598" s="60">
        <v>3</v>
      </c>
      <c r="L598" s="60" t="s">
        <v>46</v>
      </c>
      <c r="M598" s="60" t="s">
        <v>3469</v>
      </c>
    </row>
    <row r="599" spans="1:13">
      <c r="A599" s="40">
        <v>2122</v>
      </c>
      <c r="B599" s="40" t="str">
        <f t="shared" si="9"/>
        <v>6132072</v>
      </c>
      <c r="C599" s="40">
        <v>6</v>
      </c>
      <c r="D599" s="60">
        <v>132072</v>
      </c>
      <c r="E599" s="60" t="s">
        <v>3410</v>
      </c>
      <c r="F599" s="61" t="s">
        <v>806</v>
      </c>
      <c r="G599" s="62">
        <v>0.85053699999999999</v>
      </c>
      <c r="H599" s="49">
        <v>1690</v>
      </c>
      <c r="I599" s="62">
        <v>34.721634615384602</v>
      </c>
      <c r="J599" s="62">
        <v>18.081730769230798</v>
      </c>
      <c r="K599" s="60">
        <v>4</v>
      </c>
      <c r="L599" s="60" t="s">
        <v>46</v>
      </c>
      <c r="M599" s="60" t="s">
        <v>3469</v>
      </c>
    </row>
    <row r="600" spans="1:13">
      <c r="A600" s="40">
        <v>2122</v>
      </c>
      <c r="B600" s="40" t="str">
        <f t="shared" si="9"/>
        <v>6499071</v>
      </c>
      <c r="C600" s="40">
        <v>6</v>
      </c>
      <c r="D600" s="60">
        <v>499071</v>
      </c>
      <c r="E600" s="60"/>
      <c r="F600" s="61" t="s">
        <v>2670</v>
      </c>
      <c r="G600" s="62">
        <v>1.673325</v>
      </c>
      <c r="H600" s="49">
        <v>11523</v>
      </c>
      <c r="I600" s="62">
        <v>18.0139423076923</v>
      </c>
      <c r="J600" s="62">
        <v>12.3923076923077</v>
      </c>
      <c r="K600" s="60">
        <v>3</v>
      </c>
      <c r="L600" s="60" t="s">
        <v>46</v>
      </c>
      <c r="M600" s="60" t="s">
        <v>3469</v>
      </c>
    </row>
    <row r="601" spans="1:13">
      <c r="A601" s="40">
        <v>2122</v>
      </c>
      <c r="B601" s="40" t="str">
        <f t="shared" si="9"/>
        <v>6119199</v>
      </c>
      <c r="C601" s="40">
        <v>6</v>
      </c>
      <c r="D601" s="60">
        <v>119199</v>
      </c>
      <c r="E601" s="60" t="s">
        <v>3410</v>
      </c>
      <c r="F601" s="61" t="s">
        <v>3437</v>
      </c>
      <c r="G601" s="62">
        <v>1.4840120000000001</v>
      </c>
      <c r="H601" s="49">
        <v>5014</v>
      </c>
      <c r="I601" s="62">
        <v>47.515865384615402</v>
      </c>
      <c r="J601" s="62">
        <v>24.496153846153799</v>
      </c>
      <c r="K601" s="60">
        <v>4</v>
      </c>
      <c r="L601" s="60" t="s">
        <v>46</v>
      </c>
      <c r="M601" s="60" t="s">
        <v>3469</v>
      </c>
    </row>
    <row r="602" spans="1:13">
      <c r="A602" s="40">
        <v>2122</v>
      </c>
      <c r="B602" s="40" t="str">
        <f t="shared" si="9"/>
        <v>6292010</v>
      </c>
      <c r="C602" s="40">
        <v>6</v>
      </c>
      <c r="D602" s="60">
        <v>292010</v>
      </c>
      <c r="E602" s="60" t="s">
        <v>3410</v>
      </c>
      <c r="F602" s="61" t="s">
        <v>3438</v>
      </c>
      <c r="G602" s="62">
        <v>1.7293620000000001</v>
      </c>
      <c r="H602" s="53">
        <v>1713</v>
      </c>
      <c r="I602" s="62">
        <v>25.985576923076898</v>
      </c>
      <c r="J602" s="62">
        <v>15.7307692307692</v>
      </c>
      <c r="K602" s="60">
        <v>4</v>
      </c>
      <c r="L602" s="60" t="s">
        <v>46</v>
      </c>
      <c r="M602" s="60" t="s">
        <v>3469</v>
      </c>
    </row>
    <row r="603" spans="1:13">
      <c r="A603" s="40">
        <v>2122</v>
      </c>
      <c r="B603" s="40" t="str">
        <f t="shared" si="9"/>
        <v>6319092</v>
      </c>
      <c r="C603" s="40">
        <v>6</v>
      </c>
      <c r="D603" s="60">
        <v>319092</v>
      </c>
      <c r="E603" s="60"/>
      <c r="F603" s="61" t="s">
        <v>946</v>
      </c>
      <c r="G603" s="62">
        <v>2.7193999999999998</v>
      </c>
      <c r="H603" s="49">
        <v>8936</v>
      </c>
      <c r="I603" s="62">
        <v>17.325480769230801</v>
      </c>
      <c r="J603" s="62">
        <v>13.8129807692308</v>
      </c>
      <c r="K603" s="60">
        <v>3</v>
      </c>
      <c r="L603" s="60" t="s">
        <v>46</v>
      </c>
      <c r="M603" s="60" t="s">
        <v>3469</v>
      </c>
    </row>
    <row r="604" spans="1:13">
      <c r="A604" s="40">
        <v>2122</v>
      </c>
      <c r="B604" s="40" t="str">
        <f t="shared" si="9"/>
        <v>6292071</v>
      </c>
      <c r="C604" s="40">
        <v>6</v>
      </c>
      <c r="D604" s="60">
        <v>292071</v>
      </c>
      <c r="E604" s="60"/>
      <c r="F604" s="61" t="s">
        <v>927</v>
      </c>
      <c r="G604" s="62">
        <v>1.796875</v>
      </c>
      <c r="H604" s="49">
        <v>1267</v>
      </c>
      <c r="I604" s="62">
        <v>21.43</v>
      </c>
      <c r="J604" s="62">
        <v>13.45</v>
      </c>
      <c r="K604" s="60">
        <v>4</v>
      </c>
      <c r="L604" s="60" t="s">
        <v>46</v>
      </c>
      <c r="M604" s="60" t="s">
        <v>3469</v>
      </c>
    </row>
    <row r="605" spans="1:13">
      <c r="A605" s="40">
        <v>2122</v>
      </c>
      <c r="B605" s="40" t="str">
        <f t="shared" si="9"/>
        <v>6436013</v>
      </c>
      <c r="C605" s="40">
        <v>6</v>
      </c>
      <c r="D605" s="60">
        <v>436013</v>
      </c>
      <c r="E605" s="60"/>
      <c r="F605" s="61" t="s">
        <v>1232</v>
      </c>
      <c r="G605" s="62">
        <v>1.630312</v>
      </c>
      <c r="H605" s="49">
        <v>3791</v>
      </c>
      <c r="I605" s="62">
        <v>17.024519230769201</v>
      </c>
      <c r="J605" s="62">
        <v>13.1783653846154</v>
      </c>
      <c r="K605" s="60">
        <v>3</v>
      </c>
      <c r="L605" s="60" t="s">
        <v>46</v>
      </c>
      <c r="M605" s="60" t="s">
        <v>3469</v>
      </c>
    </row>
    <row r="606" spans="1:13">
      <c r="A606" s="40">
        <v>2122</v>
      </c>
      <c r="B606" s="40" t="str">
        <f t="shared" si="9"/>
        <v>6131121</v>
      </c>
      <c r="C606" s="40">
        <v>6</v>
      </c>
      <c r="D606" s="60">
        <v>131121</v>
      </c>
      <c r="E606" s="60" t="s">
        <v>3410</v>
      </c>
      <c r="F606" s="61" t="s">
        <v>856</v>
      </c>
      <c r="G606" s="62">
        <v>2.8112870000000001</v>
      </c>
      <c r="H606" s="49">
        <v>1194</v>
      </c>
      <c r="I606" s="62">
        <v>24.6701923076923</v>
      </c>
      <c r="J606" s="62">
        <v>15.507211538461499</v>
      </c>
      <c r="K606" s="60">
        <v>4</v>
      </c>
      <c r="L606" s="60" t="s">
        <v>46</v>
      </c>
      <c r="M606" s="60" t="s">
        <v>3469</v>
      </c>
    </row>
    <row r="607" spans="1:13">
      <c r="A607" s="40">
        <v>2122</v>
      </c>
      <c r="B607" s="40" t="str">
        <f t="shared" si="9"/>
        <v>6151142</v>
      </c>
      <c r="C607" s="40">
        <v>6</v>
      </c>
      <c r="D607" s="60">
        <v>151142</v>
      </c>
      <c r="E607" s="60" t="s">
        <v>3410</v>
      </c>
      <c r="F607" s="61" t="s">
        <v>1158</v>
      </c>
      <c r="G607" s="62">
        <v>1.475312</v>
      </c>
      <c r="H607" s="49">
        <v>1754</v>
      </c>
      <c r="I607" s="62">
        <v>41.572115384615401</v>
      </c>
      <c r="J607" s="62">
        <v>26.589903846153799</v>
      </c>
      <c r="K607" s="60">
        <v>4</v>
      </c>
      <c r="L607" s="60" t="s">
        <v>46</v>
      </c>
      <c r="M607" s="60" t="s">
        <v>3469</v>
      </c>
    </row>
    <row r="608" spans="1:13">
      <c r="A608" s="40">
        <v>2122</v>
      </c>
      <c r="B608" s="40" t="str">
        <f t="shared" si="9"/>
        <v>6472073</v>
      </c>
      <c r="C608" s="40">
        <v>6</v>
      </c>
      <c r="D608" s="60">
        <v>472073</v>
      </c>
      <c r="E608" s="60"/>
      <c r="F608" s="61" t="s">
        <v>3439</v>
      </c>
      <c r="G608" s="62">
        <v>1.257525</v>
      </c>
      <c r="H608" s="49">
        <v>2708</v>
      </c>
      <c r="I608" s="62">
        <v>23.5625</v>
      </c>
      <c r="J608" s="62">
        <v>15.6129807692308</v>
      </c>
      <c r="K608" s="60">
        <v>3</v>
      </c>
      <c r="L608" s="60" t="s">
        <v>46</v>
      </c>
      <c r="M608" s="60" t="s">
        <v>3469</v>
      </c>
    </row>
    <row r="609" spans="1:13">
      <c r="A609" s="40">
        <v>2122</v>
      </c>
      <c r="B609" s="40" t="str">
        <f t="shared" si="9"/>
        <v>6472141</v>
      </c>
      <c r="C609" s="40">
        <v>6</v>
      </c>
      <c r="D609" s="60">
        <v>472141</v>
      </c>
      <c r="E609" s="60"/>
      <c r="F609" s="61" t="s">
        <v>3200</v>
      </c>
      <c r="G609" s="62">
        <v>1.3371120000000001</v>
      </c>
      <c r="H609" s="49">
        <v>3534</v>
      </c>
      <c r="I609" s="62">
        <v>17.1216346153846</v>
      </c>
      <c r="J609" s="62">
        <v>13.302884615384601</v>
      </c>
      <c r="K609" s="60">
        <v>3</v>
      </c>
      <c r="L609" s="60" t="s">
        <v>46</v>
      </c>
      <c r="M609" s="60" t="s">
        <v>3469</v>
      </c>
    </row>
    <row r="610" spans="1:13">
      <c r="A610" s="40">
        <v>2122</v>
      </c>
      <c r="B610" s="40" t="str">
        <f t="shared" si="9"/>
        <v>6232011</v>
      </c>
      <c r="C610" s="40">
        <v>6</v>
      </c>
      <c r="D610" s="60">
        <v>232011</v>
      </c>
      <c r="E610" s="60" t="s">
        <v>3410</v>
      </c>
      <c r="F610" s="61" t="s">
        <v>1805</v>
      </c>
      <c r="G610" s="62">
        <v>1.486712</v>
      </c>
      <c r="H610" s="49">
        <v>4085</v>
      </c>
      <c r="I610" s="62">
        <v>27.1932692307692</v>
      </c>
      <c r="J610" s="62">
        <v>18.131250000000001</v>
      </c>
      <c r="K610" s="60">
        <v>3</v>
      </c>
      <c r="L610" s="60" t="s">
        <v>46</v>
      </c>
      <c r="M610" s="60" t="s">
        <v>3469</v>
      </c>
    </row>
    <row r="611" spans="1:13">
      <c r="A611" s="40">
        <v>2122</v>
      </c>
      <c r="B611" s="40" t="str">
        <f t="shared" si="9"/>
        <v>6292052</v>
      </c>
      <c r="C611" s="40">
        <v>6</v>
      </c>
      <c r="D611" s="60">
        <v>292052</v>
      </c>
      <c r="E611" s="60"/>
      <c r="F611" s="61" t="s">
        <v>953</v>
      </c>
      <c r="G611" s="62">
        <v>1.6996</v>
      </c>
      <c r="H611" s="49">
        <v>2962</v>
      </c>
      <c r="I611" s="62">
        <v>16.4538461538462</v>
      </c>
      <c r="J611" s="62">
        <v>12.6725961538462</v>
      </c>
      <c r="K611" s="60">
        <v>3</v>
      </c>
      <c r="L611" s="60" t="s">
        <v>46</v>
      </c>
      <c r="M611" s="60" t="s">
        <v>3469</v>
      </c>
    </row>
    <row r="612" spans="1:13">
      <c r="A612" s="40">
        <v>2122</v>
      </c>
      <c r="B612" s="40" t="str">
        <f t="shared" si="9"/>
        <v>6319097</v>
      </c>
      <c r="C612" s="40">
        <v>6</v>
      </c>
      <c r="D612" s="60">
        <v>319097</v>
      </c>
      <c r="E612" s="60"/>
      <c r="F612" s="61" t="s">
        <v>3440</v>
      </c>
      <c r="G612" s="62">
        <v>3.3168500000000001</v>
      </c>
      <c r="H612" s="49">
        <v>1346</v>
      </c>
      <c r="I612" s="62">
        <v>16.448557692307698</v>
      </c>
      <c r="J612" s="62">
        <v>12.8548076923077</v>
      </c>
      <c r="K612" s="60">
        <v>3</v>
      </c>
      <c r="L612" s="60" t="s">
        <v>46</v>
      </c>
      <c r="M612" s="60" t="s">
        <v>3469</v>
      </c>
    </row>
    <row r="613" spans="1:13">
      <c r="A613" s="40">
        <v>2122</v>
      </c>
      <c r="B613" s="40" t="str">
        <f t="shared" si="9"/>
        <v>6312021</v>
      </c>
      <c r="C613" s="40">
        <v>6</v>
      </c>
      <c r="D613" s="60">
        <v>312021</v>
      </c>
      <c r="E613" s="60" t="s">
        <v>3410</v>
      </c>
      <c r="F613" s="61" t="s">
        <v>1930</v>
      </c>
      <c r="G613" s="62">
        <v>3.7022119999999998</v>
      </c>
      <c r="H613" s="49">
        <v>1224</v>
      </c>
      <c r="I613" s="62">
        <v>29.799519230769199</v>
      </c>
      <c r="J613" s="62">
        <v>21.225480769230799</v>
      </c>
      <c r="K613" s="60">
        <v>4</v>
      </c>
      <c r="L613" s="60" t="s">
        <v>46</v>
      </c>
      <c r="M613" s="60" t="s">
        <v>3469</v>
      </c>
    </row>
    <row r="614" spans="1:13">
      <c r="A614" s="40">
        <v>2122</v>
      </c>
      <c r="B614" s="40" t="str">
        <f t="shared" ref="B614:B677" si="10">CONCATENATE(C614, D614)</f>
        <v>6472151</v>
      </c>
      <c r="C614" s="40">
        <v>6</v>
      </c>
      <c r="D614" s="60">
        <v>472151</v>
      </c>
      <c r="E614" s="60"/>
      <c r="F614" s="61" t="s">
        <v>3441</v>
      </c>
      <c r="G614" s="62">
        <v>1.386287</v>
      </c>
      <c r="H614" s="49">
        <v>559</v>
      </c>
      <c r="I614" s="62">
        <v>19.384615384615401</v>
      </c>
      <c r="J614" s="62">
        <v>16.188942307692301</v>
      </c>
      <c r="K614" s="60">
        <v>3</v>
      </c>
      <c r="L614" s="60" t="s">
        <v>46</v>
      </c>
      <c r="M614" s="60" t="s">
        <v>3469</v>
      </c>
    </row>
    <row r="615" spans="1:13">
      <c r="A615" s="40">
        <v>2122</v>
      </c>
      <c r="B615" s="40" t="str">
        <f t="shared" si="10"/>
        <v>6472152</v>
      </c>
      <c r="C615" s="40">
        <v>6</v>
      </c>
      <c r="D615" s="60">
        <v>472152</v>
      </c>
      <c r="E615" s="60"/>
      <c r="F615" s="61" t="s">
        <v>2682</v>
      </c>
      <c r="G615" s="62">
        <v>1.223087</v>
      </c>
      <c r="H615" s="49">
        <v>3858</v>
      </c>
      <c r="I615" s="62">
        <v>21.9942307692308</v>
      </c>
      <c r="J615" s="62">
        <v>14.910576923076899</v>
      </c>
      <c r="K615" s="60">
        <v>3</v>
      </c>
      <c r="L615" s="60" t="s">
        <v>46</v>
      </c>
      <c r="M615" s="60" t="s">
        <v>3469</v>
      </c>
    </row>
    <row r="616" spans="1:13">
      <c r="A616" s="40">
        <v>2122</v>
      </c>
      <c r="B616" s="40" t="str">
        <f t="shared" si="10"/>
        <v>6333051</v>
      </c>
      <c r="C616" s="40">
        <v>6</v>
      </c>
      <c r="D616" s="60">
        <v>333051</v>
      </c>
      <c r="E616" s="60" t="s">
        <v>3410</v>
      </c>
      <c r="F616" s="61" t="s">
        <v>1812</v>
      </c>
      <c r="G616" s="62">
        <v>0.476387</v>
      </c>
      <c r="H616" s="49">
        <v>3109</v>
      </c>
      <c r="I616" s="62">
        <v>34.324519230769198</v>
      </c>
      <c r="J616" s="62">
        <v>25.322115384615401</v>
      </c>
      <c r="K616" s="60">
        <v>3</v>
      </c>
      <c r="L616" s="60" t="s">
        <v>178</v>
      </c>
      <c r="M616" s="60" t="s">
        <v>3469</v>
      </c>
    </row>
    <row r="617" spans="1:13">
      <c r="A617" s="40">
        <v>2122</v>
      </c>
      <c r="B617" s="40" t="str">
        <f t="shared" si="10"/>
        <v>6251199</v>
      </c>
      <c r="C617" s="40">
        <v>6</v>
      </c>
      <c r="D617" s="60">
        <v>251199</v>
      </c>
      <c r="E617" s="60" t="s">
        <v>3410</v>
      </c>
      <c r="F617" s="61" t="s">
        <v>3442</v>
      </c>
      <c r="G617" s="62">
        <v>1.655637</v>
      </c>
      <c r="H617" s="49">
        <v>2041</v>
      </c>
      <c r="I617" s="62">
        <v>33.611057692307703</v>
      </c>
      <c r="J617" s="62">
        <v>17.293749999999999</v>
      </c>
      <c r="K617" s="60">
        <v>4</v>
      </c>
      <c r="L617" s="60" t="s">
        <v>178</v>
      </c>
      <c r="M617" s="60" t="s">
        <v>3469</v>
      </c>
    </row>
    <row r="618" spans="1:13">
      <c r="A618" s="40">
        <v>2122</v>
      </c>
      <c r="B618" s="40" t="str">
        <f t="shared" si="10"/>
        <v>6119141</v>
      </c>
      <c r="C618" s="40">
        <v>6</v>
      </c>
      <c r="D618" s="60">
        <v>119141</v>
      </c>
      <c r="E618" s="60" t="s">
        <v>3410</v>
      </c>
      <c r="F618" s="61" t="s">
        <v>1323</v>
      </c>
      <c r="G618" s="62">
        <v>1.3523750000000001</v>
      </c>
      <c r="H618" s="49">
        <v>3777</v>
      </c>
      <c r="I618" s="62">
        <v>30.397596153846202</v>
      </c>
      <c r="J618" s="62">
        <v>17.3865384615385</v>
      </c>
      <c r="K618" s="60">
        <v>4</v>
      </c>
      <c r="L618" s="60" t="s">
        <v>46</v>
      </c>
      <c r="M618" s="60" t="s">
        <v>3469</v>
      </c>
    </row>
    <row r="619" spans="1:13">
      <c r="A619" s="40">
        <v>2122</v>
      </c>
      <c r="B619" s="40" t="str">
        <f t="shared" si="10"/>
        <v>6292053</v>
      </c>
      <c r="C619" s="40">
        <v>6</v>
      </c>
      <c r="D619" s="60">
        <v>292053</v>
      </c>
      <c r="E619" s="60"/>
      <c r="F619" s="61" t="s">
        <v>2330</v>
      </c>
      <c r="G619" s="62">
        <v>2.1527500000000002</v>
      </c>
      <c r="H619" s="49">
        <v>931</v>
      </c>
      <c r="I619" s="62">
        <v>16.001923076923099</v>
      </c>
      <c r="J619" s="62">
        <v>12.7802884615385</v>
      </c>
      <c r="K619" s="60">
        <v>3</v>
      </c>
      <c r="L619" s="60" t="s">
        <v>46</v>
      </c>
      <c r="M619" s="60" t="s">
        <v>3469</v>
      </c>
    </row>
    <row r="620" spans="1:13">
      <c r="A620" s="40">
        <v>2122</v>
      </c>
      <c r="B620" s="40" t="str">
        <f t="shared" si="10"/>
        <v>6292034</v>
      </c>
      <c r="C620" s="40">
        <v>6</v>
      </c>
      <c r="D620" s="60">
        <v>292034</v>
      </c>
      <c r="E620" s="60" t="s">
        <v>3410</v>
      </c>
      <c r="F620" s="61" t="s">
        <v>1956</v>
      </c>
      <c r="G620" s="62">
        <v>1.5664499999999999</v>
      </c>
      <c r="H620" s="49">
        <v>1112</v>
      </c>
      <c r="I620" s="62">
        <v>27.454326923076898</v>
      </c>
      <c r="J620" s="62">
        <v>19.600000000000001</v>
      </c>
      <c r="K620" s="60">
        <v>3</v>
      </c>
      <c r="L620" s="60" t="s">
        <v>46</v>
      </c>
      <c r="M620" s="60" t="s">
        <v>3469</v>
      </c>
    </row>
    <row r="621" spans="1:13">
      <c r="A621" s="40">
        <v>2122</v>
      </c>
      <c r="B621" s="40" t="str">
        <f t="shared" si="10"/>
        <v>6419021</v>
      </c>
      <c r="C621" s="40">
        <v>6</v>
      </c>
      <c r="D621" s="60">
        <v>419021</v>
      </c>
      <c r="E621" s="60"/>
      <c r="F621" s="61" t="s">
        <v>3443</v>
      </c>
      <c r="G621" s="62">
        <v>1.873875</v>
      </c>
      <c r="H621" s="49">
        <v>874</v>
      </c>
      <c r="I621" s="62">
        <v>29.3355769230769</v>
      </c>
      <c r="J621" s="62">
        <v>13.807692307692299</v>
      </c>
      <c r="K621" s="60">
        <v>3</v>
      </c>
      <c r="L621" s="60" t="s">
        <v>178</v>
      </c>
      <c r="M621" s="60" t="s">
        <v>3469</v>
      </c>
    </row>
    <row r="622" spans="1:13">
      <c r="A622" s="40">
        <v>2122</v>
      </c>
      <c r="B622" s="40" t="str">
        <f t="shared" si="10"/>
        <v>6291141</v>
      </c>
      <c r="C622" s="40">
        <v>6</v>
      </c>
      <c r="D622" s="60">
        <v>291141</v>
      </c>
      <c r="E622" s="60" t="s">
        <v>3410</v>
      </c>
      <c r="F622" s="61" t="s">
        <v>3444</v>
      </c>
      <c r="G622" s="62">
        <v>1.3467370000000001</v>
      </c>
      <c r="H622" s="49">
        <v>13541</v>
      </c>
      <c r="I622" s="62">
        <v>33.6134615384615</v>
      </c>
      <c r="J622" s="62">
        <v>24.998076923076901</v>
      </c>
      <c r="K622" s="60">
        <v>4</v>
      </c>
      <c r="L622" s="60" t="s">
        <v>46</v>
      </c>
      <c r="M622" s="60" t="s">
        <v>3469</v>
      </c>
    </row>
    <row r="623" spans="1:13">
      <c r="A623" s="40">
        <v>2122</v>
      </c>
      <c r="B623" s="40" t="str">
        <f t="shared" si="10"/>
        <v>6291126</v>
      </c>
      <c r="C623" s="40">
        <v>6</v>
      </c>
      <c r="D623" s="60">
        <v>291126</v>
      </c>
      <c r="E623" s="60" t="s">
        <v>3410</v>
      </c>
      <c r="F623" s="61" t="s">
        <v>1946</v>
      </c>
      <c r="G623" s="62">
        <v>2.6182370000000001</v>
      </c>
      <c r="H623" s="49">
        <v>776</v>
      </c>
      <c r="I623" s="62">
        <v>28.219230769230801</v>
      </c>
      <c r="J623" s="62">
        <v>23.538461538461501</v>
      </c>
      <c r="K623" s="60">
        <v>4</v>
      </c>
      <c r="L623" s="60" t="s">
        <v>46</v>
      </c>
      <c r="M623" s="60" t="s">
        <v>3469</v>
      </c>
    </row>
    <row r="624" spans="1:13">
      <c r="A624" s="40">
        <v>2122</v>
      </c>
      <c r="B624" s="40" t="str">
        <f t="shared" si="10"/>
        <v>6535011</v>
      </c>
      <c r="C624" s="40">
        <v>6</v>
      </c>
      <c r="D624" s="60">
        <v>535011</v>
      </c>
      <c r="E624" s="60"/>
      <c r="F624" s="61" t="s">
        <v>3445</v>
      </c>
      <c r="G624" s="62">
        <v>2.2117249999999999</v>
      </c>
      <c r="H624" s="49">
        <v>555</v>
      </c>
      <c r="I624" s="62">
        <v>15.395673076923099</v>
      </c>
      <c r="J624" s="62">
        <v>13.3548076923077</v>
      </c>
      <c r="K624" s="60">
        <v>3</v>
      </c>
      <c r="L624" s="60" t="s">
        <v>178</v>
      </c>
      <c r="M624" s="60" t="s">
        <v>3469</v>
      </c>
    </row>
    <row r="625" spans="1:13">
      <c r="A625" s="40">
        <v>2122</v>
      </c>
      <c r="B625" s="40" t="str">
        <f t="shared" si="10"/>
        <v>6414011</v>
      </c>
      <c r="C625" s="40">
        <v>6</v>
      </c>
      <c r="D625" s="60">
        <v>414011</v>
      </c>
      <c r="E625" s="60" t="s">
        <v>3410</v>
      </c>
      <c r="F625" s="61" t="s">
        <v>3446</v>
      </c>
      <c r="G625" s="62">
        <v>1.229525</v>
      </c>
      <c r="H625" s="49">
        <v>2315</v>
      </c>
      <c r="I625" s="62">
        <v>40.662980769230799</v>
      </c>
      <c r="J625" s="62">
        <v>16.939423076923099</v>
      </c>
      <c r="K625" s="60">
        <v>3</v>
      </c>
      <c r="L625" s="60" t="s">
        <v>46</v>
      </c>
      <c r="M625" s="60" t="s">
        <v>3469</v>
      </c>
    </row>
    <row r="626" spans="1:13">
      <c r="A626" s="40">
        <v>2122</v>
      </c>
      <c r="B626" s="40" t="str">
        <f t="shared" si="10"/>
        <v>6414012</v>
      </c>
      <c r="C626" s="40">
        <v>6</v>
      </c>
      <c r="D626" s="60">
        <v>414012</v>
      </c>
      <c r="E626" s="60"/>
      <c r="F626" s="61" t="s">
        <v>3447</v>
      </c>
      <c r="G626" s="62">
        <v>1.139262</v>
      </c>
      <c r="H626" s="49">
        <v>11411</v>
      </c>
      <c r="I626" s="62">
        <v>29.654326923076901</v>
      </c>
      <c r="J626" s="62">
        <v>13.49375</v>
      </c>
      <c r="K626" s="60">
        <v>3</v>
      </c>
      <c r="L626" s="60" t="s">
        <v>46</v>
      </c>
      <c r="M626" s="60" t="s">
        <v>3469</v>
      </c>
    </row>
    <row r="627" spans="1:13">
      <c r="A627" s="40">
        <v>2122</v>
      </c>
      <c r="B627" s="40" t="str">
        <f t="shared" si="10"/>
        <v>6492098</v>
      </c>
      <c r="C627" s="40">
        <v>6</v>
      </c>
      <c r="D627" s="60">
        <v>492098</v>
      </c>
      <c r="E627" s="60"/>
      <c r="F627" s="61" t="s">
        <v>3448</v>
      </c>
      <c r="G627" s="62">
        <v>2.358562</v>
      </c>
      <c r="H627" s="49">
        <v>1094</v>
      </c>
      <c r="I627" s="62">
        <v>22.127403846153801</v>
      </c>
      <c r="J627" s="62">
        <v>15.427884615384601</v>
      </c>
      <c r="K627" s="60">
        <v>3</v>
      </c>
      <c r="L627" s="60" t="s">
        <v>178</v>
      </c>
      <c r="M627" s="60" t="s">
        <v>3469</v>
      </c>
    </row>
    <row r="628" spans="1:13">
      <c r="A628" s="40">
        <v>2122</v>
      </c>
      <c r="B628" s="40" t="str">
        <f t="shared" si="10"/>
        <v>6211093</v>
      </c>
      <c r="C628" s="40">
        <v>6</v>
      </c>
      <c r="D628" s="60">
        <v>211093</v>
      </c>
      <c r="E628" s="60"/>
      <c r="F628" s="61" t="s">
        <v>1085</v>
      </c>
      <c r="G628" s="62">
        <v>2.0130249999999998</v>
      </c>
      <c r="H628" s="49">
        <v>1660</v>
      </c>
      <c r="I628" s="62">
        <v>19.086538461538499</v>
      </c>
      <c r="J628" s="62">
        <v>13.253846153846199</v>
      </c>
      <c r="K628" s="60">
        <v>3</v>
      </c>
      <c r="L628" s="60" t="s">
        <v>46</v>
      </c>
      <c r="M628" s="60" t="s">
        <v>3469</v>
      </c>
    </row>
    <row r="629" spans="1:13">
      <c r="A629" s="40">
        <v>2122</v>
      </c>
      <c r="B629" s="40" t="str">
        <f t="shared" si="10"/>
        <v>6151132</v>
      </c>
      <c r="C629" s="40">
        <v>6</v>
      </c>
      <c r="D629" s="60">
        <v>151132</v>
      </c>
      <c r="E629" s="60" t="s">
        <v>3410</v>
      </c>
      <c r="F629" s="61" t="s">
        <v>1225</v>
      </c>
      <c r="G629" s="62">
        <v>1.9313</v>
      </c>
      <c r="H629" s="49">
        <v>3952</v>
      </c>
      <c r="I629" s="62">
        <v>47.4653846153846</v>
      </c>
      <c r="J629" s="62">
        <v>30.420673076923102</v>
      </c>
      <c r="K629" s="60">
        <v>4</v>
      </c>
      <c r="L629" s="60" t="s">
        <v>46</v>
      </c>
      <c r="M629" s="60" t="s">
        <v>3469</v>
      </c>
    </row>
    <row r="630" spans="1:13">
      <c r="A630" s="40">
        <v>2122</v>
      </c>
      <c r="B630" s="40" t="str">
        <f t="shared" si="10"/>
        <v>6472221</v>
      </c>
      <c r="C630" s="40">
        <v>6</v>
      </c>
      <c r="D630" s="60">
        <v>472221</v>
      </c>
      <c r="E630" s="60"/>
      <c r="F630" s="61" t="s">
        <v>3299</v>
      </c>
      <c r="G630" s="62">
        <v>1.8694249999999999</v>
      </c>
      <c r="H630" s="49">
        <v>506</v>
      </c>
      <c r="I630" s="62">
        <v>21.162980769230799</v>
      </c>
      <c r="J630" s="62">
        <v>16.077884615384601</v>
      </c>
      <c r="K630" s="60">
        <v>3</v>
      </c>
      <c r="L630" s="60" t="s">
        <v>46</v>
      </c>
      <c r="M630" s="60" t="s">
        <v>3469</v>
      </c>
    </row>
    <row r="631" spans="1:13">
      <c r="A631" s="40">
        <v>2122</v>
      </c>
      <c r="B631" s="40" t="str">
        <f t="shared" si="10"/>
        <v>6292055</v>
      </c>
      <c r="C631" s="40">
        <v>6</v>
      </c>
      <c r="D631" s="60">
        <v>292055</v>
      </c>
      <c r="E631" s="60"/>
      <c r="F631" s="61" t="s">
        <v>995</v>
      </c>
      <c r="G631" s="62">
        <v>1.4547870000000001</v>
      </c>
      <c r="H631" s="49">
        <v>809</v>
      </c>
      <c r="I631" s="62">
        <v>22.1884615384615</v>
      </c>
      <c r="J631" s="62">
        <v>16.0971153846154</v>
      </c>
      <c r="K631" s="60">
        <v>3</v>
      </c>
      <c r="L631" s="60" t="s">
        <v>46</v>
      </c>
      <c r="M631" s="60" t="s">
        <v>3469</v>
      </c>
    </row>
    <row r="632" spans="1:13">
      <c r="A632" s="40">
        <v>2122</v>
      </c>
      <c r="B632" s="40" t="str">
        <f t="shared" si="10"/>
        <v>6492022</v>
      </c>
      <c r="C632" s="40">
        <v>6</v>
      </c>
      <c r="D632" s="60">
        <v>492022</v>
      </c>
      <c r="E632" s="60" t="s">
        <v>3410</v>
      </c>
      <c r="F632" s="61" t="s">
        <v>3449</v>
      </c>
      <c r="G632" s="62">
        <v>0.58438699999999999</v>
      </c>
      <c r="H632" s="49">
        <v>2258</v>
      </c>
      <c r="I632" s="62">
        <v>28.368269230769201</v>
      </c>
      <c r="J632" s="62">
        <v>19.411057692307701</v>
      </c>
      <c r="K632" s="60">
        <v>3</v>
      </c>
      <c r="L632" s="60" t="s">
        <v>46</v>
      </c>
      <c r="M632" s="60" t="s">
        <v>3469</v>
      </c>
    </row>
    <row r="633" spans="1:13">
      <c r="A633" s="40">
        <v>2122</v>
      </c>
      <c r="B633" s="40" t="str">
        <f t="shared" si="10"/>
        <v>6472044</v>
      </c>
      <c r="C633" s="40">
        <v>6</v>
      </c>
      <c r="D633" s="60">
        <v>472044</v>
      </c>
      <c r="E633" s="60"/>
      <c r="F633" s="61" t="s">
        <v>3162</v>
      </c>
      <c r="G633" s="62">
        <v>2.1002619999999999</v>
      </c>
      <c r="H633" s="49">
        <v>827</v>
      </c>
      <c r="I633" s="62">
        <v>19.897596153846202</v>
      </c>
      <c r="J633" s="62">
        <v>15.5091346153846</v>
      </c>
      <c r="K633" s="60">
        <v>3</v>
      </c>
      <c r="L633" s="60" t="s">
        <v>46</v>
      </c>
      <c r="M633" s="60" t="s">
        <v>3469</v>
      </c>
    </row>
    <row r="634" spans="1:13">
      <c r="A634" s="40">
        <v>2122</v>
      </c>
      <c r="B634" s="40" t="str">
        <f t="shared" si="10"/>
        <v>6113071</v>
      </c>
      <c r="C634" s="40">
        <v>6</v>
      </c>
      <c r="D634" s="60">
        <v>113071</v>
      </c>
      <c r="E634" s="60" t="s">
        <v>3410</v>
      </c>
      <c r="F634" s="61" t="s">
        <v>3450</v>
      </c>
      <c r="G634" s="62">
        <v>1.351475</v>
      </c>
      <c r="H634" s="49">
        <v>513</v>
      </c>
      <c r="I634" s="62">
        <v>46.316346153846197</v>
      </c>
      <c r="J634" s="62">
        <v>26.129807692307701</v>
      </c>
      <c r="K634" s="60">
        <v>4</v>
      </c>
      <c r="L634" s="60" t="s">
        <v>46</v>
      </c>
      <c r="M634" s="60" t="s">
        <v>3469</v>
      </c>
    </row>
    <row r="635" spans="1:13">
      <c r="A635" s="40">
        <v>2122</v>
      </c>
      <c r="B635" s="40" t="str">
        <f t="shared" si="10"/>
        <v>6292056</v>
      </c>
      <c r="C635" s="40">
        <v>6</v>
      </c>
      <c r="D635" s="60">
        <v>292056</v>
      </c>
      <c r="E635" s="60"/>
      <c r="F635" s="61" t="s">
        <v>875</v>
      </c>
      <c r="G635" s="62">
        <v>2.5949870000000002</v>
      </c>
      <c r="H635" s="49">
        <v>998</v>
      </c>
      <c r="I635" s="62">
        <v>18.306249999999999</v>
      </c>
      <c r="J635" s="62">
        <v>13.044711538461501</v>
      </c>
      <c r="K635" s="60">
        <v>4</v>
      </c>
      <c r="L635" s="60" t="s">
        <v>46</v>
      </c>
      <c r="M635" s="60" t="s">
        <v>3469</v>
      </c>
    </row>
    <row r="636" spans="1:13">
      <c r="A636" s="40">
        <v>2122</v>
      </c>
      <c r="B636" s="40" t="str">
        <f t="shared" si="10"/>
        <v>6251194</v>
      </c>
      <c r="C636" s="40">
        <v>6</v>
      </c>
      <c r="D636" s="60">
        <v>251194</v>
      </c>
      <c r="E636" s="60" t="s">
        <v>3410</v>
      </c>
      <c r="F636" s="61" t="s">
        <v>3451</v>
      </c>
      <c r="G636" s="62">
        <v>1.6917249999999999</v>
      </c>
      <c r="H636" s="49">
        <v>658</v>
      </c>
      <c r="I636" s="62">
        <v>29.912980769230799</v>
      </c>
      <c r="J636" s="62">
        <v>20.199519230769202</v>
      </c>
      <c r="K636" s="60">
        <v>4</v>
      </c>
      <c r="L636" s="60" t="s">
        <v>46</v>
      </c>
      <c r="M636" s="60" t="s">
        <v>3469</v>
      </c>
    </row>
    <row r="637" spans="1:13">
      <c r="A637" s="40">
        <v>2122</v>
      </c>
      <c r="B637" s="40" t="str">
        <f t="shared" si="10"/>
        <v>6151134</v>
      </c>
      <c r="C637" s="40">
        <v>6</v>
      </c>
      <c r="D637" s="60">
        <v>151134</v>
      </c>
      <c r="E637" s="60" t="s">
        <v>3410</v>
      </c>
      <c r="F637" s="61" t="s">
        <v>3452</v>
      </c>
      <c r="G637" s="62">
        <v>1.6803870000000001</v>
      </c>
      <c r="H637" s="49">
        <v>868</v>
      </c>
      <c r="I637" s="62">
        <v>34.495192307692299</v>
      </c>
      <c r="J637" s="62">
        <v>20.6783653846154</v>
      </c>
      <c r="K637" s="60">
        <v>3</v>
      </c>
      <c r="L637" s="60" t="s">
        <v>46</v>
      </c>
      <c r="M637" s="60" t="s">
        <v>3469</v>
      </c>
    </row>
    <row r="638" spans="1:13">
      <c r="A638" s="40">
        <v>2122</v>
      </c>
      <c r="B638" s="40" t="str">
        <f t="shared" si="10"/>
        <v>6514121</v>
      </c>
      <c r="C638" s="40">
        <v>6</v>
      </c>
      <c r="D638" s="60">
        <v>514121</v>
      </c>
      <c r="E638" s="60"/>
      <c r="F638" s="61" t="s">
        <v>2873</v>
      </c>
      <c r="G638" s="62">
        <v>1.400412</v>
      </c>
      <c r="H638" s="49">
        <v>30</v>
      </c>
      <c r="I638" s="62">
        <v>18.700480769230801</v>
      </c>
      <c r="J638" s="62">
        <v>13.753846153846199</v>
      </c>
      <c r="K638" s="60">
        <v>3</v>
      </c>
      <c r="L638" s="60" t="s">
        <v>46</v>
      </c>
      <c r="M638" s="60" t="s">
        <v>3468</v>
      </c>
    </row>
    <row r="639" spans="1:13">
      <c r="A639" s="40">
        <v>2122</v>
      </c>
      <c r="B639" s="40" t="str">
        <f t="shared" si="10"/>
        <v>7113011</v>
      </c>
      <c r="C639" s="40">
        <v>7</v>
      </c>
      <c r="D639" s="60">
        <v>113011</v>
      </c>
      <c r="E639" s="60" t="s">
        <v>3410</v>
      </c>
      <c r="F639" s="61" t="s">
        <v>3411</v>
      </c>
      <c r="G639" s="62">
        <v>1.547812</v>
      </c>
      <c r="H639" s="49">
        <v>1537</v>
      </c>
      <c r="I639" s="62">
        <v>44.459134615384599</v>
      </c>
      <c r="J639" s="62">
        <v>25.258653846153798</v>
      </c>
      <c r="K639" s="60">
        <v>4</v>
      </c>
      <c r="L639" s="60" t="s">
        <v>46</v>
      </c>
      <c r="M639" s="60" t="s">
        <v>3469</v>
      </c>
    </row>
    <row r="640" spans="1:13">
      <c r="A640" s="40">
        <v>2122</v>
      </c>
      <c r="B640" s="40" t="str">
        <f t="shared" si="10"/>
        <v>7493011</v>
      </c>
      <c r="C640" s="40">
        <v>7</v>
      </c>
      <c r="D640" s="60">
        <v>493011</v>
      </c>
      <c r="E640" s="60" t="s">
        <v>3410</v>
      </c>
      <c r="F640" s="61" t="s">
        <v>1701</v>
      </c>
      <c r="G640" s="62">
        <v>1.6713750000000001</v>
      </c>
      <c r="H640" s="49">
        <v>1474</v>
      </c>
      <c r="I640" s="62">
        <v>31.541826923076901</v>
      </c>
      <c r="J640" s="62">
        <v>16.7509615384615</v>
      </c>
      <c r="K640" s="60">
        <v>3</v>
      </c>
      <c r="L640" s="60" t="s">
        <v>46</v>
      </c>
      <c r="M640" s="60" t="s">
        <v>3469</v>
      </c>
    </row>
    <row r="641" spans="1:13">
      <c r="A641" s="40">
        <v>2122</v>
      </c>
      <c r="B641" s="40" t="str">
        <f t="shared" si="10"/>
        <v>7532011</v>
      </c>
      <c r="C641" s="40">
        <v>7</v>
      </c>
      <c r="D641" s="60">
        <v>532011</v>
      </c>
      <c r="E641" s="60" t="s">
        <v>3410</v>
      </c>
      <c r="F641" s="61" t="s">
        <v>2108</v>
      </c>
      <c r="G641" s="62">
        <v>1.443562</v>
      </c>
      <c r="H641" s="49">
        <v>610</v>
      </c>
      <c r="I641" s="62">
        <v>113.51009615384601</v>
      </c>
      <c r="J641" s="62">
        <v>69.145192307692298</v>
      </c>
      <c r="K641" s="60">
        <v>4</v>
      </c>
      <c r="L641" s="60" t="s">
        <v>46</v>
      </c>
      <c r="M641" s="60" t="s">
        <v>3469</v>
      </c>
    </row>
    <row r="642" spans="1:13">
      <c r="A642" s="40">
        <v>2122</v>
      </c>
      <c r="B642" s="40" t="str">
        <f t="shared" si="10"/>
        <v>7274011</v>
      </c>
      <c r="C642" s="40">
        <v>7</v>
      </c>
      <c r="D642" s="60">
        <v>274011</v>
      </c>
      <c r="E642" s="60"/>
      <c r="F642" s="61" t="s">
        <v>1367</v>
      </c>
      <c r="G642" s="62">
        <v>3.2339000000000002</v>
      </c>
      <c r="H642" s="49">
        <v>869</v>
      </c>
      <c r="I642" s="62">
        <v>23.383653846153798</v>
      </c>
      <c r="J642" s="62">
        <v>14.4408653846154</v>
      </c>
      <c r="K642" s="60">
        <v>4</v>
      </c>
      <c r="L642" s="60" t="s">
        <v>46</v>
      </c>
      <c r="M642" s="60" t="s">
        <v>3469</v>
      </c>
    </row>
    <row r="643" spans="1:13">
      <c r="A643" s="40">
        <v>2122</v>
      </c>
      <c r="B643" s="40" t="str">
        <f t="shared" si="10"/>
        <v>7493021</v>
      </c>
      <c r="C643" s="40">
        <v>7</v>
      </c>
      <c r="D643" s="60">
        <v>493021</v>
      </c>
      <c r="E643" s="60"/>
      <c r="F643" s="61" t="s">
        <v>2761</v>
      </c>
      <c r="G643" s="62">
        <v>1.2646500000000001</v>
      </c>
      <c r="H643" s="49">
        <v>1104</v>
      </c>
      <c r="I643" s="62">
        <v>21.853846153846199</v>
      </c>
      <c r="J643" s="62">
        <v>14.097596153846199</v>
      </c>
      <c r="K643" s="60">
        <v>3</v>
      </c>
      <c r="L643" s="60" t="s">
        <v>46</v>
      </c>
      <c r="M643" s="60" t="s">
        <v>3469</v>
      </c>
    </row>
    <row r="644" spans="1:13">
      <c r="A644" s="40">
        <v>2122</v>
      </c>
      <c r="B644" s="40" t="str">
        <f t="shared" si="10"/>
        <v>7493023</v>
      </c>
      <c r="C644" s="40">
        <v>7</v>
      </c>
      <c r="D644" s="60">
        <v>493023</v>
      </c>
      <c r="E644" s="60"/>
      <c r="F644" s="61" t="s">
        <v>1541</v>
      </c>
      <c r="G644" s="62">
        <v>0.66097499999999998</v>
      </c>
      <c r="H644" s="49">
        <v>5668</v>
      </c>
      <c r="I644" s="62">
        <v>21.814423076923099</v>
      </c>
      <c r="J644" s="62">
        <v>12.6822115384615</v>
      </c>
      <c r="K644" s="60">
        <v>3</v>
      </c>
      <c r="L644" s="60" t="s">
        <v>46</v>
      </c>
      <c r="M644" s="60" t="s">
        <v>3469</v>
      </c>
    </row>
    <row r="645" spans="1:13">
      <c r="A645" s="40">
        <v>2122</v>
      </c>
      <c r="B645" s="40" t="str">
        <f t="shared" si="10"/>
        <v>7433031</v>
      </c>
      <c r="C645" s="40">
        <v>7</v>
      </c>
      <c r="D645" s="60">
        <v>433031</v>
      </c>
      <c r="E645" s="60"/>
      <c r="F645" s="61" t="s">
        <v>1275</v>
      </c>
      <c r="G645" s="62">
        <v>0.75057499999999999</v>
      </c>
      <c r="H645" s="49">
        <v>55</v>
      </c>
      <c r="I645" s="62">
        <v>16.208653846153801</v>
      </c>
      <c r="J645" s="62">
        <v>11.5735576923077</v>
      </c>
      <c r="K645" s="60">
        <v>4</v>
      </c>
      <c r="L645" s="60" t="s">
        <v>46</v>
      </c>
      <c r="M645" s="60" t="s">
        <v>3468</v>
      </c>
    </row>
    <row r="646" spans="1:13">
      <c r="A646" s="40">
        <v>2122</v>
      </c>
      <c r="B646" s="40" t="str">
        <f t="shared" si="10"/>
        <v>7493031</v>
      </c>
      <c r="C646" s="40">
        <v>7</v>
      </c>
      <c r="D646" s="60">
        <v>493031</v>
      </c>
      <c r="E646" s="60" t="s">
        <v>3410</v>
      </c>
      <c r="F646" s="61" t="s">
        <v>2811</v>
      </c>
      <c r="G646" s="62">
        <v>1.525512</v>
      </c>
      <c r="H646" s="49">
        <v>1609</v>
      </c>
      <c r="I646" s="62">
        <v>25.123557692307699</v>
      </c>
      <c r="J646" s="62">
        <v>16.820192307692299</v>
      </c>
      <c r="K646" s="60">
        <v>3</v>
      </c>
      <c r="L646" s="60" t="s">
        <v>46</v>
      </c>
      <c r="M646" s="60" t="s">
        <v>3469</v>
      </c>
    </row>
    <row r="647" spans="1:13">
      <c r="A647" s="40">
        <v>2122</v>
      </c>
      <c r="B647" s="40" t="str">
        <f t="shared" si="10"/>
        <v>7533021</v>
      </c>
      <c r="C647" s="40">
        <v>7</v>
      </c>
      <c r="D647" s="60">
        <v>533021</v>
      </c>
      <c r="E647" s="60"/>
      <c r="F647" s="61" t="s">
        <v>3412</v>
      </c>
      <c r="G647" s="62">
        <v>1.5201750000000001</v>
      </c>
      <c r="H647" s="49">
        <v>1744</v>
      </c>
      <c r="I647" s="62">
        <v>19.814903846153801</v>
      </c>
      <c r="J647" s="62">
        <v>13.586538461538501</v>
      </c>
      <c r="K647" s="60">
        <v>3</v>
      </c>
      <c r="L647" s="60" t="s">
        <v>178</v>
      </c>
      <c r="M647" s="60" t="s">
        <v>3469</v>
      </c>
    </row>
    <row r="648" spans="1:13">
      <c r="A648" s="40">
        <v>2122</v>
      </c>
      <c r="B648" s="40" t="str">
        <f t="shared" si="10"/>
        <v>7131199</v>
      </c>
      <c r="C648" s="40">
        <v>7</v>
      </c>
      <c r="D648" s="60">
        <v>131199</v>
      </c>
      <c r="E648" s="60" t="s">
        <v>3410</v>
      </c>
      <c r="F648" s="61" t="s">
        <v>3413</v>
      </c>
      <c r="G648" s="62">
        <v>1.43685</v>
      </c>
      <c r="H648" s="49">
        <v>8846</v>
      </c>
      <c r="I648" s="62">
        <v>34.1711538461538</v>
      </c>
      <c r="J648" s="62">
        <v>17.143269230769199</v>
      </c>
      <c r="K648" s="60">
        <v>4</v>
      </c>
      <c r="L648" s="60" t="s">
        <v>46</v>
      </c>
      <c r="M648" s="60" t="s">
        <v>3469</v>
      </c>
    </row>
    <row r="649" spans="1:13">
      <c r="A649" s="40">
        <v>2122</v>
      </c>
      <c r="B649" s="40" t="str">
        <f t="shared" si="10"/>
        <v>7535021</v>
      </c>
      <c r="C649" s="40">
        <v>7</v>
      </c>
      <c r="D649" s="60">
        <v>535021</v>
      </c>
      <c r="E649" s="60" t="s">
        <v>3410</v>
      </c>
      <c r="F649" s="61" t="s">
        <v>3414</v>
      </c>
      <c r="G649" s="62">
        <v>2.0933999999999999</v>
      </c>
      <c r="H649" s="49">
        <v>742</v>
      </c>
      <c r="I649" s="62">
        <v>29.3355769230769</v>
      </c>
      <c r="J649" s="62">
        <v>18.1052884615385</v>
      </c>
      <c r="K649" s="60">
        <v>3</v>
      </c>
      <c r="L649" s="60" t="s">
        <v>46</v>
      </c>
      <c r="M649" s="60" t="s">
        <v>3469</v>
      </c>
    </row>
    <row r="650" spans="1:13">
      <c r="A650" s="40">
        <v>2122</v>
      </c>
      <c r="B650" s="40" t="str">
        <f t="shared" si="10"/>
        <v>7472031</v>
      </c>
      <c r="C650" s="40">
        <v>7</v>
      </c>
      <c r="D650" s="60">
        <v>472031</v>
      </c>
      <c r="E650" s="60"/>
      <c r="F650" s="61" t="s">
        <v>2653</v>
      </c>
      <c r="G650" s="62">
        <v>1.360012</v>
      </c>
      <c r="H650" s="49">
        <v>8240</v>
      </c>
      <c r="I650" s="62">
        <v>20.272596153846202</v>
      </c>
      <c r="J650" s="62">
        <v>14.0903846153846</v>
      </c>
      <c r="K650" s="60">
        <v>3</v>
      </c>
      <c r="L650" s="60" t="s">
        <v>46</v>
      </c>
      <c r="M650" s="60" t="s">
        <v>3469</v>
      </c>
    </row>
    <row r="651" spans="1:13">
      <c r="A651" s="40">
        <v>2122</v>
      </c>
      <c r="B651" s="40" t="str">
        <f t="shared" si="10"/>
        <v>7472051</v>
      </c>
      <c r="C651" s="40">
        <v>7</v>
      </c>
      <c r="D651" s="60">
        <v>472051</v>
      </c>
      <c r="E651" s="60"/>
      <c r="F651" s="61" t="s">
        <v>3415</v>
      </c>
      <c r="G651" s="62">
        <v>1.2196</v>
      </c>
      <c r="H651" s="49">
        <v>1755</v>
      </c>
      <c r="I651" s="62">
        <v>19.306249999999999</v>
      </c>
      <c r="J651" s="62">
        <v>14.49375</v>
      </c>
      <c r="K651" s="60">
        <v>3</v>
      </c>
      <c r="L651" s="60" t="s">
        <v>46</v>
      </c>
      <c r="M651" s="60" t="s">
        <v>3469</v>
      </c>
    </row>
    <row r="652" spans="1:13">
      <c r="A652" s="40">
        <v>2122</v>
      </c>
      <c r="B652" s="40" t="str">
        <f t="shared" si="10"/>
        <v>7351011</v>
      </c>
      <c r="C652" s="40">
        <v>7</v>
      </c>
      <c r="D652" s="60">
        <v>351011</v>
      </c>
      <c r="E652" s="60" t="s">
        <v>3410</v>
      </c>
      <c r="F652" s="61" t="s">
        <v>1414</v>
      </c>
      <c r="G652" s="62">
        <v>4.0308250000000001</v>
      </c>
      <c r="H652" s="49">
        <v>1939</v>
      </c>
      <c r="I652" s="62">
        <v>27.411538461538498</v>
      </c>
      <c r="J652" s="62">
        <v>15.746153846153801</v>
      </c>
      <c r="K652" s="60">
        <v>3</v>
      </c>
      <c r="L652" s="60" t="s">
        <v>46</v>
      </c>
      <c r="M652" s="60" t="s">
        <v>3469</v>
      </c>
    </row>
    <row r="653" spans="1:13">
      <c r="A653" s="40">
        <v>2122</v>
      </c>
      <c r="B653" s="40" t="str">
        <f t="shared" si="10"/>
        <v>7131031</v>
      </c>
      <c r="C653" s="40">
        <v>7</v>
      </c>
      <c r="D653" s="60">
        <v>131031</v>
      </c>
      <c r="E653" s="60" t="s">
        <v>3410</v>
      </c>
      <c r="F653" s="61" t="s">
        <v>2209</v>
      </c>
      <c r="G653" s="62">
        <v>0.25596200000000002</v>
      </c>
      <c r="H653" s="49">
        <v>2070</v>
      </c>
      <c r="I653" s="62">
        <v>30.9153846153846</v>
      </c>
      <c r="J653" s="62">
        <v>20.069230769230799</v>
      </c>
      <c r="K653" s="60">
        <v>3</v>
      </c>
      <c r="L653" s="60" t="s">
        <v>46</v>
      </c>
      <c r="M653" s="60" t="s">
        <v>3469</v>
      </c>
    </row>
    <row r="654" spans="1:13">
      <c r="A654" s="40">
        <v>2122</v>
      </c>
      <c r="B654" s="40" t="str">
        <f t="shared" si="10"/>
        <v>7532012</v>
      </c>
      <c r="C654" s="40">
        <v>7</v>
      </c>
      <c r="D654" s="60">
        <v>532012</v>
      </c>
      <c r="E654" s="60" t="s">
        <v>3410</v>
      </c>
      <c r="F654" s="61" t="s">
        <v>1682</v>
      </c>
      <c r="G654" s="62">
        <v>1.7370000000000001</v>
      </c>
      <c r="H654" s="49">
        <v>592</v>
      </c>
      <c r="I654" s="62">
        <v>78.636538461538507</v>
      </c>
      <c r="J654" s="62">
        <v>26.035576923076899</v>
      </c>
      <c r="K654" s="60">
        <v>3</v>
      </c>
      <c r="L654" s="60" t="s">
        <v>46</v>
      </c>
      <c r="M654" s="60" t="s">
        <v>3469</v>
      </c>
    </row>
    <row r="655" spans="1:13">
      <c r="A655" s="40">
        <v>2122</v>
      </c>
      <c r="B655" s="40" t="str">
        <f t="shared" si="10"/>
        <v>7131141</v>
      </c>
      <c r="C655" s="40">
        <v>7</v>
      </c>
      <c r="D655" s="60">
        <v>131141</v>
      </c>
      <c r="E655" s="60" t="s">
        <v>3410</v>
      </c>
      <c r="F655" s="61" t="s">
        <v>3416</v>
      </c>
      <c r="G655" s="62">
        <v>1.614525</v>
      </c>
      <c r="H655" s="49">
        <v>756</v>
      </c>
      <c r="I655" s="62">
        <v>26.9293269230769</v>
      </c>
      <c r="J655" s="62">
        <v>17.8831730769231</v>
      </c>
      <c r="K655" s="60">
        <v>4</v>
      </c>
      <c r="L655" s="60" t="s">
        <v>46</v>
      </c>
      <c r="M655" s="60" t="s">
        <v>3469</v>
      </c>
    </row>
    <row r="656" spans="1:13">
      <c r="A656" s="40">
        <v>2122</v>
      </c>
      <c r="B656" s="40" t="str">
        <f t="shared" si="10"/>
        <v>7131041</v>
      </c>
      <c r="C656" s="40">
        <v>7</v>
      </c>
      <c r="D656" s="60">
        <v>131041</v>
      </c>
      <c r="E656" s="60" t="s">
        <v>3410</v>
      </c>
      <c r="F656" s="61" t="s">
        <v>3047</v>
      </c>
      <c r="G656" s="62">
        <v>1.1147</v>
      </c>
      <c r="H656" s="49">
        <v>2155</v>
      </c>
      <c r="I656" s="62">
        <v>34.713461538461502</v>
      </c>
      <c r="J656" s="62">
        <v>19.899519230769201</v>
      </c>
      <c r="K656" s="60">
        <v>3</v>
      </c>
      <c r="L656" s="60" t="s">
        <v>46</v>
      </c>
      <c r="M656" s="60" t="s">
        <v>3469</v>
      </c>
    </row>
    <row r="657" spans="1:13">
      <c r="A657" s="40">
        <v>2122</v>
      </c>
      <c r="B657" s="40" t="str">
        <f t="shared" si="10"/>
        <v>7151143</v>
      </c>
      <c r="C657" s="40">
        <v>7</v>
      </c>
      <c r="D657" s="60">
        <v>151143</v>
      </c>
      <c r="E657" s="60" t="s">
        <v>3410</v>
      </c>
      <c r="F657" s="61" t="s">
        <v>3417</v>
      </c>
      <c r="G657" s="62">
        <v>1.573375</v>
      </c>
      <c r="H657" s="49">
        <v>979</v>
      </c>
      <c r="I657" s="62">
        <v>51.956730769230802</v>
      </c>
      <c r="J657" s="62">
        <v>34.033173076923099</v>
      </c>
      <c r="K657" s="60">
        <v>3</v>
      </c>
      <c r="L657" s="60" t="s">
        <v>46</v>
      </c>
      <c r="M657" s="60" t="s">
        <v>3469</v>
      </c>
    </row>
    <row r="658" spans="1:13">
      <c r="A658" s="40">
        <v>2122</v>
      </c>
      <c r="B658" s="40" t="str">
        <f t="shared" si="10"/>
        <v>7151199</v>
      </c>
      <c r="C658" s="40">
        <v>7</v>
      </c>
      <c r="D658" s="60">
        <v>151199</v>
      </c>
      <c r="E658" s="60" t="s">
        <v>3410</v>
      </c>
      <c r="F658" s="61" t="s">
        <v>3418</v>
      </c>
      <c r="G658" s="62">
        <v>1.487287</v>
      </c>
      <c r="H658" s="49">
        <v>1118</v>
      </c>
      <c r="I658" s="62">
        <v>37.668750000000003</v>
      </c>
      <c r="J658" s="62">
        <v>17.8600961538462</v>
      </c>
      <c r="K658" s="60">
        <v>3</v>
      </c>
      <c r="L658" s="60" t="s">
        <v>46</v>
      </c>
      <c r="M658" s="60" t="s">
        <v>3469</v>
      </c>
    </row>
    <row r="659" spans="1:13">
      <c r="A659" s="40">
        <v>2122</v>
      </c>
      <c r="B659" s="40" t="str">
        <f t="shared" si="10"/>
        <v>7151131</v>
      </c>
      <c r="C659" s="40">
        <v>7</v>
      </c>
      <c r="D659" s="60">
        <v>151131</v>
      </c>
      <c r="E659" s="60" t="s">
        <v>3410</v>
      </c>
      <c r="F659" s="61" t="s">
        <v>1130</v>
      </c>
      <c r="G659" s="62">
        <v>2.1678500000000001</v>
      </c>
      <c r="H659" s="49">
        <v>1169</v>
      </c>
      <c r="I659" s="62">
        <v>41.689903846153797</v>
      </c>
      <c r="J659" s="62">
        <v>23.312980769230801</v>
      </c>
      <c r="K659" s="60">
        <v>3</v>
      </c>
      <c r="L659" s="60" t="s">
        <v>46</v>
      </c>
      <c r="M659" s="60" t="s">
        <v>3469</v>
      </c>
    </row>
    <row r="660" spans="1:13">
      <c r="A660" s="40">
        <v>2122</v>
      </c>
      <c r="B660" s="40" t="str">
        <f t="shared" si="10"/>
        <v>7151121</v>
      </c>
      <c r="C660" s="40">
        <v>7</v>
      </c>
      <c r="D660" s="60">
        <v>151121</v>
      </c>
      <c r="E660" s="60" t="s">
        <v>3410</v>
      </c>
      <c r="F660" s="61" t="s">
        <v>1122</v>
      </c>
      <c r="G660" s="62">
        <v>1.886825</v>
      </c>
      <c r="H660" s="49">
        <v>2652</v>
      </c>
      <c r="I660" s="62">
        <v>43.262500000000003</v>
      </c>
      <c r="J660" s="62">
        <v>24.5302884615385</v>
      </c>
      <c r="K660" s="60">
        <v>4</v>
      </c>
      <c r="L660" s="60" t="s">
        <v>46</v>
      </c>
      <c r="M660" s="60" t="s">
        <v>3469</v>
      </c>
    </row>
    <row r="661" spans="1:13">
      <c r="A661" s="40">
        <v>2122</v>
      </c>
      <c r="B661" s="40" t="str">
        <f t="shared" si="10"/>
        <v>7151151</v>
      </c>
      <c r="C661" s="40">
        <v>7</v>
      </c>
      <c r="D661" s="60">
        <v>151151</v>
      </c>
      <c r="E661" s="60" t="s">
        <v>3410</v>
      </c>
      <c r="F661" s="61" t="s">
        <v>3419</v>
      </c>
      <c r="G661" s="62">
        <v>1.8481620000000001</v>
      </c>
      <c r="H661" s="49">
        <v>4748</v>
      </c>
      <c r="I661" s="62">
        <v>25.827884615384601</v>
      </c>
      <c r="J661" s="62">
        <v>16.1100961538462</v>
      </c>
      <c r="K661" s="60">
        <v>3</v>
      </c>
      <c r="L661" s="60" t="s">
        <v>46</v>
      </c>
      <c r="M661" s="60" t="s">
        <v>3469</v>
      </c>
    </row>
    <row r="662" spans="1:13">
      <c r="A662" s="40">
        <v>2122</v>
      </c>
      <c r="B662" s="40" t="str">
        <f t="shared" si="10"/>
        <v>7119021</v>
      </c>
      <c r="C662" s="40">
        <v>7</v>
      </c>
      <c r="D662" s="60">
        <v>119021</v>
      </c>
      <c r="E662" s="60" t="s">
        <v>3410</v>
      </c>
      <c r="F662" s="61" t="s">
        <v>1560</v>
      </c>
      <c r="G662" s="62">
        <v>2.2160120000000001</v>
      </c>
      <c r="H662" s="49">
        <v>3851</v>
      </c>
      <c r="I662" s="62">
        <v>53.957692307692298</v>
      </c>
      <c r="J662" s="62">
        <v>31.713461538461502</v>
      </c>
      <c r="K662" s="60">
        <v>4</v>
      </c>
      <c r="L662" s="60" t="s">
        <v>46</v>
      </c>
      <c r="M662" s="60" t="s">
        <v>3469</v>
      </c>
    </row>
    <row r="663" spans="1:13">
      <c r="A663" s="40">
        <v>2122</v>
      </c>
      <c r="B663" s="40" t="str">
        <f t="shared" si="10"/>
        <v>7131051</v>
      </c>
      <c r="C663" s="40">
        <v>7</v>
      </c>
      <c r="D663" s="60">
        <v>131051</v>
      </c>
      <c r="E663" s="60" t="s">
        <v>3410</v>
      </c>
      <c r="F663" s="61" t="s">
        <v>3420</v>
      </c>
      <c r="G663" s="62">
        <v>0.77923699999999996</v>
      </c>
      <c r="H663" s="49">
        <v>1532</v>
      </c>
      <c r="I663" s="62">
        <v>31.504326923076899</v>
      </c>
      <c r="J663" s="62">
        <v>19.4341346153846</v>
      </c>
      <c r="K663" s="60">
        <v>4</v>
      </c>
      <c r="L663" s="60" t="s">
        <v>46</v>
      </c>
      <c r="M663" s="60" t="s">
        <v>3469</v>
      </c>
    </row>
    <row r="664" spans="1:13">
      <c r="A664" s="40">
        <v>2122</v>
      </c>
      <c r="B664" s="40" t="str">
        <f t="shared" si="10"/>
        <v>7151141</v>
      </c>
      <c r="C664" s="40">
        <v>7</v>
      </c>
      <c r="D664" s="60">
        <v>151141</v>
      </c>
      <c r="E664" s="60" t="s">
        <v>3410</v>
      </c>
      <c r="F664" s="61" t="s">
        <v>1142</v>
      </c>
      <c r="G664" s="62">
        <v>1.516275</v>
      </c>
      <c r="H664" s="49">
        <v>669</v>
      </c>
      <c r="I664" s="62">
        <v>45.512500000000003</v>
      </c>
      <c r="J664" s="62">
        <v>27.685096153846199</v>
      </c>
      <c r="K664" s="60">
        <v>4</v>
      </c>
      <c r="L664" s="60" t="s">
        <v>46</v>
      </c>
      <c r="M664" s="60" t="s">
        <v>3469</v>
      </c>
    </row>
    <row r="665" spans="1:13">
      <c r="A665" s="40">
        <v>2122</v>
      </c>
      <c r="B665" s="40" t="str">
        <f t="shared" si="10"/>
        <v>7319091</v>
      </c>
      <c r="C665" s="40">
        <v>7</v>
      </c>
      <c r="D665" s="60">
        <v>319091</v>
      </c>
      <c r="E665" s="60"/>
      <c r="F665" s="61" t="s">
        <v>901</v>
      </c>
      <c r="G665" s="62">
        <v>1.5143249999999999</v>
      </c>
      <c r="H665" s="49">
        <v>2759</v>
      </c>
      <c r="I665" s="62">
        <v>18.8355769230769</v>
      </c>
      <c r="J665" s="62">
        <v>13.239903846153799</v>
      </c>
      <c r="K665" s="60">
        <v>3</v>
      </c>
      <c r="L665" s="60" t="s">
        <v>46</v>
      </c>
      <c r="M665" s="60" t="s">
        <v>3469</v>
      </c>
    </row>
    <row r="666" spans="1:13">
      <c r="A666" s="40">
        <v>2122</v>
      </c>
      <c r="B666" s="40" t="str">
        <f t="shared" si="10"/>
        <v>7292021</v>
      </c>
      <c r="C666" s="40">
        <v>7</v>
      </c>
      <c r="D666" s="60">
        <v>292021</v>
      </c>
      <c r="E666" s="60" t="s">
        <v>3410</v>
      </c>
      <c r="F666" s="61" t="s">
        <v>1913</v>
      </c>
      <c r="G666" s="62">
        <v>1.4249499999999999</v>
      </c>
      <c r="H666" s="49">
        <v>1022</v>
      </c>
      <c r="I666" s="62">
        <v>28.1365384615385</v>
      </c>
      <c r="J666" s="62">
        <v>18.3692307692308</v>
      </c>
      <c r="K666" s="60">
        <v>4</v>
      </c>
      <c r="L666" s="60" t="s">
        <v>46</v>
      </c>
      <c r="M666" s="60" t="s">
        <v>3469</v>
      </c>
    </row>
    <row r="667" spans="1:13">
      <c r="A667" s="40">
        <v>2122</v>
      </c>
      <c r="B667" s="40" t="str">
        <f t="shared" si="10"/>
        <v>7292032</v>
      </c>
      <c r="C667" s="40">
        <v>7</v>
      </c>
      <c r="D667" s="60">
        <v>292032</v>
      </c>
      <c r="E667" s="60" t="s">
        <v>3410</v>
      </c>
      <c r="F667" s="61" t="s">
        <v>1005</v>
      </c>
      <c r="G667" s="62">
        <v>2.5743749999999999</v>
      </c>
      <c r="H667" s="49">
        <v>522</v>
      </c>
      <c r="I667" s="62">
        <v>30.425480769230798</v>
      </c>
      <c r="J667" s="62">
        <v>22.1677884615385</v>
      </c>
      <c r="K667" s="60">
        <v>3</v>
      </c>
      <c r="L667" s="60" t="s">
        <v>46</v>
      </c>
      <c r="M667" s="60" t="s">
        <v>3469</v>
      </c>
    </row>
    <row r="668" spans="1:13">
      <c r="A668" s="40">
        <v>2122</v>
      </c>
      <c r="B668" s="40" t="str">
        <f t="shared" si="10"/>
        <v>7472111</v>
      </c>
      <c r="C668" s="40">
        <v>7</v>
      </c>
      <c r="D668" s="60">
        <v>472111</v>
      </c>
      <c r="E668" s="60"/>
      <c r="F668" s="61" t="s">
        <v>2580</v>
      </c>
      <c r="G668" s="62">
        <v>1.6739999999999999</v>
      </c>
      <c r="H668" s="49">
        <v>6095</v>
      </c>
      <c r="I668" s="62">
        <v>22.253846153846201</v>
      </c>
      <c r="J668" s="62">
        <v>14.6817307692308</v>
      </c>
      <c r="K668" s="60">
        <v>3</v>
      </c>
      <c r="L668" s="60" t="s">
        <v>46</v>
      </c>
      <c r="M668" s="60" t="s">
        <v>3469</v>
      </c>
    </row>
    <row r="669" spans="1:13">
      <c r="A669" s="40">
        <v>2122</v>
      </c>
      <c r="B669" s="40" t="str">
        <f t="shared" si="10"/>
        <v>7252021</v>
      </c>
      <c r="C669" s="40">
        <v>7</v>
      </c>
      <c r="D669" s="60">
        <v>252021</v>
      </c>
      <c r="E669" s="60" t="s">
        <v>3410</v>
      </c>
      <c r="F669" s="61" t="s">
        <v>3473</v>
      </c>
      <c r="G669" s="62">
        <v>1.216812</v>
      </c>
      <c r="H669" s="49">
        <v>41</v>
      </c>
      <c r="I669" s="62">
        <v>22.560096153846199</v>
      </c>
      <c r="J669" s="62">
        <v>16.322596153846199</v>
      </c>
      <c r="K669" s="60">
        <v>5</v>
      </c>
      <c r="L669" s="60" t="s">
        <v>178</v>
      </c>
      <c r="M669" s="60" t="s">
        <v>3468</v>
      </c>
    </row>
    <row r="670" spans="1:13">
      <c r="A670" s="40">
        <v>2122</v>
      </c>
      <c r="B670" s="40" t="str">
        <f t="shared" si="10"/>
        <v>7332011</v>
      </c>
      <c r="C670" s="40">
        <v>7</v>
      </c>
      <c r="D670" s="60">
        <v>332011</v>
      </c>
      <c r="E670" s="60" t="s">
        <v>3410</v>
      </c>
      <c r="F670" s="61" t="s">
        <v>3054</v>
      </c>
      <c r="G670" s="62">
        <v>0.48727500000000001</v>
      </c>
      <c r="H670" s="49">
        <v>1827</v>
      </c>
      <c r="I670" s="62">
        <v>32.548076923076898</v>
      </c>
      <c r="J670" s="62">
        <v>23.327884615384601</v>
      </c>
      <c r="K670" s="60">
        <v>3</v>
      </c>
      <c r="L670" s="60" t="s">
        <v>46</v>
      </c>
      <c r="M670" s="60" t="s">
        <v>3469</v>
      </c>
    </row>
    <row r="671" spans="1:13">
      <c r="A671" s="40">
        <v>2122</v>
      </c>
      <c r="B671" s="40" t="str">
        <f t="shared" si="10"/>
        <v>7371012</v>
      </c>
      <c r="C671" s="40">
        <v>7</v>
      </c>
      <c r="D671" s="60">
        <v>371012</v>
      </c>
      <c r="E671" s="60" t="s">
        <v>3410</v>
      </c>
      <c r="F671" s="61" t="s">
        <v>3421</v>
      </c>
      <c r="G671" s="62">
        <v>3.0778500000000002</v>
      </c>
      <c r="H671" s="49">
        <v>2555</v>
      </c>
      <c r="I671" s="62">
        <v>24.955769230769199</v>
      </c>
      <c r="J671" s="62">
        <v>16.012499999999999</v>
      </c>
      <c r="K671" s="60">
        <v>3</v>
      </c>
      <c r="L671" s="60" t="s">
        <v>46</v>
      </c>
      <c r="M671" s="60" t="s">
        <v>3469</v>
      </c>
    </row>
    <row r="672" spans="1:13">
      <c r="A672" s="40">
        <v>2122</v>
      </c>
      <c r="B672" s="40" t="str">
        <f t="shared" si="10"/>
        <v>7471011</v>
      </c>
      <c r="C672" s="40">
        <v>7</v>
      </c>
      <c r="D672" s="60">
        <v>471011</v>
      </c>
      <c r="E672" s="60" t="s">
        <v>3410</v>
      </c>
      <c r="F672" s="61" t="s">
        <v>3422</v>
      </c>
      <c r="G672" s="62">
        <v>1.418512</v>
      </c>
      <c r="H672" s="49">
        <v>6374</v>
      </c>
      <c r="I672" s="62">
        <v>31.9966346153846</v>
      </c>
      <c r="J672" s="62">
        <v>21.100480769230799</v>
      </c>
      <c r="K672" s="60">
        <v>4</v>
      </c>
      <c r="L672" s="60" t="s">
        <v>46</v>
      </c>
      <c r="M672" s="60" t="s">
        <v>3469</v>
      </c>
    </row>
    <row r="673" spans="1:13">
      <c r="A673" s="40">
        <v>2122</v>
      </c>
      <c r="B673" s="40" t="str">
        <f t="shared" si="10"/>
        <v>7371011</v>
      </c>
      <c r="C673" s="40">
        <v>7</v>
      </c>
      <c r="D673" s="60">
        <v>371011</v>
      </c>
      <c r="E673" s="60"/>
      <c r="F673" s="61" t="s">
        <v>3423</v>
      </c>
      <c r="G673" s="62">
        <v>3.3810250000000002</v>
      </c>
      <c r="H673" s="49">
        <v>2534</v>
      </c>
      <c r="I673" s="62">
        <v>18.8182692307692</v>
      </c>
      <c r="J673" s="62">
        <v>12.848557692307701</v>
      </c>
      <c r="K673" s="60">
        <v>3</v>
      </c>
      <c r="L673" s="60" t="s">
        <v>46</v>
      </c>
      <c r="M673" s="60" t="s">
        <v>3469</v>
      </c>
    </row>
    <row r="674" spans="1:13">
      <c r="A674" s="40">
        <v>2122</v>
      </c>
      <c r="B674" s="40" t="str">
        <f t="shared" si="10"/>
        <v>7491011</v>
      </c>
      <c r="C674" s="40">
        <v>7</v>
      </c>
      <c r="D674" s="60">
        <v>491011</v>
      </c>
      <c r="E674" s="60" t="s">
        <v>3410</v>
      </c>
      <c r="F674" s="61" t="s">
        <v>3424</v>
      </c>
      <c r="G674" s="62">
        <v>1.3336749999999999</v>
      </c>
      <c r="H674" s="49">
        <v>3411</v>
      </c>
      <c r="I674" s="62">
        <v>30.183173076923101</v>
      </c>
      <c r="J674" s="62">
        <v>18.640384615384601</v>
      </c>
      <c r="K674" s="60">
        <v>3</v>
      </c>
      <c r="L674" s="60" t="s">
        <v>46</v>
      </c>
      <c r="M674" s="60" t="s">
        <v>3469</v>
      </c>
    </row>
    <row r="675" spans="1:13">
      <c r="A675" s="40">
        <v>2122</v>
      </c>
      <c r="B675" s="40" t="str">
        <f t="shared" si="10"/>
        <v>7431011</v>
      </c>
      <c r="C675" s="40">
        <v>7</v>
      </c>
      <c r="D675" s="60">
        <v>431011</v>
      </c>
      <c r="E675" s="60" t="s">
        <v>3410</v>
      </c>
      <c r="F675" s="61" t="s">
        <v>3425</v>
      </c>
      <c r="G675" s="62">
        <v>0.68911199999999995</v>
      </c>
      <c r="H675" s="49">
        <v>12867</v>
      </c>
      <c r="I675" s="62">
        <v>28.377884615384598</v>
      </c>
      <c r="J675" s="62">
        <v>17.5302884615385</v>
      </c>
      <c r="K675" s="60">
        <v>4</v>
      </c>
      <c r="L675" s="60" t="s">
        <v>46</v>
      </c>
      <c r="M675" s="60" t="s">
        <v>3469</v>
      </c>
    </row>
    <row r="676" spans="1:13">
      <c r="A676" s="40">
        <v>2122</v>
      </c>
      <c r="B676" s="40" t="str">
        <f t="shared" si="10"/>
        <v>7511011</v>
      </c>
      <c r="C676" s="40">
        <v>7</v>
      </c>
      <c r="D676" s="60">
        <v>511011</v>
      </c>
      <c r="E676" s="60" t="s">
        <v>3410</v>
      </c>
      <c r="F676" s="61" t="s">
        <v>3426</v>
      </c>
      <c r="G676" s="62">
        <v>0.83921199999999996</v>
      </c>
      <c r="H676" s="49">
        <v>2876</v>
      </c>
      <c r="I676" s="62">
        <v>28.573557692307698</v>
      </c>
      <c r="J676" s="62">
        <v>17.674519230769199</v>
      </c>
      <c r="K676" s="60">
        <v>3</v>
      </c>
      <c r="L676" s="60" t="s">
        <v>46</v>
      </c>
      <c r="M676" s="60" t="s">
        <v>3469</v>
      </c>
    </row>
    <row r="677" spans="1:13">
      <c r="A677" s="40">
        <v>2122</v>
      </c>
      <c r="B677" s="40" t="str">
        <f t="shared" si="10"/>
        <v>7331099</v>
      </c>
      <c r="C677" s="40">
        <v>7</v>
      </c>
      <c r="D677" s="60">
        <v>331099</v>
      </c>
      <c r="E677" s="60"/>
      <c r="F677" s="61" t="s">
        <v>3427</v>
      </c>
      <c r="G677" s="62">
        <v>2.035587</v>
      </c>
      <c r="H677" s="49">
        <v>662</v>
      </c>
      <c r="I677" s="62">
        <v>22.721634615384598</v>
      </c>
      <c r="J677" s="62">
        <v>13.8778846153846</v>
      </c>
      <c r="K677" s="60">
        <v>3</v>
      </c>
      <c r="L677" s="60" t="s">
        <v>46</v>
      </c>
      <c r="M677" s="60" t="s">
        <v>3469</v>
      </c>
    </row>
    <row r="678" spans="1:13">
      <c r="A678" s="40">
        <v>2122</v>
      </c>
      <c r="B678" s="40" t="str">
        <f t="shared" ref="B678:B741" si="11">CONCATENATE(C678, D678)</f>
        <v>7411012</v>
      </c>
      <c r="C678" s="40">
        <v>7</v>
      </c>
      <c r="D678" s="60">
        <v>411012</v>
      </c>
      <c r="E678" s="60" t="s">
        <v>3410</v>
      </c>
      <c r="F678" s="61" t="s">
        <v>3428</v>
      </c>
      <c r="G678" s="62">
        <v>0.64963700000000002</v>
      </c>
      <c r="H678" s="49">
        <v>2947</v>
      </c>
      <c r="I678" s="62">
        <v>39.249519230769202</v>
      </c>
      <c r="J678" s="62">
        <v>22.117788461538499</v>
      </c>
      <c r="K678" s="60">
        <v>4</v>
      </c>
      <c r="L678" s="60" t="s">
        <v>46</v>
      </c>
      <c r="M678" s="60" t="s">
        <v>3469</v>
      </c>
    </row>
    <row r="679" spans="1:13">
      <c r="A679" s="40">
        <v>2122</v>
      </c>
      <c r="B679" s="40" t="str">
        <f t="shared" si="11"/>
        <v>7391021</v>
      </c>
      <c r="C679" s="40">
        <v>7</v>
      </c>
      <c r="D679" s="60">
        <v>391021</v>
      </c>
      <c r="E679" s="60"/>
      <c r="F679" s="61" t="s">
        <v>3429</v>
      </c>
      <c r="G679" s="62">
        <v>2.5299870000000002</v>
      </c>
      <c r="H679" s="49">
        <v>2046</v>
      </c>
      <c r="I679" s="62">
        <v>21.955769230769199</v>
      </c>
      <c r="J679" s="62">
        <v>14.13125</v>
      </c>
      <c r="K679" s="60">
        <v>3</v>
      </c>
      <c r="L679" s="60" t="s">
        <v>46</v>
      </c>
      <c r="M679" s="60" t="s">
        <v>3469</v>
      </c>
    </row>
    <row r="680" spans="1:13">
      <c r="A680" s="40">
        <v>2122</v>
      </c>
      <c r="B680" s="40" t="str">
        <f t="shared" si="11"/>
        <v>7411011</v>
      </c>
      <c r="C680" s="40">
        <v>7</v>
      </c>
      <c r="D680" s="60">
        <v>411011</v>
      </c>
      <c r="E680" s="60"/>
      <c r="F680" s="61" t="s">
        <v>3430</v>
      </c>
      <c r="G680" s="62">
        <v>0.51828700000000005</v>
      </c>
      <c r="H680" s="49">
        <v>48</v>
      </c>
      <c r="I680" s="62">
        <v>19.4317307692308</v>
      </c>
      <c r="J680" s="62">
        <v>12.268750000000001</v>
      </c>
      <c r="K680" s="60">
        <v>3</v>
      </c>
      <c r="L680" s="60" t="s">
        <v>46</v>
      </c>
      <c r="M680" s="60" t="s">
        <v>3468</v>
      </c>
    </row>
    <row r="681" spans="1:13">
      <c r="A681" s="40">
        <v>2122</v>
      </c>
      <c r="B681" s="40" t="str">
        <f t="shared" si="11"/>
        <v>7119051</v>
      </c>
      <c r="C681" s="40">
        <v>7</v>
      </c>
      <c r="D681" s="60">
        <v>119051</v>
      </c>
      <c r="E681" s="60" t="s">
        <v>3410</v>
      </c>
      <c r="F681" s="61" t="s">
        <v>846</v>
      </c>
      <c r="G681" s="62">
        <v>2.5314749999999999</v>
      </c>
      <c r="H681" s="49">
        <v>3331</v>
      </c>
      <c r="I681" s="62">
        <v>33.464903846153803</v>
      </c>
      <c r="J681" s="62">
        <v>19.4836538461538</v>
      </c>
      <c r="K681" s="60">
        <v>4</v>
      </c>
      <c r="L681" s="60" t="s">
        <v>46</v>
      </c>
      <c r="M681" s="60" t="s">
        <v>3469</v>
      </c>
    </row>
    <row r="682" spans="1:13">
      <c r="A682" s="40">
        <v>2122</v>
      </c>
      <c r="B682" s="40" t="str">
        <f t="shared" si="11"/>
        <v>7111021</v>
      </c>
      <c r="C682" s="40">
        <v>7</v>
      </c>
      <c r="D682" s="60">
        <v>111021</v>
      </c>
      <c r="E682" s="60" t="s">
        <v>3410</v>
      </c>
      <c r="F682" s="61" t="s">
        <v>781</v>
      </c>
      <c r="G682" s="62">
        <v>1.6100749999999999</v>
      </c>
      <c r="H682" s="49">
        <v>47</v>
      </c>
      <c r="I682" s="62">
        <v>32.415865384615401</v>
      </c>
      <c r="J682" s="62">
        <v>18.123076923076901</v>
      </c>
      <c r="K682" s="60">
        <v>4</v>
      </c>
      <c r="L682" s="60" t="s">
        <v>46</v>
      </c>
      <c r="M682" s="60" t="s">
        <v>3468</v>
      </c>
    </row>
    <row r="683" spans="1:13">
      <c r="A683" s="40">
        <v>2122</v>
      </c>
      <c r="B683" s="40" t="str">
        <f t="shared" si="11"/>
        <v>7472121</v>
      </c>
      <c r="C683" s="40">
        <v>7</v>
      </c>
      <c r="D683" s="60">
        <v>472121</v>
      </c>
      <c r="E683" s="60"/>
      <c r="F683" s="61" t="s">
        <v>3194</v>
      </c>
      <c r="G683" s="62">
        <v>1.6904999999999999</v>
      </c>
      <c r="H683" s="49">
        <v>721</v>
      </c>
      <c r="I683" s="62">
        <v>20.302884615384599</v>
      </c>
      <c r="J683" s="62">
        <v>15.191826923076899</v>
      </c>
      <c r="K683" s="60">
        <v>3</v>
      </c>
      <c r="L683" s="60" t="s">
        <v>46</v>
      </c>
      <c r="M683" s="60" t="s">
        <v>3469</v>
      </c>
    </row>
    <row r="684" spans="1:13">
      <c r="A684" s="40">
        <v>2122</v>
      </c>
      <c r="B684" s="40" t="str">
        <f t="shared" si="11"/>
        <v>7271024</v>
      </c>
      <c r="C684" s="40">
        <v>7</v>
      </c>
      <c r="D684" s="60">
        <v>271024</v>
      </c>
      <c r="E684" s="60" t="s">
        <v>3410</v>
      </c>
      <c r="F684" s="61" t="s">
        <v>1384</v>
      </c>
      <c r="G684" s="62">
        <v>0.81276199999999998</v>
      </c>
      <c r="H684" s="49">
        <v>1953</v>
      </c>
      <c r="I684" s="62">
        <v>25.469230769230801</v>
      </c>
      <c r="J684" s="62">
        <v>15.53125</v>
      </c>
      <c r="K684" s="60">
        <v>4</v>
      </c>
      <c r="L684" s="60" t="s">
        <v>46</v>
      </c>
      <c r="M684" s="60" t="s">
        <v>3469</v>
      </c>
    </row>
    <row r="685" spans="1:13">
      <c r="A685" s="40">
        <v>2122</v>
      </c>
      <c r="B685" s="40" t="str">
        <f t="shared" si="11"/>
        <v>7292099</v>
      </c>
      <c r="C685" s="40">
        <v>7</v>
      </c>
      <c r="D685" s="60">
        <v>292099</v>
      </c>
      <c r="E685" s="60"/>
      <c r="F685" s="63" t="s">
        <v>1974</v>
      </c>
      <c r="G685" s="62">
        <v>1.7164999999999999</v>
      </c>
      <c r="H685" s="60">
        <v>941</v>
      </c>
      <c r="I685" s="60">
        <v>21.43</v>
      </c>
      <c r="J685" s="60">
        <v>13.45</v>
      </c>
      <c r="K685" s="60">
        <v>3</v>
      </c>
      <c r="L685" s="60" t="s">
        <v>46</v>
      </c>
      <c r="M685" s="60" t="s">
        <v>3469</v>
      </c>
    </row>
    <row r="686" spans="1:13">
      <c r="A686" s="40">
        <v>2122</v>
      </c>
      <c r="B686" s="40" t="str">
        <f t="shared" si="11"/>
        <v>7499021</v>
      </c>
      <c r="C686" s="40">
        <v>7</v>
      </c>
      <c r="D686" s="60">
        <v>499021</v>
      </c>
      <c r="E686" s="60"/>
      <c r="F686" s="61" t="s">
        <v>3431</v>
      </c>
      <c r="G686" s="62">
        <v>1.1911620000000001</v>
      </c>
      <c r="H686" s="49">
        <v>3971</v>
      </c>
      <c r="I686" s="62">
        <v>22.0634615384615</v>
      </c>
      <c r="J686" s="62">
        <v>15.93125</v>
      </c>
      <c r="K686" s="60">
        <v>3</v>
      </c>
      <c r="L686" s="60" t="s">
        <v>46</v>
      </c>
      <c r="M686" s="60" t="s">
        <v>3469</v>
      </c>
    </row>
    <row r="687" spans="1:13">
      <c r="A687" s="40">
        <v>2122</v>
      </c>
      <c r="B687" s="40" t="str">
        <f t="shared" si="11"/>
        <v>7533032</v>
      </c>
      <c r="C687" s="40">
        <v>7</v>
      </c>
      <c r="D687" s="60">
        <v>533032</v>
      </c>
      <c r="E687" s="60"/>
      <c r="F687" s="61" t="s">
        <v>3432</v>
      </c>
      <c r="G687" s="62">
        <v>1.273725</v>
      </c>
      <c r="H687" s="49">
        <v>132</v>
      </c>
      <c r="I687" s="62">
        <v>17.583653846153801</v>
      </c>
      <c r="J687" s="62">
        <v>12.410096153846199</v>
      </c>
      <c r="K687" s="60">
        <v>3</v>
      </c>
      <c r="L687" s="60" t="s">
        <v>46</v>
      </c>
      <c r="M687" s="60" t="s">
        <v>3468</v>
      </c>
    </row>
    <row r="688" spans="1:13">
      <c r="A688" s="40">
        <v>2122</v>
      </c>
      <c r="B688" s="40" t="str">
        <f t="shared" si="11"/>
        <v>7499041</v>
      </c>
      <c r="C688" s="40">
        <v>7</v>
      </c>
      <c r="D688" s="60">
        <v>499041</v>
      </c>
      <c r="E688" s="60"/>
      <c r="F688" s="61" t="s">
        <v>2723</v>
      </c>
      <c r="G688" s="62">
        <v>2.049725</v>
      </c>
      <c r="H688" s="49">
        <v>1698</v>
      </c>
      <c r="I688" s="62">
        <v>21.9293269230769</v>
      </c>
      <c r="J688" s="62">
        <v>14.950961538461501</v>
      </c>
      <c r="K688" s="60">
        <v>3</v>
      </c>
      <c r="L688" s="60" t="s">
        <v>46</v>
      </c>
      <c r="M688" s="60" t="s">
        <v>3469</v>
      </c>
    </row>
    <row r="689" spans="1:13">
      <c r="A689" s="40">
        <v>2122</v>
      </c>
      <c r="B689" s="40" t="str">
        <f t="shared" si="11"/>
        <v>7537051</v>
      </c>
      <c r="C689" s="40">
        <v>7</v>
      </c>
      <c r="D689" s="60">
        <v>537051</v>
      </c>
      <c r="E689" s="60"/>
      <c r="F689" s="61" t="s">
        <v>3433</v>
      </c>
      <c r="G689" s="62">
        <v>1.4008</v>
      </c>
      <c r="H689" s="49">
        <v>3811</v>
      </c>
      <c r="I689" s="62">
        <v>18.342307692307699</v>
      </c>
      <c r="J689" s="62">
        <v>12.3721153846154</v>
      </c>
      <c r="K689" s="60">
        <v>3</v>
      </c>
      <c r="L689" s="60" t="s">
        <v>46</v>
      </c>
      <c r="M689" s="60" t="s">
        <v>3469</v>
      </c>
    </row>
    <row r="690" spans="1:13">
      <c r="A690" s="40">
        <v>2122</v>
      </c>
      <c r="B690" s="40" t="str">
        <f t="shared" si="11"/>
        <v>7151212</v>
      </c>
      <c r="C690" s="40">
        <v>7</v>
      </c>
      <c r="D690" s="60">
        <v>151212</v>
      </c>
      <c r="E690" s="60" t="s">
        <v>3410</v>
      </c>
      <c r="F690" s="61" t="s">
        <v>3434</v>
      </c>
      <c r="G690" s="62">
        <v>1.7988120000000001</v>
      </c>
      <c r="H690" s="49">
        <v>565</v>
      </c>
      <c r="I690" s="62">
        <v>43.260096153846199</v>
      </c>
      <c r="J690" s="62">
        <v>26.492788461538499</v>
      </c>
      <c r="K690" s="60">
        <v>3</v>
      </c>
      <c r="L690" s="60" t="s">
        <v>46</v>
      </c>
      <c r="M690" s="60" t="s">
        <v>3469</v>
      </c>
    </row>
    <row r="691" spans="1:13">
      <c r="A691" s="40">
        <v>2122</v>
      </c>
      <c r="B691" s="40" t="str">
        <f t="shared" si="11"/>
        <v>7413021</v>
      </c>
      <c r="C691" s="40">
        <v>7</v>
      </c>
      <c r="D691" s="60">
        <v>413021</v>
      </c>
      <c r="E691" s="60"/>
      <c r="F691" s="61" t="s">
        <v>1267</v>
      </c>
      <c r="G691" s="62">
        <v>1.485625</v>
      </c>
      <c r="H691" s="49">
        <v>6578</v>
      </c>
      <c r="I691" s="62">
        <v>29.970673076923099</v>
      </c>
      <c r="J691" s="62">
        <v>14.0711538461538</v>
      </c>
      <c r="K691" s="60">
        <v>3</v>
      </c>
      <c r="L691" s="60" t="s">
        <v>46</v>
      </c>
      <c r="M691" s="60" t="s">
        <v>3469</v>
      </c>
    </row>
    <row r="692" spans="1:13">
      <c r="A692" s="40">
        <v>2122</v>
      </c>
      <c r="B692" s="40" t="str">
        <f t="shared" si="11"/>
        <v>7292061</v>
      </c>
      <c r="C692" s="40">
        <v>7</v>
      </c>
      <c r="D692" s="60">
        <v>292061</v>
      </c>
      <c r="E692" s="60"/>
      <c r="F692" s="61" t="s">
        <v>3435</v>
      </c>
      <c r="G692" s="62">
        <v>1.2963</v>
      </c>
      <c r="H692" s="49">
        <v>37</v>
      </c>
      <c r="I692" s="62">
        <v>20.2490384615385</v>
      </c>
      <c r="J692" s="62">
        <v>16.231249999999999</v>
      </c>
      <c r="K692" s="60">
        <v>3</v>
      </c>
      <c r="L692" s="60" t="s">
        <v>46</v>
      </c>
      <c r="M692" s="60" t="s">
        <v>3468</v>
      </c>
    </row>
    <row r="693" spans="1:13">
      <c r="A693" s="40">
        <v>2122</v>
      </c>
      <c r="B693" s="40" t="str">
        <f t="shared" si="11"/>
        <v>7434131</v>
      </c>
      <c r="C693" s="40">
        <v>7</v>
      </c>
      <c r="D693" s="60">
        <v>434131</v>
      </c>
      <c r="E693" s="60"/>
      <c r="F693" s="61" t="s">
        <v>3436</v>
      </c>
      <c r="G693" s="62">
        <v>1.35785</v>
      </c>
      <c r="H693" s="49">
        <v>1629</v>
      </c>
      <c r="I693" s="62">
        <v>22.1028846153846</v>
      </c>
      <c r="J693" s="62">
        <v>15.458173076923099</v>
      </c>
      <c r="K693" s="60">
        <v>3</v>
      </c>
      <c r="L693" s="60" t="s">
        <v>46</v>
      </c>
      <c r="M693" s="60" t="s">
        <v>3469</v>
      </c>
    </row>
    <row r="694" spans="1:13">
      <c r="A694" s="40">
        <v>2122</v>
      </c>
      <c r="B694" s="40" t="str">
        <f t="shared" si="11"/>
        <v>7132072</v>
      </c>
      <c r="C694" s="40">
        <v>7</v>
      </c>
      <c r="D694" s="60">
        <v>132072</v>
      </c>
      <c r="E694" s="60" t="s">
        <v>3410</v>
      </c>
      <c r="F694" s="61" t="s">
        <v>806</v>
      </c>
      <c r="G694" s="62">
        <v>0.85053699999999999</v>
      </c>
      <c r="H694" s="49">
        <v>1690</v>
      </c>
      <c r="I694" s="62">
        <v>34.721634615384602</v>
      </c>
      <c r="J694" s="62">
        <v>18.081730769230798</v>
      </c>
      <c r="K694" s="60">
        <v>4</v>
      </c>
      <c r="L694" s="60" t="s">
        <v>46</v>
      </c>
      <c r="M694" s="60" t="s">
        <v>3469</v>
      </c>
    </row>
    <row r="695" spans="1:13">
      <c r="A695" s="40">
        <v>2122</v>
      </c>
      <c r="B695" s="40" t="str">
        <f t="shared" si="11"/>
        <v>7499071</v>
      </c>
      <c r="C695" s="40">
        <v>7</v>
      </c>
      <c r="D695" s="60">
        <v>499071</v>
      </c>
      <c r="E695" s="60"/>
      <c r="F695" s="61" t="s">
        <v>2670</v>
      </c>
      <c r="G695" s="62">
        <v>1.673325</v>
      </c>
      <c r="H695" s="49">
        <v>11523</v>
      </c>
      <c r="I695" s="62">
        <v>18.0139423076923</v>
      </c>
      <c r="J695" s="62">
        <v>12.3923076923077</v>
      </c>
      <c r="K695" s="60">
        <v>3</v>
      </c>
      <c r="L695" s="60" t="s">
        <v>46</v>
      </c>
      <c r="M695" s="60" t="s">
        <v>3469</v>
      </c>
    </row>
    <row r="696" spans="1:13">
      <c r="A696" s="40">
        <v>2122</v>
      </c>
      <c r="B696" s="40" t="str">
        <f t="shared" si="11"/>
        <v>7119199</v>
      </c>
      <c r="C696" s="40">
        <v>7</v>
      </c>
      <c r="D696" s="60">
        <v>119199</v>
      </c>
      <c r="E696" s="60" t="s">
        <v>3410</v>
      </c>
      <c r="F696" s="61" t="s">
        <v>3437</v>
      </c>
      <c r="G696" s="62">
        <v>1.4840120000000001</v>
      </c>
      <c r="H696" s="49">
        <v>5014</v>
      </c>
      <c r="I696" s="62">
        <v>47.515865384615402</v>
      </c>
      <c r="J696" s="62">
        <v>24.496153846153799</v>
      </c>
      <c r="K696" s="60">
        <v>4</v>
      </c>
      <c r="L696" s="60" t="s">
        <v>46</v>
      </c>
      <c r="M696" s="60" t="s">
        <v>3469</v>
      </c>
    </row>
    <row r="697" spans="1:13">
      <c r="A697" s="40">
        <v>2122</v>
      </c>
      <c r="B697" s="40" t="str">
        <f t="shared" si="11"/>
        <v>7292010</v>
      </c>
      <c r="C697" s="40">
        <v>7</v>
      </c>
      <c r="D697" s="60">
        <v>292010</v>
      </c>
      <c r="E697" s="60" t="s">
        <v>3410</v>
      </c>
      <c r="F697" s="61" t="s">
        <v>3438</v>
      </c>
      <c r="G697" s="62">
        <v>1.7293620000000001</v>
      </c>
      <c r="H697" s="53">
        <v>1713</v>
      </c>
      <c r="I697" s="62">
        <v>25.985576923076898</v>
      </c>
      <c r="J697" s="62">
        <v>15.7307692307692</v>
      </c>
      <c r="K697" s="60">
        <v>4</v>
      </c>
      <c r="L697" s="60" t="s">
        <v>46</v>
      </c>
      <c r="M697" s="60" t="s">
        <v>3469</v>
      </c>
    </row>
    <row r="698" spans="1:13">
      <c r="A698" s="40">
        <v>2122</v>
      </c>
      <c r="B698" s="40" t="str">
        <f t="shared" si="11"/>
        <v>7319092</v>
      </c>
      <c r="C698" s="40">
        <v>7</v>
      </c>
      <c r="D698" s="60">
        <v>319092</v>
      </c>
      <c r="E698" s="60"/>
      <c r="F698" s="61" t="s">
        <v>946</v>
      </c>
      <c r="G698" s="62">
        <v>2.7193999999999998</v>
      </c>
      <c r="H698" s="49">
        <v>8936</v>
      </c>
      <c r="I698" s="62">
        <v>17.325480769230801</v>
      </c>
      <c r="J698" s="62">
        <v>13.8129807692308</v>
      </c>
      <c r="K698" s="60">
        <v>3</v>
      </c>
      <c r="L698" s="60" t="s">
        <v>46</v>
      </c>
      <c r="M698" s="60" t="s">
        <v>3469</v>
      </c>
    </row>
    <row r="699" spans="1:13">
      <c r="A699" s="40">
        <v>2122</v>
      </c>
      <c r="B699" s="40" t="str">
        <f t="shared" si="11"/>
        <v>7292071</v>
      </c>
      <c r="C699" s="40">
        <v>7</v>
      </c>
      <c r="D699" s="60">
        <v>292071</v>
      </c>
      <c r="E699" s="60"/>
      <c r="F699" s="61" t="s">
        <v>927</v>
      </c>
      <c r="G699" s="62">
        <v>1.796875</v>
      </c>
      <c r="H699" s="49">
        <v>1267</v>
      </c>
      <c r="I699" s="62">
        <v>21.43</v>
      </c>
      <c r="J699" s="62">
        <v>13.45</v>
      </c>
      <c r="K699" s="60">
        <v>4</v>
      </c>
      <c r="L699" s="60" t="s">
        <v>46</v>
      </c>
      <c r="M699" s="60" t="s">
        <v>3469</v>
      </c>
    </row>
    <row r="700" spans="1:13">
      <c r="A700" s="40">
        <v>2122</v>
      </c>
      <c r="B700" s="40" t="str">
        <f t="shared" si="11"/>
        <v>7436013</v>
      </c>
      <c r="C700" s="40">
        <v>7</v>
      </c>
      <c r="D700" s="60">
        <v>436013</v>
      </c>
      <c r="E700" s="60"/>
      <c r="F700" s="61" t="s">
        <v>1232</v>
      </c>
      <c r="G700" s="62">
        <v>1.630312</v>
      </c>
      <c r="H700" s="49">
        <v>3791</v>
      </c>
      <c r="I700" s="62">
        <v>17.024519230769201</v>
      </c>
      <c r="J700" s="62">
        <v>13.1783653846154</v>
      </c>
      <c r="K700" s="60">
        <v>3</v>
      </c>
      <c r="L700" s="60" t="s">
        <v>46</v>
      </c>
      <c r="M700" s="60" t="s">
        <v>3469</v>
      </c>
    </row>
    <row r="701" spans="1:13">
      <c r="A701" s="40">
        <v>2122</v>
      </c>
      <c r="B701" s="40" t="str">
        <f t="shared" si="11"/>
        <v>7131121</v>
      </c>
      <c r="C701" s="40">
        <v>7</v>
      </c>
      <c r="D701" s="60">
        <v>131121</v>
      </c>
      <c r="E701" s="60" t="s">
        <v>3410</v>
      </c>
      <c r="F701" s="61" t="s">
        <v>856</v>
      </c>
      <c r="G701" s="62">
        <v>2.8112870000000001</v>
      </c>
      <c r="H701" s="49">
        <v>1194</v>
      </c>
      <c r="I701" s="62">
        <v>24.6701923076923</v>
      </c>
      <c r="J701" s="62">
        <v>15.507211538461499</v>
      </c>
      <c r="K701" s="60">
        <v>4</v>
      </c>
      <c r="L701" s="60" t="s">
        <v>46</v>
      </c>
      <c r="M701" s="60" t="s">
        <v>3469</v>
      </c>
    </row>
    <row r="702" spans="1:13">
      <c r="A702" s="40">
        <v>2122</v>
      </c>
      <c r="B702" s="40" t="str">
        <f t="shared" si="11"/>
        <v>7151142</v>
      </c>
      <c r="C702" s="40">
        <v>7</v>
      </c>
      <c r="D702" s="60">
        <v>151142</v>
      </c>
      <c r="E702" s="60" t="s">
        <v>3410</v>
      </c>
      <c r="F702" s="61" t="s">
        <v>1158</v>
      </c>
      <c r="G702" s="62">
        <v>1.475312</v>
      </c>
      <c r="H702" s="49">
        <v>1754</v>
      </c>
      <c r="I702" s="62">
        <v>41.572115384615401</v>
      </c>
      <c r="J702" s="62">
        <v>26.589903846153799</v>
      </c>
      <c r="K702" s="60">
        <v>4</v>
      </c>
      <c r="L702" s="60" t="s">
        <v>46</v>
      </c>
      <c r="M702" s="60" t="s">
        <v>3469</v>
      </c>
    </row>
    <row r="703" spans="1:13">
      <c r="A703" s="40">
        <v>2122</v>
      </c>
      <c r="B703" s="40" t="str">
        <f t="shared" si="11"/>
        <v>7472073</v>
      </c>
      <c r="C703" s="40">
        <v>7</v>
      </c>
      <c r="D703" s="60">
        <v>472073</v>
      </c>
      <c r="E703" s="60"/>
      <c r="F703" s="61" t="s">
        <v>3439</v>
      </c>
      <c r="G703" s="62">
        <v>1.257525</v>
      </c>
      <c r="H703" s="49">
        <v>2708</v>
      </c>
      <c r="I703" s="62">
        <v>23.5625</v>
      </c>
      <c r="J703" s="62">
        <v>15.6129807692308</v>
      </c>
      <c r="K703" s="60">
        <v>3</v>
      </c>
      <c r="L703" s="60" t="s">
        <v>46</v>
      </c>
      <c r="M703" s="60" t="s">
        <v>3469</v>
      </c>
    </row>
    <row r="704" spans="1:13">
      <c r="A704" s="40">
        <v>2122</v>
      </c>
      <c r="B704" s="40" t="str">
        <f t="shared" si="11"/>
        <v>7472141</v>
      </c>
      <c r="C704" s="40">
        <v>7</v>
      </c>
      <c r="D704" s="60">
        <v>472141</v>
      </c>
      <c r="E704" s="60"/>
      <c r="F704" s="61" t="s">
        <v>3200</v>
      </c>
      <c r="G704" s="62">
        <v>1.3371120000000001</v>
      </c>
      <c r="H704" s="49">
        <v>3534</v>
      </c>
      <c r="I704" s="62">
        <v>17.1216346153846</v>
      </c>
      <c r="J704" s="62">
        <v>13.302884615384601</v>
      </c>
      <c r="K704" s="60">
        <v>3</v>
      </c>
      <c r="L704" s="60" t="s">
        <v>46</v>
      </c>
      <c r="M704" s="60" t="s">
        <v>3469</v>
      </c>
    </row>
    <row r="705" spans="1:13">
      <c r="A705" s="40">
        <v>2122</v>
      </c>
      <c r="B705" s="40" t="str">
        <f t="shared" si="11"/>
        <v>7232011</v>
      </c>
      <c r="C705" s="40">
        <v>7</v>
      </c>
      <c r="D705" s="60">
        <v>232011</v>
      </c>
      <c r="E705" s="60" t="s">
        <v>3410</v>
      </c>
      <c r="F705" s="61" t="s">
        <v>1805</v>
      </c>
      <c r="G705" s="62">
        <v>1.486712</v>
      </c>
      <c r="H705" s="49">
        <v>4085</v>
      </c>
      <c r="I705" s="62">
        <v>27.1932692307692</v>
      </c>
      <c r="J705" s="62">
        <v>18.131250000000001</v>
      </c>
      <c r="K705" s="60">
        <v>3</v>
      </c>
      <c r="L705" s="60" t="s">
        <v>46</v>
      </c>
      <c r="M705" s="60" t="s">
        <v>3469</v>
      </c>
    </row>
    <row r="706" spans="1:13">
      <c r="A706" s="40">
        <v>2122</v>
      </c>
      <c r="B706" s="40" t="str">
        <f t="shared" si="11"/>
        <v>7292052</v>
      </c>
      <c r="C706" s="40">
        <v>7</v>
      </c>
      <c r="D706" s="60">
        <v>292052</v>
      </c>
      <c r="E706" s="60"/>
      <c r="F706" s="61" t="s">
        <v>953</v>
      </c>
      <c r="G706" s="62">
        <v>1.6996</v>
      </c>
      <c r="H706" s="49">
        <v>2962</v>
      </c>
      <c r="I706" s="62">
        <v>16.4538461538462</v>
      </c>
      <c r="J706" s="62">
        <v>12.6725961538462</v>
      </c>
      <c r="K706" s="60">
        <v>3</v>
      </c>
      <c r="L706" s="60" t="s">
        <v>46</v>
      </c>
      <c r="M706" s="60" t="s">
        <v>3469</v>
      </c>
    </row>
    <row r="707" spans="1:13">
      <c r="A707" s="40">
        <v>2122</v>
      </c>
      <c r="B707" s="40" t="str">
        <f t="shared" si="11"/>
        <v>7319097</v>
      </c>
      <c r="C707" s="40">
        <v>7</v>
      </c>
      <c r="D707" s="60">
        <v>319097</v>
      </c>
      <c r="E707" s="60"/>
      <c r="F707" s="61" t="s">
        <v>3440</v>
      </c>
      <c r="G707" s="62">
        <v>3.3168500000000001</v>
      </c>
      <c r="H707" s="49">
        <v>1346</v>
      </c>
      <c r="I707" s="62">
        <v>16.448557692307698</v>
      </c>
      <c r="J707" s="62">
        <v>12.8548076923077</v>
      </c>
      <c r="K707" s="60">
        <v>3</v>
      </c>
      <c r="L707" s="60" t="s">
        <v>46</v>
      </c>
      <c r="M707" s="60" t="s">
        <v>3469</v>
      </c>
    </row>
    <row r="708" spans="1:13">
      <c r="A708" s="40">
        <v>2122</v>
      </c>
      <c r="B708" s="40" t="str">
        <f t="shared" si="11"/>
        <v>7312021</v>
      </c>
      <c r="C708" s="40">
        <v>7</v>
      </c>
      <c r="D708" s="60">
        <v>312021</v>
      </c>
      <c r="E708" s="60" t="s">
        <v>3410</v>
      </c>
      <c r="F708" s="61" t="s">
        <v>1930</v>
      </c>
      <c r="G708" s="62">
        <v>3.7022119999999998</v>
      </c>
      <c r="H708" s="49">
        <v>1224</v>
      </c>
      <c r="I708" s="62">
        <v>29.799519230769199</v>
      </c>
      <c r="J708" s="62">
        <v>21.225480769230799</v>
      </c>
      <c r="K708" s="60">
        <v>4</v>
      </c>
      <c r="L708" s="60" t="s">
        <v>46</v>
      </c>
      <c r="M708" s="60" t="s">
        <v>3469</v>
      </c>
    </row>
    <row r="709" spans="1:13">
      <c r="A709" s="40">
        <v>2122</v>
      </c>
      <c r="B709" s="40" t="str">
        <f t="shared" si="11"/>
        <v>7472151</v>
      </c>
      <c r="C709" s="40">
        <v>7</v>
      </c>
      <c r="D709" s="60">
        <v>472151</v>
      </c>
      <c r="E709" s="60"/>
      <c r="F709" s="61" t="s">
        <v>3441</v>
      </c>
      <c r="G709" s="62">
        <v>1.386287</v>
      </c>
      <c r="H709" s="49">
        <v>559</v>
      </c>
      <c r="I709" s="62">
        <v>19.384615384615401</v>
      </c>
      <c r="J709" s="62">
        <v>16.188942307692301</v>
      </c>
      <c r="K709" s="60">
        <v>3</v>
      </c>
      <c r="L709" s="60" t="s">
        <v>46</v>
      </c>
      <c r="M709" s="60" t="s">
        <v>3469</v>
      </c>
    </row>
    <row r="710" spans="1:13">
      <c r="A710" s="40">
        <v>2122</v>
      </c>
      <c r="B710" s="40" t="str">
        <f t="shared" si="11"/>
        <v>7472152</v>
      </c>
      <c r="C710" s="40">
        <v>7</v>
      </c>
      <c r="D710" s="60">
        <v>472152</v>
      </c>
      <c r="E710" s="60"/>
      <c r="F710" s="61" t="s">
        <v>2682</v>
      </c>
      <c r="G710" s="62">
        <v>1.223087</v>
      </c>
      <c r="H710" s="49">
        <v>3858</v>
      </c>
      <c r="I710" s="62">
        <v>21.9942307692308</v>
      </c>
      <c r="J710" s="62">
        <v>14.910576923076899</v>
      </c>
      <c r="K710" s="60">
        <v>3</v>
      </c>
      <c r="L710" s="60" t="s">
        <v>46</v>
      </c>
      <c r="M710" s="60" t="s">
        <v>3469</v>
      </c>
    </row>
    <row r="711" spans="1:13">
      <c r="A711" s="40">
        <v>2122</v>
      </c>
      <c r="B711" s="40" t="str">
        <f t="shared" si="11"/>
        <v>7333051</v>
      </c>
      <c r="C711" s="40">
        <v>7</v>
      </c>
      <c r="D711" s="60">
        <v>333051</v>
      </c>
      <c r="E711" s="60" t="s">
        <v>3410</v>
      </c>
      <c r="F711" s="61" t="s">
        <v>1812</v>
      </c>
      <c r="G711" s="62">
        <v>0.476387</v>
      </c>
      <c r="H711" s="49">
        <v>3109</v>
      </c>
      <c r="I711" s="62">
        <v>34.324519230769198</v>
      </c>
      <c r="J711" s="62">
        <v>25.322115384615401</v>
      </c>
      <c r="K711" s="60">
        <v>3</v>
      </c>
      <c r="L711" s="60" t="s">
        <v>178</v>
      </c>
      <c r="M711" s="60" t="s">
        <v>3469</v>
      </c>
    </row>
    <row r="712" spans="1:13">
      <c r="A712" s="40">
        <v>2122</v>
      </c>
      <c r="B712" s="40" t="str">
        <f t="shared" si="11"/>
        <v>7251199</v>
      </c>
      <c r="C712" s="40">
        <v>7</v>
      </c>
      <c r="D712" s="60">
        <v>251199</v>
      </c>
      <c r="E712" s="60" t="s">
        <v>3410</v>
      </c>
      <c r="F712" s="61" t="s">
        <v>3442</v>
      </c>
      <c r="G712" s="62">
        <v>1.655637</v>
      </c>
      <c r="H712" s="49">
        <v>2041</v>
      </c>
      <c r="I712" s="62">
        <v>33.611057692307703</v>
      </c>
      <c r="J712" s="62">
        <v>17.293749999999999</v>
      </c>
      <c r="K712" s="60">
        <v>4</v>
      </c>
      <c r="L712" s="60" t="s">
        <v>178</v>
      </c>
      <c r="M712" s="60" t="s">
        <v>3469</v>
      </c>
    </row>
    <row r="713" spans="1:13">
      <c r="A713" s="40">
        <v>2122</v>
      </c>
      <c r="B713" s="40" t="str">
        <f t="shared" si="11"/>
        <v>7119141</v>
      </c>
      <c r="C713" s="40">
        <v>7</v>
      </c>
      <c r="D713" s="60">
        <v>119141</v>
      </c>
      <c r="E713" s="60" t="s">
        <v>3410</v>
      </c>
      <c r="F713" s="61" t="s">
        <v>1323</v>
      </c>
      <c r="G713" s="62">
        <v>1.3523750000000001</v>
      </c>
      <c r="H713" s="49">
        <v>3777</v>
      </c>
      <c r="I713" s="62">
        <v>30.397596153846202</v>
      </c>
      <c r="J713" s="62">
        <v>17.3865384615385</v>
      </c>
      <c r="K713" s="60">
        <v>4</v>
      </c>
      <c r="L713" s="60" t="s">
        <v>46</v>
      </c>
      <c r="M713" s="60" t="s">
        <v>3469</v>
      </c>
    </row>
    <row r="714" spans="1:13">
      <c r="A714" s="40">
        <v>2122</v>
      </c>
      <c r="B714" s="40" t="str">
        <f t="shared" si="11"/>
        <v>7292053</v>
      </c>
      <c r="C714" s="40">
        <v>7</v>
      </c>
      <c r="D714" s="60">
        <v>292053</v>
      </c>
      <c r="E714" s="60"/>
      <c r="F714" s="61" t="s">
        <v>2330</v>
      </c>
      <c r="G714" s="62">
        <v>2.1527500000000002</v>
      </c>
      <c r="H714" s="49">
        <v>931</v>
      </c>
      <c r="I714" s="62">
        <v>16.001923076923099</v>
      </c>
      <c r="J714" s="62">
        <v>12.7802884615385</v>
      </c>
      <c r="K714" s="60">
        <v>3</v>
      </c>
      <c r="L714" s="60" t="s">
        <v>46</v>
      </c>
      <c r="M714" s="60" t="s">
        <v>3469</v>
      </c>
    </row>
    <row r="715" spans="1:13">
      <c r="A715" s="40">
        <v>2122</v>
      </c>
      <c r="B715" s="40" t="str">
        <f t="shared" si="11"/>
        <v>7292034</v>
      </c>
      <c r="C715" s="40">
        <v>7</v>
      </c>
      <c r="D715" s="60">
        <v>292034</v>
      </c>
      <c r="E715" s="60" t="s">
        <v>3410</v>
      </c>
      <c r="F715" s="61" t="s">
        <v>1956</v>
      </c>
      <c r="G715" s="62">
        <v>1.5664499999999999</v>
      </c>
      <c r="H715" s="49">
        <v>1112</v>
      </c>
      <c r="I715" s="62">
        <v>27.454326923076898</v>
      </c>
      <c r="J715" s="62">
        <v>19.600000000000001</v>
      </c>
      <c r="K715" s="60">
        <v>3</v>
      </c>
      <c r="L715" s="60" t="s">
        <v>46</v>
      </c>
      <c r="M715" s="60" t="s">
        <v>3469</v>
      </c>
    </row>
    <row r="716" spans="1:13">
      <c r="A716" s="40">
        <v>2122</v>
      </c>
      <c r="B716" s="40" t="str">
        <f t="shared" si="11"/>
        <v>7419021</v>
      </c>
      <c r="C716" s="40">
        <v>7</v>
      </c>
      <c r="D716" s="60">
        <v>419021</v>
      </c>
      <c r="E716" s="60"/>
      <c r="F716" s="61" t="s">
        <v>3443</v>
      </c>
      <c r="G716" s="62">
        <v>1.873875</v>
      </c>
      <c r="H716" s="49">
        <v>874</v>
      </c>
      <c r="I716" s="62">
        <v>29.3355769230769</v>
      </c>
      <c r="J716" s="62">
        <v>13.807692307692299</v>
      </c>
      <c r="K716" s="60">
        <v>3</v>
      </c>
      <c r="L716" s="60" t="s">
        <v>178</v>
      </c>
      <c r="M716" s="60" t="s">
        <v>3469</v>
      </c>
    </row>
    <row r="717" spans="1:13">
      <c r="A717" s="40">
        <v>2122</v>
      </c>
      <c r="B717" s="40" t="str">
        <f t="shared" si="11"/>
        <v>7291141</v>
      </c>
      <c r="C717" s="40">
        <v>7</v>
      </c>
      <c r="D717" s="60">
        <v>291141</v>
      </c>
      <c r="E717" s="60" t="s">
        <v>3410</v>
      </c>
      <c r="F717" s="61" t="s">
        <v>3444</v>
      </c>
      <c r="G717" s="62">
        <v>1.6351119999999999</v>
      </c>
      <c r="H717" s="49">
        <v>85</v>
      </c>
      <c r="I717" s="62">
        <v>30.445192307692299</v>
      </c>
      <c r="J717" s="62">
        <v>22.7615384615385</v>
      </c>
      <c r="K717" s="60">
        <v>4</v>
      </c>
      <c r="L717" s="60" t="s">
        <v>46</v>
      </c>
      <c r="M717" s="60" t="s">
        <v>3468</v>
      </c>
    </row>
    <row r="718" spans="1:13">
      <c r="A718" s="40">
        <v>2122</v>
      </c>
      <c r="B718" s="40" t="str">
        <f t="shared" si="11"/>
        <v>7291126</v>
      </c>
      <c r="C718" s="40">
        <v>7</v>
      </c>
      <c r="D718" s="60">
        <v>291126</v>
      </c>
      <c r="E718" s="60" t="s">
        <v>3410</v>
      </c>
      <c r="F718" s="61" t="s">
        <v>1946</v>
      </c>
      <c r="G718" s="62">
        <v>2.6182370000000001</v>
      </c>
      <c r="H718" s="49">
        <v>776</v>
      </c>
      <c r="I718" s="62">
        <v>28.219230769230801</v>
      </c>
      <c r="J718" s="62">
        <v>23.538461538461501</v>
      </c>
      <c r="K718" s="60">
        <v>4</v>
      </c>
      <c r="L718" s="60" t="s">
        <v>46</v>
      </c>
      <c r="M718" s="60" t="s">
        <v>3469</v>
      </c>
    </row>
    <row r="719" spans="1:13">
      <c r="A719" s="40">
        <v>2122</v>
      </c>
      <c r="B719" s="40" t="str">
        <f t="shared" si="11"/>
        <v>7535011</v>
      </c>
      <c r="C719" s="40">
        <v>7</v>
      </c>
      <c r="D719" s="60">
        <v>535011</v>
      </c>
      <c r="E719" s="60"/>
      <c r="F719" s="61" t="s">
        <v>3445</v>
      </c>
      <c r="G719" s="62">
        <v>2.2117249999999999</v>
      </c>
      <c r="H719" s="49">
        <v>555</v>
      </c>
      <c r="I719" s="62">
        <v>15.395673076923099</v>
      </c>
      <c r="J719" s="62">
        <v>13.3548076923077</v>
      </c>
      <c r="K719" s="60">
        <v>3</v>
      </c>
      <c r="L719" s="60" t="s">
        <v>178</v>
      </c>
      <c r="M719" s="60" t="s">
        <v>3469</v>
      </c>
    </row>
    <row r="720" spans="1:13">
      <c r="A720" s="40">
        <v>2122</v>
      </c>
      <c r="B720" s="40" t="str">
        <f t="shared" si="11"/>
        <v>7414011</v>
      </c>
      <c r="C720" s="40">
        <v>7</v>
      </c>
      <c r="D720" s="60">
        <v>414011</v>
      </c>
      <c r="E720" s="60" t="s">
        <v>3410</v>
      </c>
      <c r="F720" s="61" t="s">
        <v>3446</v>
      </c>
      <c r="G720" s="62">
        <v>1.229525</v>
      </c>
      <c r="H720" s="49">
        <v>2315</v>
      </c>
      <c r="I720" s="62">
        <v>40.662980769230799</v>
      </c>
      <c r="J720" s="62">
        <v>16.939423076923099</v>
      </c>
      <c r="K720" s="60">
        <v>3</v>
      </c>
      <c r="L720" s="60" t="s">
        <v>46</v>
      </c>
      <c r="M720" s="60" t="s">
        <v>3469</v>
      </c>
    </row>
    <row r="721" spans="1:13">
      <c r="A721" s="40">
        <v>2122</v>
      </c>
      <c r="B721" s="40" t="str">
        <f t="shared" si="11"/>
        <v>7414012</v>
      </c>
      <c r="C721" s="40">
        <v>7</v>
      </c>
      <c r="D721" s="60">
        <v>414012</v>
      </c>
      <c r="E721" s="60"/>
      <c r="F721" s="61" t="s">
        <v>3447</v>
      </c>
      <c r="G721" s="62">
        <v>1.139262</v>
      </c>
      <c r="H721" s="49">
        <v>11411</v>
      </c>
      <c r="I721" s="62">
        <v>29.654326923076901</v>
      </c>
      <c r="J721" s="62">
        <v>13.49375</v>
      </c>
      <c r="K721" s="60">
        <v>3</v>
      </c>
      <c r="L721" s="60" t="s">
        <v>46</v>
      </c>
      <c r="M721" s="60" t="s">
        <v>3469</v>
      </c>
    </row>
    <row r="722" spans="1:13">
      <c r="A722" s="40">
        <v>2122</v>
      </c>
      <c r="B722" s="40" t="str">
        <f t="shared" si="11"/>
        <v>7492098</v>
      </c>
      <c r="C722" s="40">
        <v>7</v>
      </c>
      <c r="D722" s="60">
        <v>492098</v>
      </c>
      <c r="E722" s="60"/>
      <c r="F722" s="61" t="s">
        <v>3448</v>
      </c>
      <c r="G722" s="62">
        <v>2.358562</v>
      </c>
      <c r="H722" s="49">
        <v>1094</v>
      </c>
      <c r="I722" s="62">
        <v>22.127403846153801</v>
      </c>
      <c r="J722" s="62">
        <v>15.427884615384601</v>
      </c>
      <c r="K722" s="60">
        <v>3</v>
      </c>
      <c r="L722" s="60" t="s">
        <v>178</v>
      </c>
      <c r="M722" s="60" t="s">
        <v>3469</v>
      </c>
    </row>
    <row r="723" spans="1:13">
      <c r="A723" s="40">
        <v>2122</v>
      </c>
      <c r="B723" s="40" t="str">
        <f t="shared" si="11"/>
        <v>7211093</v>
      </c>
      <c r="C723" s="40">
        <v>7</v>
      </c>
      <c r="D723" s="60">
        <v>211093</v>
      </c>
      <c r="E723" s="60"/>
      <c r="F723" s="61" t="s">
        <v>1085</v>
      </c>
      <c r="G723" s="62">
        <v>2.0130249999999998</v>
      </c>
      <c r="H723" s="49">
        <v>1660</v>
      </c>
      <c r="I723" s="62">
        <v>19.086538461538499</v>
      </c>
      <c r="J723" s="62">
        <v>13.253846153846199</v>
      </c>
      <c r="K723" s="60">
        <v>3</v>
      </c>
      <c r="L723" s="60" t="s">
        <v>46</v>
      </c>
      <c r="M723" s="60" t="s">
        <v>3469</v>
      </c>
    </row>
    <row r="724" spans="1:13">
      <c r="A724" s="40">
        <v>2122</v>
      </c>
      <c r="B724" s="40" t="str">
        <f t="shared" si="11"/>
        <v>7151132</v>
      </c>
      <c r="C724" s="40">
        <v>7</v>
      </c>
      <c r="D724" s="60">
        <v>151132</v>
      </c>
      <c r="E724" s="60" t="s">
        <v>3410</v>
      </c>
      <c r="F724" s="61" t="s">
        <v>1225</v>
      </c>
      <c r="G724" s="62">
        <v>1.9313</v>
      </c>
      <c r="H724" s="49">
        <v>3952</v>
      </c>
      <c r="I724" s="62">
        <v>47.4653846153846</v>
      </c>
      <c r="J724" s="62">
        <v>30.420673076923102</v>
      </c>
      <c r="K724" s="60">
        <v>4</v>
      </c>
      <c r="L724" s="60" t="s">
        <v>46</v>
      </c>
      <c r="M724" s="60" t="s">
        <v>3469</v>
      </c>
    </row>
    <row r="725" spans="1:13">
      <c r="A725" s="40">
        <v>2122</v>
      </c>
      <c r="B725" s="40" t="str">
        <f t="shared" si="11"/>
        <v>7472221</v>
      </c>
      <c r="C725" s="40">
        <v>7</v>
      </c>
      <c r="D725" s="60">
        <v>472221</v>
      </c>
      <c r="E725" s="60"/>
      <c r="F725" s="61" t="s">
        <v>3299</v>
      </c>
      <c r="G725" s="62">
        <v>1.8694249999999999</v>
      </c>
      <c r="H725" s="49">
        <v>506</v>
      </c>
      <c r="I725" s="62">
        <v>21.162980769230799</v>
      </c>
      <c r="J725" s="62">
        <v>16.077884615384601</v>
      </c>
      <c r="K725" s="60">
        <v>3</v>
      </c>
      <c r="L725" s="60" t="s">
        <v>46</v>
      </c>
      <c r="M725" s="60" t="s">
        <v>3469</v>
      </c>
    </row>
    <row r="726" spans="1:13">
      <c r="A726" s="40">
        <v>2122</v>
      </c>
      <c r="B726" s="40" t="str">
        <f t="shared" si="11"/>
        <v>7292055</v>
      </c>
      <c r="C726" s="40">
        <v>7</v>
      </c>
      <c r="D726" s="60">
        <v>292055</v>
      </c>
      <c r="E726" s="60"/>
      <c r="F726" s="61" t="s">
        <v>995</v>
      </c>
      <c r="G726" s="62">
        <v>1.4547870000000001</v>
      </c>
      <c r="H726" s="49">
        <v>809</v>
      </c>
      <c r="I726" s="62">
        <v>22.1884615384615</v>
      </c>
      <c r="J726" s="62">
        <v>16.0971153846154</v>
      </c>
      <c r="K726" s="60">
        <v>3</v>
      </c>
      <c r="L726" s="60" t="s">
        <v>46</v>
      </c>
      <c r="M726" s="60" t="s">
        <v>3469</v>
      </c>
    </row>
    <row r="727" spans="1:13">
      <c r="A727" s="40">
        <v>2122</v>
      </c>
      <c r="B727" s="40" t="str">
        <f t="shared" si="11"/>
        <v>7492022</v>
      </c>
      <c r="C727" s="40">
        <v>7</v>
      </c>
      <c r="D727" s="60">
        <v>492022</v>
      </c>
      <c r="E727" s="60" t="s">
        <v>3410</v>
      </c>
      <c r="F727" s="61" t="s">
        <v>3449</v>
      </c>
      <c r="G727" s="62">
        <v>0.58438699999999999</v>
      </c>
      <c r="H727" s="49">
        <v>2258</v>
      </c>
      <c r="I727" s="62">
        <v>28.368269230769201</v>
      </c>
      <c r="J727" s="62">
        <v>19.411057692307701</v>
      </c>
      <c r="K727" s="60">
        <v>3</v>
      </c>
      <c r="L727" s="60" t="s">
        <v>46</v>
      </c>
      <c r="M727" s="60" t="s">
        <v>3469</v>
      </c>
    </row>
    <row r="728" spans="1:13">
      <c r="A728" s="40">
        <v>2122</v>
      </c>
      <c r="B728" s="40" t="str">
        <f t="shared" si="11"/>
        <v>7472044</v>
      </c>
      <c r="C728" s="40">
        <v>7</v>
      </c>
      <c r="D728" s="60">
        <v>472044</v>
      </c>
      <c r="E728" s="60"/>
      <c r="F728" s="61" t="s">
        <v>3162</v>
      </c>
      <c r="G728" s="62">
        <v>2.1002619999999999</v>
      </c>
      <c r="H728" s="49">
        <v>827</v>
      </c>
      <c r="I728" s="62">
        <v>19.897596153846202</v>
      </c>
      <c r="J728" s="62">
        <v>15.5091346153846</v>
      </c>
      <c r="K728" s="60">
        <v>3</v>
      </c>
      <c r="L728" s="60" t="s">
        <v>46</v>
      </c>
      <c r="M728" s="60" t="s">
        <v>3469</v>
      </c>
    </row>
    <row r="729" spans="1:13">
      <c r="A729" s="40">
        <v>2122</v>
      </c>
      <c r="B729" s="40" t="str">
        <f t="shared" si="11"/>
        <v>7113071</v>
      </c>
      <c r="C729" s="40">
        <v>7</v>
      </c>
      <c r="D729" s="60">
        <v>113071</v>
      </c>
      <c r="E729" s="60" t="s">
        <v>3410</v>
      </c>
      <c r="F729" s="61" t="s">
        <v>3450</v>
      </c>
      <c r="G729" s="62">
        <v>1.351475</v>
      </c>
      <c r="H729" s="49">
        <v>513</v>
      </c>
      <c r="I729" s="62">
        <v>46.316346153846197</v>
      </c>
      <c r="J729" s="62">
        <v>26.129807692307701</v>
      </c>
      <c r="K729" s="60">
        <v>4</v>
      </c>
      <c r="L729" s="60" t="s">
        <v>46</v>
      </c>
      <c r="M729" s="60" t="s">
        <v>3469</v>
      </c>
    </row>
    <row r="730" spans="1:13">
      <c r="A730" s="40">
        <v>2122</v>
      </c>
      <c r="B730" s="40" t="str">
        <f t="shared" si="11"/>
        <v>7292056</v>
      </c>
      <c r="C730" s="40">
        <v>7</v>
      </c>
      <c r="D730" s="60">
        <v>292056</v>
      </c>
      <c r="E730" s="60"/>
      <c r="F730" s="61" t="s">
        <v>875</v>
      </c>
      <c r="G730" s="62">
        <v>2.5949870000000002</v>
      </c>
      <c r="H730" s="49">
        <v>998</v>
      </c>
      <c r="I730" s="62">
        <v>18.306249999999999</v>
      </c>
      <c r="J730" s="62">
        <v>13.044711538461501</v>
      </c>
      <c r="K730" s="60">
        <v>4</v>
      </c>
      <c r="L730" s="60" t="s">
        <v>46</v>
      </c>
      <c r="M730" s="60" t="s">
        <v>3469</v>
      </c>
    </row>
    <row r="731" spans="1:13">
      <c r="A731" s="40">
        <v>2122</v>
      </c>
      <c r="B731" s="40" t="str">
        <f t="shared" si="11"/>
        <v>7251194</v>
      </c>
      <c r="C731" s="40">
        <v>7</v>
      </c>
      <c r="D731" s="60">
        <v>251194</v>
      </c>
      <c r="E731" s="60" t="s">
        <v>3410</v>
      </c>
      <c r="F731" s="61" t="s">
        <v>3451</v>
      </c>
      <c r="G731" s="62">
        <v>1.6917249999999999</v>
      </c>
      <c r="H731" s="49">
        <v>658</v>
      </c>
      <c r="I731" s="62">
        <v>29.912980769230799</v>
      </c>
      <c r="J731" s="62">
        <v>20.199519230769202</v>
      </c>
      <c r="K731" s="60">
        <v>4</v>
      </c>
      <c r="L731" s="60" t="s">
        <v>46</v>
      </c>
      <c r="M731" s="60" t="s">
        <v>3469</v>
      </c>
    </row>
    <row r="732" spans="1:13">
      <c r="A732" s="40">
        <v>2122</v>
      </c>
      <c r="B732" s="40" t="str">
        <f t="shared" si="11"/>
        <v>7151134</v>
      </c>
      <c r="C732" s="40">
        <v>7</v>
      </c>
      <c r="D732" s="60">
        <v>151134</v>
      </c>
      <c r="E732" s="60" t="s">
        <v>3410</v>
      </c>
      <c r="F732" s="61" t="s">
        <v>3452</v>
      </c>
      <c r="G732" s="62">
        <v>1.6803870000000001</v>
      </c>
      <c r="H732" s="49">
        <v>868</v>
      </c>
      <c r="I732" s="62">
        <v>34.495192307692299</v>
      </c>
      <c r="J732" s="62">
        <v>20.6783653846154</v>
      </c>
      <c r="K732" s="60">
        <v>3</v>
      </c>
      <c r="L732" s="60" t="s">
        <v>46</v>
      </c>
      <c r="M732" s="60" t="s">
        <v>3469</v>
      </c>
    </row>
    <row r="733" spans="1:13">
      <c r="A733" s="40">
        <v>2122</v>
      </c>
      <c r="B733" s="40" t="str">
        <f t="shared" si="11"/>
        <v>7514121</v>
      </c>
      <c r="C733" s="40">
        <v>7</v>
      </c>
      <c r="D733" s="60">
        <v>514121</v>
      </c>
      <c r="E733" s="60"/>
      <c r="F733" s="61" t="s">
        <v>2873</v>
      </c>
      <c r="G733" s="62">
        <v>1.199125</v>
      </c>
      <c r="H733" s="49">
        <v>1920</v>
      </c>
      <c r="I733" s="62">
        <v>19.464903846153799</v>
      </c>
      <c r="J733" s="62">
        <v>13.9490384615385</v>
      </c>
      <c r="K733" s="60">
        <v>3</v>
      </c>
      <c r="L733" s="60" t="s">
        <v>46</v>
      </c>
      <c r="M733" s="60" t="s">
        <v>3469</v>
      </c>
    </row>
    <row r="734" spans="1:13">
      <c r="A734" s="40">
        <v>2122</v>
      </c>
      <c r="B734" s="40" t="str">
        <f t="shared" si="11"/>
        <v>8132011</v>
      </c>
      <c r="C734" s="40">
        <v>8</v>
      </c>
      <c r="D734" s="60">
        <v>132011</v>
      </c>
      <c r="E734" s="60" t="s">
        <v>3410</v>
      </c>
      <c r="F734" s="61" t="s">
        <v>3467</v>
      </c>
      <c r="G734" s="62">
        <v>1.3075369999999999</v>
      </c>
      <c r="H734" s="53">
        <v>700</v>
      </c>
      <c r="I734" s="62">
        <v>31.734134615384601</v>
      </c>
      <c r="J734" s="62">
        <v>19.5706730769231</v>
      </c>
      <c r="K734" s="60">
        <v>5</v>
      </c>
      <c r="L734" s="60" t="s">
        <v>46</v>
      </c>
      <c r="M734" s="60" t="s">
        <v>3468</v>
      </c>
    </row>
    <row r="735" spans="1:13">
      <c r="A735" s="40">
        <v>2122</v>
      </c>
      <c r="B735" s="40" t="str">
        <f t="shared" si="11"/>
        <v>8113011</v>
      </c>
      <c r="C735" s="40">
        <v>8</v>
      </c>
      <c r="D735" s="60">
        <v>113011</v>
      </c>
      <c r="E735" s="60" t="s">
        <v>3410</v>
      </c>
      <c r="F735" s="61" t="s">
        <v>3411</v>
      </c>
      <c r="G735" s="62">
        <v>1.4236869999999999</v>
      </c>
      <c r="H735" s="53">
        <v>135</v>
      </c>
      <c r="I735" s="62">
        <v>45.513461538461499</v>
      </c>
      <c r="J735" s="62">
        <v>25.7533653846154</v>
      </c>
      <c r="K735" s="60">
        <v>4</v>
      </c>
      <c r="L735" s="60" t="s">
        <v>46</v>
      </c>
      <c r="M735" s="60" t="s">
        <v>3468</v>
      </c>
    </row>
    <row r="736" spans="1:13">
      <c r="A736" s="40">
        <v>2122</v>
      </c>
      <c r="B736" s="40" t="str">
        <f t="shared" si="11"/>
        <v>8493011</v>
      </c>
      <c r="C736" s="40">
        <v>8</v>
      </c>
      <c r="D736" s="60">
        <v>493011</v>
      </c>
      <c r="E736" s="60" t="s">
        <v>3410</v>
      </c>
      <c r="F736" s="61" t="s">
        <v>1701</v>
      </c>
      <c r="G736" s="62">
        <v>1.1585369999999999</v>
      </c>
      <c r="H736" s="53">
        <v>179</v>
      </c>
      <c r="I736" s="62">
        <v>27.116346153846202</v>
      </c>
      <c r="J736" s="62">
        <v>20.308653846153799</v>
      </c>
      <c r="K736" s="60">
        <v>3</v>
      </c>
      <c r="L736" s="60" t="s">
        <v>46</v>
      </c>
      <c r="M736" s="60" t="s">
        <v>3468</v>
      </c>
    </row>
    <row r="737" spans="1:13">
      <c r="A737" s="40">
        <v>2122</v>
      </c>
      <c r="B737" s="40" t="str">
        <f t="shared" si="11"/>
        <v>8532011</v>
      </c>
      <c r="C737" s="40">
        <v>8</v>
      </c>
      <c r="D737" s="60">
        <v>532011</v>
      </c>
      <c r="E737" s="60" t="s">
        <v>3410</v>
      </c>
      <c r="F737" s="61" t="s">
        <v>2108</v>
      </c>
      <c r="G737" s="62">
        <v>1.443562</v>
      </c>
      <c r="H737" s="53">
        <v>610</v>
      </c>
      <c r="I737" s="62">
        <v>113.51009615384601</v>
      </c>
      <c r="J737" s="62">
        <v>69.145192307692298</v>
      </c>
      <c r="K737" s="60">
        <v>4</v>
      </c>
      <c r="L737" s="60" t="s">
        <v>46</v>
      </c>
      <c r="M737" s="60" t="s">
        <v>3469</v>
      </c>
    </row>
    <row r="738" spans="1:13">
      <c r="A738" s="40">
        <v>2122</v>
      </c>
      <c r="B738" s="40" t="str">
        <f t="shared" si="11"/>
        <v>8274011</v>
      </c>
      <c r="C738" s="40">
        <v>8</v>
      </c>
      <c r="D738" s="60">
        <v>274011</v>
      </c>
      <c r="E738" s="60"/>
      <c r="F738" s="61" t="s">
        <v>1367</v>
      </c>
      <c r="G738" s="62">
        <v>3.2339000000000002</v>
      </c>
      <c r="H738" s="53">
        <v>869</v>
      </c>
      <c r="I738" s="62">
        <v>23.383653846153798</v>
      </c>
      <c r="J738" s="62">
        <v>14.4408653846154</v>
      </c>
      <c r="K738" s="60">
        <v>4</v>
      </c>
      <c r="L738" s="60" t="s">
        <v>46</v>
      </c>
      <c r="M738" s="60" t="s">
        <v>3469</v>
      </c>
    </row>
    <row r="739" spans="1:13">
      <c r="A739" s="40">
        <v>2122</v>
      </c>
      <c r="B739" s="40" t="str">
        <f t="shared" si="11"/>
        <v>8493021</v>
      </c>
      <c r="C739" s="40">
        <v>8</v>
      </c>
      <c r="D739" s="60">
        <v>493021</v>
      </c>
      <c r="E739" s="60"/>
      <c r="F739" s="61" t="s">
        <v>2761</v>
      </c>
      <c r="G739" s="62">
        <v>1.2646500000000001</v>
      </c>
      <c r="H739" s="53">
        <v>1104</v>
      </c>
      <c r="I739" s="62">
        <v>21.853846153846199</v>
      </c>
      <c r="J739" s="62">
        <v>14.097596153846199</v>
      </c>
      <c r="K739" s="60">
        <v>3</v>
      </c>
      <c r="L739" s="60" t="s">
        <v>46</v>
      </c>
      <c r="M739" s="60" t="s">
        <v>3469</v>
      </c>
    </row>
    <row r="740" spans="1:13">
      <c r="A740" s="40">
        <v>2122</v>
      </c>
      <c r="B740" s="40" t="str">
        <f t="shared" si="11"/>
        <v>8493023</v>
      </c>
      <c r="C740" s="40">
        <v>8</v>
      </c>
      <c r="D740" s="60">
        <v>493023</v>
      </c>
      <c r="E740" s="60"/>
      <c r="F740" s="61" t="s">
        <v>1541</v>
      </c>
      <c r="G740" s="62">
        <v>0.66097499999999998</v>
      </c>
      <c r="H740" s="53">
        <v>5668</v>
      </c>
      <c r="I740" s="62">
        <v>21.814423076923099</v>
      </c>
      <c r="J740" s="62">
        <v>12.6822115384615</v>
      </c>
      <c r="K740" s="60">
        <v>3</v>
      </c>
      <c r="L740" s="60" t="s">
        <v>46</v>
      </c>
      <c r="M740" s="60" t="s">
        <v>3469</v>
      </c>
    </row>
    <row r="741" spans="1:13">
      <c r="A741" s="40">
        <v>2122</v>
      </c>
      <c r="B741" s="40" t="str">
        <f t="shared" si="11"/>
        <v>8433031</v>
      </c>
      <c r="C741" s="40">
        <v>8</v>
      </c>
      <c r="D741" s="60">
        <v>433031</v>
      </c>
      <c r="E741" s="60"/>
      <c r="F741" s="61" t="s">
        <v>1275</v>
      </c>
      <c r="G741" s="62">
        <v>0.37554999999999999</v>
      </c>
      <c r="H741" s="53">
        <v>913</v>
      </c>
      <c r="I741" s="62">
        <v>20.004326923076899</v>
      </c>
      <c r="J741" s="62">
        <v>14.0769230769231</v>
      </c>
      <c r="K741" s="60">
        <v>4</v>
      </c>
      <c r="L741" s="60" t="s">
        <v>46</v>
      </c>
      <c r="M741" s="60" t="s">
        <v>3468</v>
      </c>
    </row>
    <row r="742" spans="1:13">
      <c r="A742" s="40">
        <v>2122</v>
      </c>
      <c r="B742" s="40" t="str">
        <f t="shared" ref="B742:B805" si="12">CONCATENATE(C742, D742)</f>
        <v>8493031</v>
      </c>
      <c r="C742" s="40">
        <v>8</v>
      </c>
      <c r="D742" s="60">
        <v>493031</v>
      </c>
      <c r="E742" s="60"/>
      <c r="F742" s="61" t="s">
        <v>2811</v>
      </c>
      <c r="G742" s="62">
        <v>1.4446619999999999</v>
      </c>
      <c r="H742" s="53">
        <v>230</v>
      </c>
      <c r="I742" s="62">
        <v>22.1956730769231</v>
      </c>
      <c r="J742" s="62">
        <v>15.6884615384615</v>
      </c>
      <c r="K742" s="60">
        <v>3</v>
      </c>
      <c r="L742" s="60" t="s">
        <v>46</v>
      </c>
      <c r="M742" s="60" t="s">
        <v>3468</v>
      </c>
    </row>
    <row r="743" spans="1:13">
      <c r="A743" s="40">
        <v>2122</v>
      </c>
      <c r="B743" s="40" t="str">
        <f t="shared" si="12"/>
        <v>8533021</v>
      </c>
      <c r="C743" s="40">
        <v>8</v>
      </c>
      <c r="D743" s="60">
        <v>533021</v>
      </c>
      <c r="E743" s="60"/>
      <c r="F743" s="61" t="s">
        <v>3412</v>
      </c>
      <c r="G743" s="62">
        <v>1.5201750000000001</v>
      </c>
      <c r="H743" s="53">
        <v>1744</v>
      </c>
      <c r="I743" s="62">
        <v>19.814903846153801</v>
      </c>
      <c r="J743" s="62">
        <v>13.586538461538501</v>
      </c>
      <c r="K743" s="60">
        <v>3</v>
      </c>
      <c r="L743" s="60" t="s">
        <v>178</v>
      </c>
      <c r="M743" s="60" t="s">
        <v>3469</v>
      </c>
    </row>
    <row r="744" spans="1:13">
      <c r="A744" s="40">
        <v>2122</v>
      </c>
      <c r="B744" s="40" t="str">
        <f t="shared" si="12"/>
        <v>8131199</v>
      </c>
      <c r="C744" s="40">
        <v>8</v>
      </c>
      <c r="D744" s="60">
        <v>131199</v>
      </c>
      <c r="E744" s="60" t="s">
        <v>3410</v>
      </c>
      <c r="F744" s="61" t="s">
        <v>3413</v>
      </c>
      <c r="G744" s="62">
        <v>1.278025</v>
      </c>
      <c r="H744" s="53">
        <v>877</v>
      </c>
      <c r="I744" s="62">
        <v>30.782692307692301</v>
      </c>
      <c r="J744" s="62">
        <v>16.850000000000001</v>
      </c>
      <c r="K744" s="60">
        <v>4</v>
      </c>
      <c r="L744" s="60" t="s">
        <v>46</v>
      </c>
      <c r="M744" s="60" t="s">
        <v>3468</v>
      </c>
    </row>
    <row r="745" spans="1:13">
      <c r="A745" s="40">
        <v>2122</v>
      </c>
      <c r="B745" s="40" t="str">
        <f t="shared" si="12"/>
        <v>8535021</v>
      </c>
      <c r="C745" s="40">
        <v>8</v>
      </c>
      <c r="D745" s="60">
        <v>535021</v>
      </c>
      <c r="E745" s="60" t="s">
        <v>3410</v>
      </c>
      <c r="F745" s="61" t="s">
        <v>3414</v>
      </c>
      <c r="G745" s="62">
        <v>2.0933999999999999</v>
      </c>
      <c r="H745" s="53">
        <v>742</v>
      </c>
      <c r="I745" s="62">
        <v>29.3355769230769</v>
      </c>
      <c r="J745" s="62">
        <v>18.1052884615385</v>
      </c>
      <c r="K745" s="60">
        <v>3</v>
      </c>
      <c r="L745" s="60" t="s">
        <v>46</v>
      </c>
      <c r="M745" s="60" t="s">
        <v>3469</v>
      </c>
    </row>
    <row r="746" spans="1:13">
      <c r="A746" s="40">
        <v>2122</v>
      </c>
      <c r="B746" s="40" t="str">
        <f t="shared" si="12"/>
        <v>8472031</v>
      </c>
      <c r="C746" s="40">
        <v>8</v>
      </c>
      <c r="D746" s="60">
        <v>472031</v>
      </c>
      <c r="E746" s="60"/>
      <c r="F746" s="61" t="s">
        <v>2653</v>
      </c>
      <c r="G746" s="62">
        <v>0.970912</v>
      </c>
      <c r="H746" s="53">
        <v>697</v>
      </c>
      <c r="I746" s="62">
        <v>19.2442307692308</v>
      </c>
      <c r="J746" s="62">
        <v>13.3269230769231</v>
      </c>
      <c r="K746" s="60">
        <v>3</v>
      </c>
      <c r="L746" s="60" t="s">
        <v>46</v>
      </c>
      <c r="M746" s="60" t="s">
        <v>3468</v>
      </c>
    </row>
    <row r="747" spans="1:13">
      <c r="A747" s="40">
        <v>2122</v>
      </c>
      <c r="B747" s="40" t="str">
        <f t="shared" si="12"/>
        <v>8472051</v>
      </c>
      <c r="C747" s="40">
        <v>8</v>
      </c>
      <c r="D747" s="60">
        <v>472051</v>
      </c>
      <c r="E747" s="60"/>
      <c r="F747" s="61" t="s">
        <v>3415</v>
      </c>
      <c r="G747" s="62">
        <v>1.244237</v>
      </c>
      <c r="H747" s="53">
        <v>133</v>
      </c>
      <c r="I747" s="62">
        <v>17.095673076923099</v>
      </c>
      <c r="J747" s="62">
        <v>12.402403846153801</v>
      </c>
      <c r="K747" s="60">
        <v>3</v>
      </c>
      <c r="L747" s="60" t="s">
        <v>46</v>
      </c>
      <c r="M747" s="60" t="s">
        <v>3468</v>
      </c>
    </row>
    <row r="748" spans="1:13">
      <c r="A748" s="40">
        <v>2122</v>
      </c>
      <c r="B748" s="40" t="str">
        <f t="shared" si="12"/>
        <v>8351011</v>
      </c>
      <c r="C748" s="40">
        <v>8</v>
      </c>
      <c r="D748" s="60">
        <v>351011</v>
      </c>
      <c r="E748" s="60"/>
      <c r="F748" s="61" t="s">
        <v>1414</v>
      </c>
      <c r="G748" s="62">
        <v>4.0435119999999998</v>
      </c>
      <c r="H748" s="53">
        <v>117</v>
      </c>
      <c r="I748" s="62">
        <v>23.540865384615401</v>
      </c>
      <c r="J748" s="62">
        <v>15.3427884615385</v>
      </c>
      <c r="K748" s="60">
        <v>3</v>
      </c>
      <c r="L748" s="60" t="s">
        <v>46</v>
      </c>
      <c r="M748" s="60" t="s">
        <v>3468</v>
      </c>
    </row>
    <row r="749" spans="1:13">
      <c r="A749" s="40">
        <v>2122</v>
      </c>
      <c r="B749" s="40" t="str">
        <f t="shared" si="12"/>
        <v>8111011</v>
      </c>
      <c r="C749" s="40">
        <v>8</v>
      </c>
      <c r="D749" s="60">
        <v>111011</v>
      </c>
      <c r="E749" s="60" t="s">
        <v>3410</v>
      </c>
      <c r="F749" s="61" t="s">
        <v>3495</v>
      </c>
      <c r="G749" s="62">
        <v>0.31780000000000003</v>
      </c>
      <c r="H749" s="53">
        <v>150</v>
      </c>
      <c r="I749" s="62">
        <v>88.620192307692307</v>
      </c>
      <c r="J749" s="62">
        <v>35.1283653846154</v>
      </c>
      <c r="K749" s="60">
        <v>5</v>
      </c>
      <c r="L749" s="60" t="s">
        <v>46</v>
      </c>
      <c r="M749" s="60" t="s">
        <v>3468</v>
      </c>
    </row>
    <row r="750" spans="1:13">
      <c r="A750" s="40">
        <v>2122</v>
      </c>
      <c r="B750" s="40" t="str">
        <f t="shared" si="12"/>
        <v>8172051</v>
      </c>
      <c r="C750" s="40">
        <v>8</v>
      </c>
      <c r="D750" s="60">
        <v>172051</v>
      </c>
      <c r="E750" s="60" t="s">
        <v>3410</v>
      </c>
      <c r="F750" s="61" t="s">
        <v>3470</v>
      </c>
      <c r="G750" s="62">
        <v>0.47062500000000002</v>
      </c>
      <c r="H750" s="53">
        <v>147</v>
      </c>
      <c r="I750" s="62">
        <v>51.552403846153801</v>
      </c>
      <c r="J750" s="62">
        <v>31.122115384615402</v>
      </c>
      <c r="K750" s="60">
        <v>5</v>
      </c>
      <c r="L750" s="60" t="s">
        <v>46</v>
      </c>
      <c r="M750" s="60" t="s">
        <v>3468</v>
      </c>
    </row>
    <row r="751" spans="1:13">
      <c r="A751" s="40">
        <v>2122</v>
      </c>
      <c r="B751" s="40" t="str">
        <f t="shared" si="12"/>
        <v>8131031</v>
      </c>
      <c r="C751" s="40">
        <v>8</v>
      </c>
      <c r="D751" s="60">
        <v>131031</v>
      </c>
      <c r="E751" s="60" t="s">
        <v>3410</v>
      </c>
      <c r="F751" s="61" t="s">
        <v>2209</v>
      </c>
      <c r="G751" s="62">
        <v>0.25596200000000002</v>
      </c>
      <c r="H751" s="53">
        <v>2070</v>
      </c>
      <c r="I751" s="62">
        <v>30.9153846153846</v>
      </c>
      <c r="J751" s="62">
        <v>20.069230769230799</v>
      </c>
      <c r="K751" s="60">
        <v>3</v>
      </c>
      <c r="L751" s="60" t="s">
        <v>46</v>
      </c>
      <c r="M751" s="60" t="s">
        <v>3469</v>
      </c>
    </row>
    <row r="752" spans="1:13">
      <c r="A752" s="40">
        <v>2122</v>
      </c>
      <c r="B752" s="40" t="str">
        <f t="shared" si="12"/>
        <v>8212011</v>
      </c>
      <c r="C752" s="40">
        <v>8</v>
      </c>
      <c r="D752" s="60">
        <v>212011</v>
      </c>
      <c r="E752" s="60" t="s">
        <v>3410</v>
      </c>
      <c r="F752" s="61" t="s">
        <v>3496</v>
      </c>
      <c r="G752" s="62">
        <v>0.89536199999999999</v>
      </c>
      <c r="H752" s="53">
        <v>86</v>
      </c>
      <c r="I752" s="62">
        <v>24.180288461538499</v>
      </c>
      <c r="J752" s="62">
        <v>15.8355769230769</v>
      </c>
      <c r="K752" s="60">
        <v>5</v>
      </c>
      <c r="L752" s="60" t="s">
        <v>46</v>
      </c>
      <c r="M752" s="60" t="s">
        <v>3468</v>
      </c>
    </row>
    <row r="753" spans="1:13">
      <c r="A753" s="40">
        <v>2122</v>
      </c>
      <c r="B753" s="40" t="str">
        <f t="shared" si="12"/>
        <v>8532012</v>
      </c>
      <c r="C753" s="40">
        <v>8</v>
      </c>
      <c r="D753" s="60">
        <v>532012</v>
      </c>
      <c r="E753" s="60" t="s">
        <v>3410</v>
      </c>
      <c r="F753" s="61" t="s">
        <v>1682</v>
      </c>
      <c r="G753" s="62">
        <v>1.7370000000000001</v>
      </c>
      <c r="H753" s="53">
        <v>592</v>
      </c>
      <c r="I753" s="62">
        <v>78.636538461538507</v>
      </c>
      <c r="J753" s="62">
        <v>26.035576923076899</v>
      </c>
      <c r="K753" s="60">
        <v>3</v>
      </c>
      <c r="L753" s="60" t="s">
        <v>46</v>
      </c>
      <c r="M753" s="60" t="s">
        <v>3469</v>
      </c>
    </row>
    <row r="754" spans="1:13">
      <c r="A754" s="40">
        <v>2122</v>
      </c>
      <c r="B754" s="40" t="str">
        <f t="shared" si="12"/>
        <v>8211099</v>
      </c>
      <c r="C754" s="40">
        <v>8</v>
      </c>
      <c r="D754" s="60">
        <v>211099</v>
      </c>
      <c r="E754" s="60"/>
      <c r="F754" s="61" t="s">
        <v>3471</v>
      </c>
      <c r="G754" s="62">
        <v>0.29252499999999998</v>
      </c>
      <c r="H754" s="53">
        <v>130</v>
      </c>
      <c r="I754" s="62">
        <v>17.634615384615401</v>
      </c>
      <c r="J754" s="62">
        <v>12.864903846153799</v>
      </c>
      <c r="K754" s="60">
        <v>5</v>
      </c>
      <c r="L754" s="60" t="s">
        <v>46</v>
      </c>
      <c r="M754" s="60" t="s">
        <v>3468</v>
      </c>
    </row>
    <row r="755" spans="1:13">
      <c r="A755" s="40">
        <v>2122</v>
      </c>
      <c r="B755" s="40" t="str">
        <f t="shared" si="12"/>
        <v>8131141</v>
      </c>
      <c r="C755" s="40">
        <v>8</v>
      </c>
      <c r="D755" s="60">
        <v>131141</v>
      </c>
      <c r="E755" s="60" t="s">
        <v>3410</v>
      </c>
      <c r="F755" s="61" t="s">
        <v>3416</v>
      </c>
      <c r="G755" s="62">
        <v>1.614525</v>
      </c>
      <c r="H755" s="53">
        <v>756</v>
      </c>
      <c r="I755" s="62">
        <v>26.9293269230769</v>
      </c>
      <c r="J755" s="62">
        <v>17.8831730769231</v>
      </c>
      <c r="K755" s="60">
        <v>4</v>
      </c>
      <c r="L755" s="60" t="s">
        <v>46</v>
      </c>
      <c r="M755" s="60" t="s">
        <v>3469</v>
      </c>
    </row>
    <row r="756" spans="1:13">
      <c r="A756" s="40">
        <v>2122</v>
      </c>
      <c r="B756" s="40" t="str">
        <f t="shared" si="12"/>
        <v>8131041</v>
      </c>
      <c r="C756" s="40">
        <v>8</v>
      </c>
      <c r="D756" s="60">
        <v>131041</v>
      </c>
      <c r="E756" s="60" t="s">
        <v>3410</v>
      </c>
      <c r="F756" s="61" t="s">
        <v>3047</v>
      </c>
      <c r="G756" s="62">
        <v>0.99742500000000001</v>
      </c>
      <c r="H756" s="53">
        <v>158</v>
      </c>
      <c r="I756" s="62">
        <v>33.0475961538462</v>
      </c>
      <c r="J756" s="62">
        <v>18.532692307692301</v>
      </c>
      <c r="K756" s="60">
        <v>3</v>
      </c>
      <c r="L756" s="60" t="s">
        <v>46</v>
      </c>
      <c r="M756" s="60" t="s">
        <v>3468</v>
      </c>
    </row>
    <row r="757" spans="1:13">
      <c r="A757" s="40">
        <v>2122</v>
      </c>
      <c r="B757" s="40" t="str">
        <f t="shared" si="12"/>
        <v>8113021</v>
      </c>
      <c r="C757" s="40">
        <v>8</v>
      </c>
      <c r="D757" s="60">
        <v>113021</v>
      </c>
      <c r="E757" s="60" t="s">
        <v>3410</v>
      </c>
      <c r="F757" s="61" t="s">
        <v>1108</v>
      </c>
      <c r="G757" s="62">
        <v>1.8240369999999999</v>
      </c>
      <c r="H757" s="53">
        <v>166</v>
      </c>
      <c r="I757" s="62">
        <v>62.018269230769199</v>
      </c>
      <c r="J757" s="62">
        <v>38.499038461538497</v>
      </c>
      <c r="K757" s="60">
        <v>5</v>
      </c>
      <c r="L757" s="60" t="s">
        <v>46</v>
      </c>
      <c r="M757" s="60" t="s">
        <v>3468</v>
      </c>
    </row>
    <row r="758" spans="1:13">
      <c r="A758" s="40">
        <v>2122</v>
      </c>
      <c r="B758" s="40" t="str">
        <f t="shared" si="12"/>
        <v>8151143</v>
      </c>
      <c r="C758" s="40">
        <v>8</v>
      </c>
      <c r="D758" s="60">
        <v>151143</v>
      </c>
      <c r="E758" s="60" t="s">
        <v>3410</v>
      </c>
      <c r="F758" s="61" t="s">
        <v>3417</v>
      </c>
      <c r="G758" s="62">
        <v>1.3356870000000001</v>
      </c>
      <c r="H758" s="53">
        <v>86</v>
      </c>
      <c r="I758" s="62">
        <v>48.959615384615397</v>
      </c>
      <c r="J758" s="62">
        <v>31.877403846153801</v>
      </c>
      <c r="K758" s="60">
        <v>3</v>
      </c>
      <c r="L758" s="60" t="s">
        <v>46</v>
      </c>
      <c r="M758" s="60" t="s">
        <v>3468</v>
      </c>
    </row>
    <row r="759" spans="1:13">
      <c r="A759" s="40">
        <v>2122</v>
      </c>
      <c r="B759" s="40" t="str">
        <f t="shared" si="12"/>
        <v>8151152</v>
      </c>
      <c r="C759" s="40">
        <v>8</v>
      </c>
      <c r="D759" s="60">
        <v>151152</v>
      </c>
      <c r="E759" s="60" t="s">
        <v>3410</v>
      </c>
      <c r="F759" s="61" t="s">
        <v>3497</v>
      </c>
      <c r="G759" s="62">
        <v>1.1884250000000001</v>
      </c>
      <c r="H759" s="53">
        <v>85</v>
      </c>
      <c r="I759" s="62">
        <v>35.236057692307703</v>
      </c>
      <c r="J759" s="62">
        <v>21.206250000000001</v>
      </c>
      <c r="K759" s="60">
        <v>3</v>
      </c>
      <c r="L759" s="60" t="s">
        <v>46</v>
      </c>
      <c r="M759" s="60" t="s">
        <v>3468</v>
      </c>
    </row>
    <row r="760" spans="1:13">
      <c r="A760" s="40">
        <v>2122</v>
      </c>
      <c r="B760" s="40" t="str">
        <f t="shared" si="12"/>
        <v>8151199</v>
      </c>
      <c r="C760" s="40">
        <v>8</v>
      </c>
      <c r="D760" s="60">
        <v>151199</v>
      </c>
      <c r="E760" s="60" t="s">
        <v>3410</v>
      </c>
      <c r="F760" s="61" t="s">
        <v>3418</v>
      </c>
      <c r="G760" s="62">
        <v>1.44635</v>
      </c>
      <c r="H760" s="53">
        <v>130</v>
      </c>
      <c r="I760" s="62">
        <v>33.573557692307702</v>
      </c>
      <c r="J760" s="62">
        <v>15.6543269230769</v>
      </c>
      <c r="K760" s="60">
        <v>3</v>
      </c>
      <c r="L760" s="60" t="s">
        <v>46</v>
      </c>
      <c r="M760" s="60" t="s">
        <v>3468</v>
      </c>
    </row>
    <row r="761" spans="1:13">
      <c r="A761" s="40">
        <v>2122</v>
      </c>
      <c r="B761" s="40" t="str">
        <f t="shared" si="12"/>
        <v>8151131</v>
      </c>
      <c r="C761" s="40">
        <v>8</v>
      </c>
      <c r="D761" s="60">
        <v>151131</v>
      </c>
      <c r="E761" s="60" t="s">
        <v>3410</v>
      </c>
      <c r="F761" s="61" t="s">
        <v>1130</v>
      </c>
      <c r="G761" s="62">
        <v>2.1678500000000001</v>
      </c>
      <c r="H761" s="53">
        <v>1169</v>
      </c>
      <c r="I761" s="62">
        <v>41.689903846153797</v>
      </c>
      <c r="J761" s="62">
        <v>23.312980769230801</v>
      </c>
      <c r="K761" s="60">
        <v>3</v>
      </c>
      <c r="L761" s="60" t="s">
        <v>46</v>
      </c>
      <c r="M761" s="60" t="s">
        <v>3469</v>
      </c>
    </row>
    <row r="762" spans="1:13">
      <c r="A762" s="40">
        <v>2122</v>
      </c>
      <c r="B762" s="40" t="str">
        <f t="shared" si="12"/>
        <v>8151121</v>
      </c>
      <c r="C762" s="40">
        <v>8</v>
      </c>
      <c r="D762" s="60">
        <v>151121</v>
      </c>
      <c r="E762" s="60" t="s">
        <v>3410</v>
      </c>
      <c r="F762" s="61" t="s">
        <v>1122</v>
      </c>
      <c r="G762" s="62">
        <v>1.4471750000000001</v>
      </c>
      <c r="H762" s="53">
        <v>189</v>
      </c>
      <c r="I762" s="62">
        <v>38.8980769230769</v>
      </c>
      <c r="J762" s="62">
        <v>24.213942307692299</v>
      </c>
      <c r="K762" s="60">
        <v>4</v>
      </c>
      <c r="L762" s="60" t="s">
        <v>46</v>
      </c>
      <c r="M762" s="60" t="s">
        <v>3468</v>
      </c>
    </row>
    <row r="763" spans="1:13">
      <c r="A763" s="40">
        <v>2122</v>
      </c>
      <c r="B763" s="40" t="str">
        <f t="shared" si="12"/>
        <v>8151151</v>
      </c>
      <c r="C763" s="40">
        <v>8</v>
      </c>
      <c r="D763" s="60">
        <v>151151</v>
      </c>
      <c r="E763" s="60" t="s">
        <v>3410</v>
      </c>
      <c r="F763" s="61" t="s">
        <v>3419</v>
      </c>
      <c r="G763" s="62">
        <v>2.2414999999999998</v>
      </c>
      <c r="H763" s="53">
        <v>480</v>
      </c>
      <c r="I763" s="62">
        <v>24.5716346153846</v>
      </c>
      <c r="J763" s="62">
        <v>15.6019230769231</v>
      </c>
      <c r="K763" s="60">
        <v>3</v>
      </c>
      <c r="L763" s="60" t="s">
        <v>46</v>
      </c>
      <c r="M763" s="60" t="s">
        <v>3468</v>
      </c>
    </row>
    <row r="764" spans="1:13">
      <c r="A764" s="40">
        <v>2122</v>
      </c>
      <c r="B764" s="40" t="str">
        <f t="shared" si="12"/>
        <v>8474011</v>
      </c>
      <c r="C764" s="40">
        <v>8</v>
      </c>
      <c r="D764" s="60">
        <v>474011</v>
      </c>
      <c r="E764" s="60" t="s">
        <v>3410</v>
      </c>
      <c r="F764" s="61" t="s">
        <v>3455</v>
      </c>
      <c r="G764" s="62">
        <v>0.68993700000000002</v>
      </c>
      <c r="H764" s="53">
        <v>83</v>
      </c>
      <c r="I764" s="62">
        <v>24.151923076923101</v>
      </c>
      <c r="J764" s="62">
        <v>16.527403846153799</v>
      </c>
      <c r="K764" s="60">
        <v>3</v>
      </c>
      <c r="L764" s="60" t="s">
        <v>46</v>
      </c>
      <c r="M764" s="60" t="s">
        <v>3468</v>
      </c>
    </row>
    <row r="765" spans="1:13">
      <c r="A765" s="40">
        <v>2122</v>
      </c>
      <c r="B765" s="40" t="str">
        <f t="shared" si="12"/>
        <v>8119021</v>
      </c>
      <c r="C765" s="40">
        <v>8</v>
      </c>
      <c r="D765" s="60">
        <v>119021</v>
      </c>
      <c r="E765" s="60" t="s">
        <v>3410</v>
      </c>
      <c r="F765" s="61" t="s">
        <v>1560</v>
      </c>
      <c r="G765" s="62">
        <v>1.2870619999999999</v>
      </c>
      <c r="H765" s="53">
        <v>277</v>
      </c>
      <c r="I765" s="62">
        <v>42.958653846153801</v>
      </c>
      <c r="J765" s="62">
        <v>25.511057692307698</v>
      </c>
      <c r="K765" s="60">
        <v>4</v>
      </c>
      <c r="L765" s="60" t="s">
        <v>46</v>
      </c>
      <c r="M765" s="60" t="s">
        <v>3468</v>
      </c>
    </row>
    <row r="766" spans="1:13">
      <c r="A766" s="40">
        <v>2122</v>
      </c>
      <c r="B766" s="40" t="str">
        <f t="shared" si="12"/>
        <v>8131051</v>
      </c>
      <c r="C766" s="40">
        <v>8</v>
      </c>
      <c r="D766" s="60">
        <v>131051</v>
      </c>
      <c r="E766" s="60" t="s">
        <v>3410</v>
      </c>
      <c r="F766" s="61" t="s">
        <v>3420</v>
      </c>
      <c r="G766" s="62">
        <v>1.2715369999999999</v>
      </c>
      <c r="H766" s="53">
        <v>142</v>
      </c>
      <c r="I766" s="62">
        <v>29.7961538461538</v>
      </c>
      <c r="J766" s="62">
        <v>20.0009615384615</v>
      </c>
      <c r="K766" s="60">
        <v>4</v>
      </c>
      <c r="L766" s="60" t="s">
        <v>46</v>
      </c>
      <c r="M766" s="60" t="s">
        <v>3468</v>
      </c>
    </row>
    <row r="767" spans="1:13">
      <c r="A767" s="40">
        <v>2122</v>
      </c>
      <c r="B767" s="40" t="str">
        <f t="shared" si="12"/>
        <v>8434051</v>
      </c>
      <c r="C767" s="40">
        <v>8</v>
      </c>
      <c r="D767" s="60">
        <v>434051</v>
      </c>
      <c r="E767" s="60"/>
      <c r="F767" s="61" t="s">
        <v>822</v>
      </c>
      <c r="G767" s="62">
        <v>0.87732500000000002</v>
      </c>
      <c r="H767" s="53">
        <v>3551</v>
      </c>
      <c r="I767" s="62">
        <v>17.248076923076901</v>
      </c>
      <c r="J767" s="62">
        <v>12.466346153846199</v>
      </c>
      <c r="K767" s="60">
        <v>3</v>
      </c>
      <c r="L767" s="60" t="s">
        <v>46</v>
      </c>
      <c r="M767" s="60" t="s">
        <v>3468</v>
      </c>
    </row>
    <row r="768" spans="1:13">
      <c r="A768" s="40">
        <v>2122</v>
      </c>
      <c r="B768" s="40" t="str">
        <f t="shared" si="12"/>
        <v>8151141</v>
      </c>
      <c r="C768" s="40">
        <v>8</v>
      </c>
      <c r="D768" s="60">
        <v>151141</v>
      </c>
      <c r="E768" s="60" t="s">
        <v>3410</v>
      </c>
      <c r="F768" s="61" t="s">
        <v>1142</v>
      </c>
      <c r="G768" s="62">
        <v>1.8479369999999999</v>
      </c>
      <c r="H768" s="53">
        <v>90</v>
      </c>
      <c r="I768" s="62">
        <v>42.970673076923099</v>
      </c>
      <c r="J768" s="62">
        <v>26.137499999999999</v>
      </c>
      <c r="K768" s="60">
        <v>4</v>
      </c>
      <c r="L768" s="60" t="s">
        <v>46</v>
      </c>
      <c r="M768" s="60" t="s">
        <v>3468</v>
      </c>
    </row>
    <row r="769" spans="1:13">
      <c r="A769" s="40">
        <v>2122</v>
      </c>
      <c r="B769" s="40" t="str">
        <f t="shared" si="12"/>
        <v>8319091</v>
      </c>
      <c r="C769" s="40">
        <v>8</v>
      </c>
      <c r="D769" s="60">
        <v>319091</v>
      </c>
      <c r="E769" s="60"/>
      <c r="F769" s="61" t="s">
        <v>901</v>
      </c>
      <c r="G769" s="62">
        <v>1.4432119999999999</v>
      </c>
      <c r="H769" s="53">
        <v>211</v>
      </c>
      <c r="I769" s="62">
        <v>19.6100961538462</v>
      </c>
      <c r="J769" s="62">
        <v>15.9144230769231</v>
      </c>
      <c r="K769" s="60">
        <v>3</v>
      </c>
      <c r="L769" s="60" t="s">
        <v>46</v>
      </c>
      <c r="M769" s="60" t="s">
        <v>3468</v>
      </c>
    </row>
    <row r="770" spans="1:13">
      <c r="A770" s="40">
        <v>2122</v>
      </c>
      <c r="B770" s="40" t="str">
        <f t="shared" si="12"/>
        <v>8292021</v>
      </c>
      <c r="C770" s="40">
        <v>8</v>
      </c>
      <c r="D770" s="60">
        <v>292021</v>
      </c>
      <c r="E770" s="60" t="s">
        <v>3410</v>
      </c>
      <c r="F770" s="61" t="s">
        <v>1913</v>
      </c>
      <c r="G770" s="62">
        <v>1.4793750000000001</v>
      </c>
      <c r="H770" s="53">
        <v>80</v>
      </c>
      <c r="I770" s="62">
        <v>31.9072115384615</v>
      </c>
      <c r="J770" s="62">
        <v>26.245192307692299</v>
      </c>
      <c r="K770" s="60">
        <v>4</v>
      </c>
      <c r="L770" s="60" t="s">
        <v>46</v>
      </c>
      <c r="M770" s="60" t="s">
        <v>3468</v>
      </c>
    </row>
    <row r="771" spans="1:13">
      <c r="A771" s="40">
        <v>2122</v>
      </c>
      <c r="B771" s="40" t="str">
        <f t="shared" si="12"/>
        <v>8292032</v>
      </c>
      <c r="C771" s="40">
        <v>8</v>
      </c>
      <c r="D771" s="60">
        <v>292032</v>
      </c>
      <c r="E771" s="60" t="s">
        <v>3410</v>
      </c>
      <c r="F771" s="61" t="s">
        <v>1005</v>
      </c>
      <c r="G771" s="62">
        <v>2.5743749999999999</v>
      </c>
      <c r="H771" s="53">
        <v>522</v>
      </c>
      <c r="I771" s="62">
        <v>30.425480769230798</v>
      </c>
      <c r="J771" s="62">
        <v>22.1677884615385</v>
      </c>
      <c r="K771" s="60">
        <v>3</v>
      </c>
      <c r="L771" s="60" t="s">
        <v>46</v>
      </c>
      <c r="M771" s="60" t="s">
        <v>3469</v>
      </c>
    </row>
    <row r="772" spans="1:13">
      <c r="A772" s="40">
        <v>2122</v>
      </c>
      <c r="B772" s="40" t="str">
        <f t="shared" si="12"/>
        <v>8119032</v>
      </c>
      <c r="C772" s="40">
        <v>8</v>
      </c>
      <c r="D772" s="60">
        <v>119032</v>
      </c>
      <c r="E772" s="60" t="s">
        <v>3410</v>
      </c>
      <c r="F772" s="61" t="s">
        <v>3498</v>
      </c>
      <c r="G772" s="62">
        <v>1.636325</v>
      </c>
      <c r="H772" s="53">
        <v>101</v>
      </c>
      <c r="I772" s="62">
        <v>36.122115384615398</v>
      </c>
      <c r="J772" s="62">
        <v>25.7903846153846</v>
      </c>
      <c r="K772" s="60">
        <v>5</v>
      </c>
      <c r="L772" s="60" t="s">
        <v>178</v>
      </c>
      <c r="M772" s="60" t="s">
        <v>3468</v>
      </c>
    </row>
    <row r="773" spans="1:13">
      <c r="A773" s="40">
        <v>2122</v>
      </c>
      <c r="B773" s="40" t="str">
        <f t="shared" si="12"/>
        <v>8472111</v>
      </c>
      <c r="C773" s="40">
        <v>8</v>
      </c>
      <c r="D773" s="60">
        <v>472111</v>
      </c>
      <c r="E773" s="60"/>
      <c r="F773" s="61" t="s">
        <v>2580</v>
      </c>
      <c r="G773" s="62">
        <v>0.94811199999999995</v>
      </c>
      <c r="H773" s="53">
        <v>493</v>
      </c>
      <c r="I773" s="62">
        <v>21.5346153846154</v>
      </c>
      <c r="J773" s="62">
        <v>16.639423076923102</v>
      </c>
      <c r="K773" s="60">
        <v>3</v>
      </c>
      <c r="L773" s="60" t="s">
        <v>46</v>
      </c>
      <c r="M773" s="60" t="s">
        <v>3468</v>
      </c>
    </row>
    <row r="774" spans="1:13">
      <c r="A774" s="40">
        <v>2122</v>
      </c>
      <c r="B774" s="40" t="str">
        <f t="shared" si="12"/>
        <v>8492094</v>
      </c>
      <c r="C774" s="40">
        <v>8</v>
      </c>
      <c r="D774" s="60">
        <v>492094</v>
      </c>
      <c r="E774" s="60" t="s">
        <v>3410</v>
      </c>
      <c r="F774" s="61" t="s">
        <v>3499</v>
      </c>
      <c r="G774" s="62">
        <v>1.0379620000000001</v>
      </c>
      <c r="H774" s="53">
        <v>85</v>
      </c>
      <c r="I774" s="62">
        <v>27.022596153846202</v>
      </c>
      <c r="J774" s="62">
        <v>20.975000000000001</v>
      </c>
      <c r="K774" s="60">
        <v>3</v>
      </c>
      <c r="L774" s="60" t="s">
        <v>46</v>
      </c>
      <c r="M774" s="60" t="s">
        <v>3468</v>
      </c>
    </row>
    <row r="775" spans="1:13">
      <c r="A775" s="40">
        <v>2122</v>
      </c>
      <c r="B775" s="40" t="str">
        <f t="shared" si="12"/>
        <v>8252021</v>
      </c>
      <c r="C775" s="40">
        <v>8</v>
      </c>
      <c r="D775" s="60">
        <v>252021</v>
      </c>
      <c r="E775" s="60" t="s">
        <v>3410</v>
      </c>
      <c r="F775" s="61" t="s">
        <v>3473</v>
      </c>
      <c r="G775" s="62">
        <v>1.6209249999999999</v>
      </c>
      <c r="H775" s="53">
        <v>595</v>
      </c>
      <c r="I775" s="62">
        <v>29.885576923076901</v>
      </c>
      <c r="J775" s="62">
        <v>21.199519230769202</v>
      </c>
      <c r="K775" s="60">
        <v>5</v>
      </c>
      <c r="L775" s="60" t="s">
        <v>178</v>
      </c>
      <c r="M775" s="60" t="s">
        <v>3468</v>
      </c>
    </row>
    <row r="776" spans="1:13">
      <c r="A776" s="40">
        <v>2122</v>
      </c>
      <c r="B776" s="40" t="str">
        <f t="shared" si="12"/>
        <v>8132051</v>
      </c>
      <c r="C776" s="40">
        <v>8</v>
      </c>
      <c r="D776" s="60">
        <v>132051</v>
      </c>
      <c r="E776" s="60" t="s">
        <v>3410</v>
      </c>
      <c r="F776" s="61" t="s">
        <v>1883</v>
      </c>
      <c r="G776" s="62">
        <v>1.4351119999999999</v>
      </c>
      <c r="H776" s="53">
        <v>124</v>
      </c>
      <c r="I776" s="62">
        <v>34.831249999999997</v>
      </c>
      <c r="J776" s="62">
        <v>21.905769230769199</v>
      </c>
      <c r="K776" s="60">
        <v>5</v>
      </c>
      <c r="L776" s="60" t="s">
        <v>46</v>
      </c>
      <c r="M776" s="60" t="s">
        <v>3468</v>
      </c>
    </row>
    <row r="777" spans="1:13">
      <c r="A777" s="40">
        <v>2122</v>
      </c>
      <c r="B777" s="40" t="str">
        <f t="shared" si="12"/>
        <v>8113031</v>
      </c>
      <c r="C777" s="40">
        <v>8</v>
      </c>
      <c r="D777" s="60">
        <v>113031</v>
      </c>
      <c r="E777" s="60" t="s">
        <v>3410</v>
      </c>
      <c r="F777" s="61" t="s">
        <v>799</v>
      </c>
      <c r="G777" s="62">
        <v>2.359137</v>
      </c>
      <c r="H777" s="53">
        <v>274</v>
      </c>
      <c r="I777" s="62">
        <v>61.808173076923097</v>
      </c>
      <c r="J777" s="62">
        <v>33.357211538461499</v>
      </c>
      <c r="K777" s="60">
        <v>5</v>
      </c>
      <c r="L777" s="60" t="s">
        <v>46</v>
      </c>
      <c r="M777" s="60" t="s">
        <v>3468</v>
      </c>
    </row>
    <row r="778" spans="1:13">
      <c r="A778" s="40">
        <v>2122</v>
      </c>
      <c r="B778" s="40" t="str">
        <f t="shared" si="12"/>
        <v>8332011</v>
      </c>
      <c r="C778" s="40">
        <v>8</v>
      </c>
      <c r="D778" s="60">
        <v>332011</v>
      </c>
      <c r="E778" s="60"/>
      <c r="F778" s="61" t="s">
        <v>3054</v>
      </c>
      <c r="G778" s="62">
        <v>0.26388699999999998</v>
      </c>
      <c r="H778" s="53">
        <v>129</v>
      </c>
      <c r="I778" s="62">
        <v>19.625480769230801</v>
      </c>
      <c r="J778" s="62">
        <v>13.5254807692308</v>
      </c>
      <c r="K778" s="60">
        <v>3</v>
      </c>
      <c r="L778" s="60" t="s">
        <v>46</v>
      </c>
      <c r="M778" s="60" t="s">
        <v>3468</v>
      </c>
    </row>
    <row r="779" spans="1:13">
      <c r="A779" s="40">
        <v>2122</v>
      </c>
      <c r="B779" s="40" t="str">
        <f t="shared" si="12"/>
        <v>8371012</v>
      </c>
      <c r="C779" s="40">
        <v>8</v>
      </c>
      <c r="D779" s="60">
        <v>371012</v>
      </c>
      <c r="E779" s="60"/>
      <c r="F779" s="61" t="s">
        <v>3421</v>
      </c>
      <c r="G779" s="62">
        <v>1.7903119999999999</v>
      </c>
      <c r="H779" s="53">
        <v>157</v>
      </c>
      <c r="I779" s="62">
        <v>22.85</v>
      </c>
      <c r="J779" s="62">
        <v>17.1389423076923</v>
      </c>
      <c r="K779" s="60">
        <v>3</v>
      </c>
      <c r="L779" s="60" t="s">
        <v>46</v>
      </c>
      <c r="M779" s="60" t="s">
        <v>3468</v>
      </c>
    </row>
    <row r="780" spans="1:13">
      <c r="A780" s="40">
        <v>2122</v>
      </c>
      <c r="B780" s="40" t="str">
        <f t="shared" si="12"/>
        <v>8471011</v>
      </c>
      <c r="C780" s="40">
        <v>8</v>
      </c>
      <c r="D780" s="60">
        <v>471011</v>
      </c>
      <c r="E780" s="60" t="s">
        <v>3410</v>
      </c>
      <c r="F780" s="61" t="s">
        <v>3422</v>
      </c>
      <c r="G780" s="62">
        <v>1.0606869999999999</v>
      </c>
      <c r="H780" s="53">
        <v>463</v>
      </c>
      <c r="I780" s="62">
        <v>29.044230769230801</v>
      </c>
      <c r="J780" s="62">
        <v>19.162500000000001</v>
      </c>
      <c r="K780" s="60">
        <v>4</v>
      </c>
      <c r="L780" s="60" t="s">
        <v>46</v>
      </c>
      <c r="M780" s="60" t="s">
        <v>3468</v>
      </c>
    </row>
    <row r="781" spans="1:13">
      <c r="A781" s="40">
        <v>2122</v>
      </c>
      <c r="B781" s="40" t="str">
        <f t="shared" si="12"/>
        <v>8371011</v>
      </c>
      <c r="C781" s="40">
        <v>8</v>
      </c>
      <c r="D781" s="60">
        <v>371011</v>
      </c>
      <c r="E781" s="60"/>
      <c r="F781" s="61" t="s">
        <v>3423</v>
      </c>
      <c r="G781" s="62">
        <v>2.0282369999999998</v>
      </c>
      <c r="H781" s="53">
        <v>200</v>
      </c>
      <c r="I781" s="62">
        <v>21.043269230769202</v>
      </c>
      <c r="J781" s="62">
        <v>13.166346153846201</v>
      </c>
      <c r="K781" s="60">
        <v>3</v>
      </c>
      <c r="L781" s="60" t="s">
        <v>46</v>
      </c>
      <c r="M781" s="60" t="s">
        <v>3468</v>
      </c>
    </row>
    <row r="782" spans="1:13">
      <c r="A782" s="40">
        <v>2122</v>
      </c>
      <c r="B782" s="40" t="str">
        <f t="shared" si="12"/>
        <v>8491011</v>
      </c>
      <c r="C782" s="40">
        <v>8</v>
      </c>
      <c r="D782" s="60">
        <v>491011</v>
      </c>
      <c r="E782" s="60" t="s">
        <v>3410</v>
      </c>
      <c r="F782" s="61" t="s">
        <v>3424</v>
      </c>
      <c r="G782" s="62">
        <v>1.2558119999999999</v>
      </c>
      <c r="H782" s="53">
        <v>305</v>
      </c>
      <c r="I782" s="62">
        <v>28.825961538461499</v>
      </c>
      <c r="J782" s="62">
        <v>17.359134615384601</v>
      </c>
      <c r="K782" s="60">
        <v>3</v>
      </c>
      <c r="L782" s="60" t="s">
        <v>46</v>
      </c>
      <c r="M782" s="60" t="s">
        <v>3468</v>
      </c>
    </row>
    <row r="783" spans="1:13">
      <c r="A783" s="40">
        <v>2122</v>
      </c>
      <c r="B783" s="40" t="str">
        <f t="shared" si="12"/>
        <v>8431011</v>
      </c>
      <c r="C783" s="40">
        <v>8</v>
      </c>
      <c r="D783" s="60">
        <v>431011</v>
      </c>
      <c r="E783" s="60" t="s">
        <v>3410</v>
      </c>
      <c r="F783" s="61" t="s">
        <v>3425</v>
      </c>
      <c r="G783" s="62">
        <v>0.76271199999999995</v>
      </c>
      <c r="H783" s="53">
        <v>1169</v>
      </c>
      <c r="I783" s="62">
        <v>27.168269230769202</v>
      </c>
      <c r="J783" s="62">
        <v>17.154807692307699</v>
      </c>
      <c r="K783" s="60">
        <v>4</v>
      </c>
      <c r="L783" s="60" t="s">
        <v>46</v>
      </c>
      <c r="M783" s="60" t="s">
        <v>3468</v>
      </c>
    </row>
    <row r="784" spans="1:13">
      <c r="A784" s="40">
        <v>2122</v>
      </c>
      <c r="B784" s="40" t="str">
        <f t="shared" si="12"/>
        <v>8511011</v>
      </c>
      <c r="C784" s="40">
        <v>8</v>
      </c>
      <c r="D784" s="60">
        <v>511011</v>
      </c>
      <c r="E784" s="60" t="s">
        <v>3410</v>
      </c>
      <c r="F784" s="61" t="s">
        <v>3426</v>
      </c>
      <c r="G784" s="62">
        <v>0.90717499999999995</v>
      </c>
      <c r="H784" s="53">
        <v>273</v>
      </c>
      <c r="I784" s="62">
        <v>28.7442307692308</v>
      </c>
      <c r="J784" s="62">
        <v>18.179807692307701</v>
      </c>
      <c r="K784" s="60">
        <v>3</v>
      </c>
      <c r="L784" s="60" t="s">
        <v>46</v>
      </c>
      <c r="M784" s="60" t="s">
        <v>3468</v>
      </c>
    </row>
    <row r="785" spans="1:13">
      <c r="A785" s="40">
        <v>2122</v>
      </c>
      <c r="B785" s="40" t="str">
        <f t="shared" si="12"/>
        <v>8331099</v>
      </c>
      <c r="C785" s="40">
        <v>8</v>
      </c>
      <c r="D785" s="60">
        <v>331099</v>
      </c>
      <c r="E785" s="60"/>
      <c r="F785" s="61" t="s">
        <v>3427</v>
      </c>
      <c r="G785" s="62">
        <v>2.035587</v>
      </c>
      <c r="H785" s="53">
        <v>662</v>
      </c>
      <c r="I785" s="62">
        <v>22.721634615384598</v>
      </c>
      <c r="J785" s="62">
        <v>13.8778846153846</v>
      </c>
      <c r="K785" s="60">
        <v>3</v>
      </c>
      <c r="L785" s="60" t="s">
        <v>46</v>
      </c>
      <c r="M785" s="60" t="s">
        <v>3469</v>
      </c>
    </row>
    <row r="786" spans="1:13">
      <c r="A786" s="40">
        <v>2122</v>
      </c>
      <c r="B786" s="40" t="str">
        <f t="shared" si="12"/>
        <v>8411012</v>
      </c>
      <c r="C786" s="40">
        <v>8</v>
      </c>
      <c r="D786" s="60">
        <v>411012</v>
      </c>
      <c r="E786" s="60" t="s">
        <v>3410</v>
      </c>
      <c r="F786" s="61" t="s">
        <v>3428</v>
      </c>
      <c r="G786" s="62">
        <v>0.85809999999999997</v>
      </c>
      <c r="H786" s="53">
        <v>256</v>
      </c>
      <c r="I786" s="62">
        <v>34.722596153846197</v>
      </c>
      <c r="J786" s="62">
        <v>23.042307692307698</v>
      </c>
      <c r="K786" s="60">
        <v>4</v>
      </c>
      <c r="L786" s="60" t="s">
        <v>46</v>
      </c>
      <c r="M786" s="60" t="s">
        <v>3468</v>
      </c>
    </row>
    <row r="787" spans="1:13">
      <c r="A787" s="40">
        <v>2122</v>
      </c>
      <c r="B787" s="40" t="str">
        <f t="shared" si="12"/>
        <v>8391021</v>
      </c>
      <c r="C787" s="40">
        <v>8</v>
      </c>
      <c r="D787" s="60">
        <v>391021</v>
      </c>
      <c r="E787" s="60"/>
      <c r="F787" s="61" t="s">
        <v>3429</v>
      </c>
      <c r="G787" s="62">
        <v>2.5299870000000002</v>
      </c>
      <c r="H787" s="53">
        <v>2046</v>
      </c>
      <c r="I787" s="62">
        <v>21.955769230769199</v>
      </c>
      <c r="J787" s="62">
        <v>14.13125</v>
      </c>
      <c r="K787" s="60">
        <v>3</v>
      </c>
      <c r="L787" s="60" t="s">
        <v>46</v>
      </c>
      <c r="M787" s="60" t="s">
        <v>3469</v>
      </c>
    </row>
    <row r="788" spans="1:13">
      <c r="A788" s="40">
        <v>2122</v>
      </c>
      <c r="B788" s="40" t="str">
        <f t="shared" si="12"/>
        <v>8411011</v>
      </c>
      <c r="C788" s="40">
        <v>8</v>
      </c>
      <c r="D788" s="60">
        <v>411011</v>
      </c>
      <c r="E788" s="60"/>
      <c r="F788" s="61" t="s">
        <v>3430</v>
      </c>
      <c r="G788" s="62">
        <v>0.77739999999999998</v>
      </c>
      <c r="H788" s="53">
        <v>983</v>
      </c>
      <c r="I788" s="62">
        <v>21.539903846153798</v>
      </c>
      <c r="J788" s="62">
        <v>13.7245192307692</v>
      </c>
      <c r="K788" s="60">
        <v>3</v>
      </c>
      <c r="L788" s="60" t="s">
        <v>46</v>
      </c>
      <c r="M788" s="60" t="s">
        <v>3468</v>
      </c>
    </row>
    <row r="789" spans="1:13">
      <c r="A789" s="40">
        <v>2122</v>
      </c>
      <c r="B789" s="40" t="str">
        <f t="shared" si="12"/>
        <v>8119051</v>
      </c>
      <c r="C789" s="40">
        <v>8</v>
      </c>
      <c r="D789" s="60">
        <v>119051</v>
      </c>
      <c r="E789" s="60" t="s">
        <v>3410</v>
      </c>
      <c r="F789" s="61" t="s">
        <v>846</v>
      </c>
      <c r="G789" s="62">
        <v>3.053925</v>
      </c>
      <c r="H789" s="53">
        <v>244</v>
      </c>
      <c r="I789" s="62">
        <v>24.436057692307699</v>
      </c>
      <c r="J789" s="62">
        <v>15.325480769230801</v>
      </c>
      <c r="K789" s="60">
        <v>4</v>
      </c>
      <c r="L789" s="60" t="s">
        <v>46</v>
      </c>
      <c r="M789" s="60" t="s">
        <v>3468</v>
      </c>
    </row>
    <row r="790" spans="1:13">
      <c r="A790" s="40">
        <v>2122</v>
      </c>
      <c r="B790" s="40" t="str">
        <f t="shared" si="12"/>
        <v>8111021</v>
      </c>
      <c r="C790" s="40">
        <v>8</v>
      </c>
      <c r="D790" s="60">
        <v>111021</v>
      </c>
      <c r="E790" s="60" t="s">
        <v>3410</v>
      </c>
      <c r="F790" s="61" t="s">
        <v>781</v>
      </c>
      <c r="G790" s="62">
        <v>1.5840749999999999</v>
      </c>
      <c r="H790" s="53">
        <v>1105</v>
      </c>
      <c r="I790" s="62">
        <v>51.564423076923099</v>
      </c>
      <c r="J790" s="62">
        <v>22.8043269230769</v>
      </c>
      <c r="K790" s="60">
        <v>4</v>
      </c>
      <c r="L790" s="60" t="s">
        <v>46</v>
      </c>
      <c r="M790" s="60" t="s">
        <v>3468</v>
      </c>
    </row>
    <row r="791" spans="1:13">
      <c r="A791" s="40">
        <v>2122</v>
      </c>
      <c r="B791" s="40" t="str">
        <f t="shared" si="12"/>
        <v>8472121</v>
      </c>
      <c r="C791" s="40">
        <v>8</v>
      </c>
      <c r="D791" s="60">
        <v>472121</v>
      </c>
      <c r="E791" s="60"/>
      <c r="F791" s="61" t="s">
        <v>3194</v>
      </c>
      <c r="G791" s="62">
        <v>1.6904999999999999</v>
      </c>
      <c r="H791" s="53">
        <v>721</v>
      </c>
      <c r="I791" s="62">
        <v>20.302884615384599</v>
      </c>
      <c r="J791" s="62">
        <v>15.191826923076899</v>
      </c>
      <c r="K791" s="60">
        <v>3</v>
      </c>
      <c r="L791" s="60" t="s">
        <v>46</v>
      </c>
      <c r="M791" s="60" t="s">
        <v>3469</v>
      </c>
    </row>
    <row r="792" spans="1:13">
      <c r="A792" s="40">
        <v>2122</v>
      </c>
      <c r="B792" s="40" t="str">
        <f t="shared" si="12"/>
        <v>8271024</v>
      </c>
      <c r="C792" s="40">
        <v>8</v>
      </c>
      <c r="D792" s="60">
        <v>271024</v>
      </c>
      <c r="E792" s="60"/>
      <c r="F792" s="61" t="s">
        <v>1384</v>
      </c>
      <c r="G792" s="62">
        <v>1.5279750000000001</v>
      </c>
      <c r="H792" s="53">
        <v>175</v>
      </c>
      <c r="I792" s="62">
        <v>23.974038461538498</v>
      </c>
      <c r="J792" s="62">
        <v>14.9596153846154</v>
      </c>
      <c r="K792" s="60">
        <v>4</v>
      </c>
      <c r="L792" s="60" t="s">
        <v>46</v>
      </c>
      <c r="M792" s="60" t="s">
        <v>3468</v>
      </c>
    </row>
    <row r="793" spans="1:13">
      <c r="A793" s="40">
        <v>2122</v>
      </c>
      <c r="B793" s="40" t="str">
        <f t="shared" si="12"/>
        <v>8292099</v>
      </c>
      <c r="C793" s="40">
        <v>8</v>
      </c>
      <c r="D793" s="60">
        <v>292099</v>
      </c>
      <c r="E793" s="60"/>
      <c r="F793" s="63" t="s">
        <v>1974</v>
      </c>
      <c r="G793" s="62">
        <v>1.7164999999999999</v>
      </c>
      <c r="H793" s="60">
        <v>941</v>
      </c>
      <c r="I793" s="60">
        <v>21.43</v>
      </c>
      <c r="J793" s="60">
        <v>13.45</v>
      </c>
      <c r="K793" s="60">
        <v>3</v>
      </c>
      <c r="L793" s="60" t="s">
        <v>46</v>
      </c>
      <c r="M793" s="60" t="s">
        <v>3469</v>
      </c>
    </row>
    <row r="794" spans="1:13">
      <c r="A794" s="40">
        <v>2122</v>
      </c>
      <c r="B794" s="40" t="str">
        <f t="shared" si="12"/>
        <v>8499021</v>
      </c>
      <c r="C794" s="40">
        <v>8</v>
      </c>
      <c r="D794" s="60">
        <v>499021</v>
      </c>
      <c r="E794" s="60"/>
      <c r="F794" s="61" t="s">
        <v>3431</v>
      </c>
      <c r="G794" s="62">
        <v>1.3658250000000001</v>
      </c>
      <c r="H794" s="53">
        <v>352</v>
      </c>
      <c r="I794" s="62">
        <v>22.448557692307698</v>
      </c>
      <c r="J794" s="62">
        <v>15.135576923076901</v>
      </c>
      <c r="K794" s="60">
        <v>3</v>
      </c>
      <c r="L794" s="60" t="s">
        <v>46</v>
      </c>
      <c r="M794" s="60" t="s">
        <v>3468</v>
      </c>
    </row>
    <row r="795" spans="1:13">
      <c r="A795" s="40">
        <v>2122</v>
      </c>
      <c r="B795" s="40" t="str">
        <f t="shared" si="12"/>
        <v>8533032</v>
      </c>
      <c r="C795" s="40">
        <v>8</v>
      </c>
      <c r="D795" s="60">
        <v>533032</v>
      </c>
      <c r="E795" s="60"/>
      <c r="F795" s="61" t="s">
        <v>3432</v>
      </c>
      <c r="G795" s="62">
        <v>1.5242249999999999</v>
      </c>
      <c r="H795" s="53">
        <v>1730</v>
      </c>
      <c r="I795" s="62">
        <v>22.041346153846199</v>
      </c>
      <c r="J795" s="62">
        <v>15.3548076923077</v>
      </c>
      <c r="K795" s="60">
        <v>3</v>
      </c>
      <c r="L795" s="60" t="s">
        <v>46</v>
      </c>
      <c r="M795" s="60" t="s">
        <v>3468</v>
      </c>
    </row>
    <row r="796" spans="1:13">
      <c r="A796" s="40">
        <v>2122</v>
      </c>
      <c r="B796" s="40" t="str">
        <f t="shared" si="12"/>
        <v>8434161</v>
      </c>
      <c r="C796" s="40">
        <v>8</v>
      </c>
      <c r="D796" s="60">
        <v>434161</v>
      </c>
      <c r="E796" s="60"/>
      <c r="F796" s="61" t="s">
        <v>3500</v>
      </c>
      <c r="G796" s="62">
        <v>0.50392499999999996</v>
      </c>
      <c r="H796" s="53">
        <v>107</v>
      </c>
      <c r="I796" s="62">
        <v>18.893750000000001</v>
      </c>
      <c r="J796" s="62">
        <v>14.8692307692308</v>
      </c>
      <c r="K796" s="60">
        <v>3</v>
      </c>
      <c r="L796" s="60" t="s">
        <v>46</v>
      </c>
      <c r="M796" s="60" t="s">
        <v>3468</v>
      </c>
    </row>
    <row r="797" spans="1:13">
      <c r="A797" s="40">
        <v>2122</v>
      </c>
      <c r="B797" s="40" t="str">
        <f t="shared" si="12"/>
        <v>8113121</v>
      </c>
      <c r="C797" s="40">
        <v>8</v>
      </c>
      <c r="D797" s="60">
        <v>113121</v>
      </c>
      <c r="E797" s="60" t="s">
        <v>3410</v>
      </c>
      <c r="F797" s="61" t="s">
        <v>3501</v>
      </c>
      <c r="G797" s="62">
        <v>1.7229749999999999</v>
      </c>
      <c r="H797" s="53">
        <v>80</v>
      </c>
      <c r="I797" s="62">
        <v>48.067788461538498</v>
      </c>
      <c r="J797" s="62">
        <v>26.446153846153798</v>
      </c>
      <c r="K797" s="60">
        <v>5</v>
      </c>
      <c r="L797" s="60" t="s">
        <v>46</v>
      </c>
      <c r="M797" s="60" t="s">
        <v>3468</v>
      </c>
    </row>
    <row r="798" spans="1:13">
      <c r="A798" s="40">
        <v>2122</v>
      </c>
      <c r="B798" s="40" t="str">
        <f t="shared" si="12"/>
        <v>8131071</v>
      </c>
      <c r="C798" s="40">
        <v>8</v>
      </c>
      <c r="D798" s="60">
        <v>131071</v>
      </c>
      <c r="E798" s="60" t="s">
        <v>3410</v>
      </c>
      <c r="F798" s="61" t="s">
        <v>3474</v>
      </c>
      <c r="G798" s="62">
        <v>1.734637</v>
      </c>
      <c r="H798" s="53">
        <v>410</v>
      </c>
      <c r="I798" s="62">
        <v>26.452884615384601</v>
      </c>
      <c r="J798" s="62">
        <v>18.381250000000001</v>
      </c>
      <c r="K798" s="60">
        <v>5</v>
      </c>
      <c r="L798" s="60" t="s">
        <v>46</v>
      </c>
      <c r="M798" s="60" t="s">
        <v>3468</v>
      </c>
    </row>
    <row r="799" spans="1:13">
      <c r="A799" s="40">
        <v>2122</v>
      </c>
      <c r="B799" s="40" t="str">
        <f t="shared" si="12"/>
        <v>8172112</v>
      </c>
      <c r="C799" s="40">
        <v>8</v>
      </c>
      <c r="D799" s="60">
        <v>172112</v>
      </c>
      <c r="E799" s="60" t="s">
        <v>3410</v>
      </c>
      <c r="F799" s="61" t="s">
        <v>3502</v>
      </c>
      <c r="G799" s="62">
        <v>1.475225</v>
      </c>
      <c r="H799" s="53">
        <v>96</v>
      </c>
      <c r="I799" s="62">
        <v>38.382211538461497</v>
      </c>
      <c r="J799" s="62">
        <v>24.205288461538501</v>
      </c>
      <c r="K799" s="60">
        <v>5</v>
      </c>
      <c r="L799" s="60" t="s">
        <v>46</v>
      </c>
      <c r="M799" s="60" t="s">
        <v>3468</v>
      </c>
    </row>
    <row r="800" spans="1:13">
      <c r="A800" s="40">
        <v>2122</v>
      </c>
      <c r="B800" s="40" t="str">
        <f t="shared" si="12"/>
        <v>8499041</v>
      </c>
      <c r="C800" s="40">
        <v>8</v>
      </c>
      <c r="D800" s="60">
        <v>499041</v>
      </c>
      <c r="E800" s="60" t="s">
        <v>3410</v>
      </c>
      <c r="F800" s="61" t="s">
        <v>2723</v>
      </c>
      <c r="G800" s="62">
        <v>1.4211499999999999</v>
      </c>
      <c r="H800" s="53">
        <v>181</v>
      </c>
      <c r="I800" s="62">
        <v>24.212499999999999</v>
      </c>
      <c r="J800" s="62">
        <v>17.2894230769231</v>
      </c>
      <c r="K800" s="60">
        <v>3</v>
      </c>
      <c r="L800" s="60" t="s">
        <v>46</v>
      </c>
      <c r="M800" s="60" t="s">
        <v>3468</v>
      </c>
    </row>
    <row r="801" spans="1:13">
      <c r="A801" s="40">
        <v>2122</v>
      </c>
      <c r="B801" s="40" t="str">
        <f t="shared" si="12"/>
        <v>8537051</v>
      </c>
      <c r="C801" s="40">
        <v>8</v>
      </c>
      <c r="D801" s="60">
        <v>537051</v>
      </c>
      <c r="E801" s="60"/>
      <c r="F801" s="61" t="s">
        <v>3433</v>
      </c>
      <c r="G801" s="62">
        <v>1.7650999999999999</v>
      </c>
      <c r="H801" s="53">
        <v>514</v>
      </c>
      <c r="I801" s="62">
        <v>19.549519230769199</v>
      </c>
      <c r="J801" s="62">
        <v>13.955288461538499</v>
      </c>
      <c r="K801" s="60">
        <v>3</v>
      </c>
      <c r="L801" s="60" t="s">
        <v>46</v>
      </c>
      <c r="M801" s="60" t="s">
        <v>3468</v>
      </c>
    </row>
    <row r="802" spans="1:13">
      <c r="A802" s="40">
        <v>2122</v>
      </c>
      <c r="B802" s="40" t="str">
        <f t="shared" si="12"/>
        <v>8151212</v>
      </c>
      <c r="C802" s="40">
        <v>8</v>
      </c>
      <c r="D802" s="60">
        <v>151212</v>
      </c>
      <c r="E802" s="60" t="s">
        <v>3410</v>
      </c>
      <c r="F802" s="61" t="s">
        <v>3434</v>
      </c>
      <c r="G802" s="62">
        <v>1.7988120000000001</v>
      </c>
      <c r="H802" s="53">
        <v>565</v>
      </c>
      <c r="I802" s="62">
        <v>43.260096153846199</v>
      </c>
      <c r="J802" s="62">
        <v>26.492788461538499</v>
      </c>
      <c r="K802" s="60">
        <v>3</v>
      </c>
      <c r="L802" s="60" t="s">
        <v>46</v>
      </c>
      <c r="M802" s="60" t="s">
        <v>3469</v>
      </c>
    </row>
    <row r="803" spans="1:13">
      <c r="A803" s="40">
        <v>2122</v>
      </c>
      <c r="B803" s="40" t="str">
        <f t="shared" si="12"/>
        <v>8413021</v>
      </c>
      <c r="C803" s="40">
        <v>8</v>
      </c>
      <c r="D803" s="60">
        <v>413021</v>
      </c>
      <c r="E803" s="60" t="s">
        <v>3410</v>
      </c>
      <c r="F803" s="61" t="s">
        <v>1267</v>
      </c>
      <c r="G803" s="62">
        <v>1.7616369999999999</v>
      </c>
      <c r="H803" s="53">
        <v>398</v>
      </c>
      <c r="I803" s="62">
        <v>29.884615384615401</v>
      </c>
      <c r="J803" s="62">
        <v>16.042307692307698</v>
      </c>
      <c r="K803" s="60">
        <v>3</v>
      </c>
      <c r="L803" s="60" t="s">
        <v>46</v>
      </c>
      <c r="M803" s="60" t="s">
        <v>3468</v>
      </c>
    </row>
    <row r="804" spans="1:13">
      <c r="A804" s="40">
        <v>2122</v>
      </c>
      <c r="B804" s="40" t="str">
        <f t="shared" si="12"/>
        <v>8252012</v>
      </c>
      <c r="C804" s="40">
        <v>8</v>
      </c>
      <c r="D804" s="60">
        <v>252012</v>
      </c>
      <c r="E804" s="60" t="s">
        <v>3410</v>
      </c>
      <c r="F804" s="61" t="s">
        <v>3503</v>
      </c>
      <c r="G804" s="62">
        <v>1.619437</v>
      </c>
      <c r="H804" s="53">
        <v>91</v>
      </c>
      <c r="I804" s="62">
        <v>29.194711538461501</v>
      </c>
      <c r="J804" s="62">
        <v>21.9375</v>
      </c>
      <c r="K804" s="60">
        <v>5</v>
      </c>
      <c r="L804" s="60" t="s">
        <v>178</v>
      </c>
      <c r="M804" s="60" t="s">
        <v>3468</v>
      </c>
    </row>
    <row r="805" spans="1:13">
      <c r="A805" s="40">
        <v>2122</v>
      </c>
      <c r="B805" s="40" t="str">
        <f t="shared" si="12"/>
        <v>8292061</v>
      </c>
      <c r="C805" s="40">
        <v>8</v>
      </c>
      <c r="D805" s="60">
        <v>292061</v>
      </c>
      <c r="E805" s="60"/>
      <c r="F805" s="61" t="s">
        <v>3435</v>
      </c>
      <c r="G805" s="62">
        <v>1.301175</v>
      </c>
      <c r="H805" s="53">
        <v>482</v>
      </c>
      <c r="I805" s="62">
        <v>21.5485576923077</v>
      </c>
      <c r="J805" s="62">
        <v>17.749519230769199</v>
      </c>
      <c r="K805" s="60">
        <v>3</v>
      </c>
      <c r="L805" s="60" t="s">
        <v>46</v>
      </c>
      <c r="M805" s="60" t="s">
        <v>3468</v>
      </c>
    </row>
    <row r="806" spans="1:13">
      <c r="A806" s="40">
        <v>2122</v>
      </c>
      <c r="B806" s="40" t="str">
        <f t="shared" ref="B806:B869" si="13">CONCATENATE(C806, D806)</f>
        <v>8434131</v>
      </c>
      <c r="C806" s="40">
        <v>8</v>
      </c>
      <c r="D806" s="60">
        <v>434131</v>
      </c>
      <c r="E806" s="60"/>
      <c r="F806" s="61" t="s">
        <v>3436</v>
      </c>
      <c r="G806" s="62">
        <v>1.2874369999999999</v>
      </c>
      <c r="H806" s="53">
        <v>262</v>
      </c>
      <c r="I806" s="62">
        <v>22.232211538461499</v>
      </c>
      <c r="J806" s="62">
        <v>16.862980769230798</v>
      </c>
      <c r="K806" s="60">
        <v>3</v>
      </c>
      <c r="L806" s="60" t="s">
        <v>46</v>
      </c>
      <c r="M806" s="60" t="s">
        <v>3468</v>
      </c>
    </row>
    <row r="807" spans="1:13">
      <c r="A807" s="40">
        <v>2122</v>
      </c>
      <c r="B807" s="40" t="str">
        <f t="shared" si="13"/>
        <v>8132072</v>
      </c>
      <c r="C807" s="40">
        <v>8</v>
      </c>
      <c r="D807" s="60">
        <v>132072</v>
      </c>
      <c r="E807" s="60" t="s">
        <v>3410</v>
      </c>
      <c r="F807" s="61" t="s">
        <v>806</v>
      </c>
      <c r="G807" s="62">
        <v>1.383462</v>
      </c>
      <c r="H807" s="53">
        <v>235</v>
      </c>
      <c r="I807" s="62">
        <v>32.609615384615402</v>
      </c>
      <c r="J807" s="62">
        <v>17.631250000000001</v>
      </c>
      <c r="K807" s="60">
        <v>4</v>
      </c>
      <c r="L807" s="60" t="s">
        <v>46</v>
      </c>
      <c r="M807" s="60" t="s">
        <v>3468</v>
      </c>
    </row>
    <row r="808" spans="1:13">
      <c r="A808" s="40">
        <v>2122</v>
      </c>
      <c r="B808" s="40" t="str">
        <f t="shared" si="13"/>
        <v>8131081</v>
      </c>
      <c r="C808" s="40">
        <v>8</v>
      </c>
      <c r="D808" s="60">
        <v>131081</v>
      </c>
      <c r="E808" s="60" t="s">
        <v>3410</v>
      </c>
      <c r="F808" s="61" t="s">
        <v>2938</v>
      </c>
      <c r="G808" s="62">
        <v>0.97053699999999998</v>
      </c>
      <c r="H808" s="53">
        <v>116</v>
      </c>
      <c r="I808" s="62">
        <v>34.143269230769199</v>
      </c>
      <c r="J808" s="62">
        <v>20.7509615384615</v>
      </c>
      <c r="K808" s="60">
        <v>5</v>
      </c>
      <c r="L808" s="60" t="s">
        <v>46</v>
      </c>
      <c r="M808" s="60" t="s">
        <v>3468</v>
      </c>
    </row>
    <row r="809" spans="1:13">
      <c r="A809" s="40">
        <v>2122</v>
      </c>
      <c r="B809" s="40" t="str">
        <f t="shared" si="13"/>
        <v>8514041</v>
      </c>
      <c r="C809" s="40">
        <v>8</v>
      </c>
      <c r="D809" s="60">
        <v>514041</v>
      </c>
      <c r="E809" s="60"/>
      <c r="F809" s="61" t="s">
        <v>2863</v>
      </c>
      <c r="G809" s="62">
        <v>0.81912499999999999</v>
      </c>
      <c r="H809" s="53">
        <v>126</v>
      </c>
      <c r="I809" s="62">
        <v>19.702884615384601</v>
      </c>
      <c r="J809" s="62">
        <v>13.7447115384615</v>
      </c>
      <c r="K809" s="60">
        <v>3</v>
      </c>
      <c r="L809" s="60" t="s">
        <v>46</v>
      </c>
      <c r="M809" s="60" t="s">
        <v>3468</v>
      </c>
    </row>
    <row r="810" spans="1:13">
      <c r="A810" s="40">
        <v>2122</v>
      </c>
      <c r="B810" s="40" t="str">
        <f t="shared" si="13"/>
        <v>8499071</v>
      </c>
      <c r="C810" s="40">
        <v>8</v>
      </c>
      <c r="D810" s="60">
        <v>499071</v>
      </c>
      <c r="E810" s="60"/>
      <c r="F810" s="61" t="s">
        <v>2670</v>
      </c>
      <c r="G810" s="62">
        <v>1.6438619999999999</v>
      </c>
      <c r="H810" s="53">
        <v>814</v>
      </c>
      <c r="I810" s="62">
        <v>19.3865384615385</v>
      </c>
      <c r="J810" s="62">
        <v>12.6129807692308</v>
      </c>
      <c r="K810" s="60">
        <v>3</v>
      </c>
      <c r="L810" s="60" t="s">
        <v>46</v>
      </c>
      <c r="M810" s="60" t="s">
        <v>3468</v>
      </c>
    </row>
    <row r="811" spans="1:13">
      <c r="A811" s="40">
        <v>2122</v>
      </c>
      <c r="B811" s="40" t="str">
        <f t="shared" si="13"/>
        <v>8131111</v>
      </c>
      <c r="C811" s="40">
        <v>8</v>
      </c>
      <c r="D811" s="60">
        <v>131111</v>
      </c>
      <c r="E811" s="60" t="s">
        <v>3410</v>
      </c>
      <c r="F811" s="61" t="s">
        <v>2034</v>
      </c>
      <c r="G811" s="62">
        <v>1.879275</v>
      </c>
      <c r="H811" s="53">
        <v>666</v>
      </c>
      <c r="I811" s="62">
        <v>38.059615384615398</v>
      </c>
      <c r="J811" s="62">
        <v>22.519230769230798</v>
      </c>
      <c r="K811" s="60">
        <v>5</v>
      </c>
      <c r="L811" s="60" t="s">
        <v>46</v>
      </c>
      <c r="M811" s="60" t="s">
        <v>3468</v>
      </c>
    </row>
    <row r="812" spans="1:13">
      <c r="A812" s="40">
        <v>2122</v>
      </c>
      <c r="B812" s="40" t="str">
        <f t="shared" si="13"/>
        <v>8119199</v>
      </c>
      <c r="C812" s="40">
        <v>8</v>
      </c>
      <c r="D812" s="60">
        <v>119199</v>
      </c>
      <c r="E812" s="60" t="s">
        <v>3410</v>
      </c>
      <c r="F812" s="61" t="s">
        <v>3437</v>
      </c>
      <c r="G812" s="62">
        <v>1.420825</v>
      </c>
      <c r="H812" s="53">
        <v>360</v>
      </c>
      <c r="I812" s="62">
        <v>48.678365384615397</v>
      </c>
      <c r="J812" s="62">
        <v>26.751442307692301</v>
      </c>
      <c r="K812" s="60">
        <v>4</v>
      </c>
      <c r="L812" s="60" t="s">
        <v>46</v>
      </c>
      <c r="M812" s="60" t="s">
        <v>3468</v>
      </c>
    </row>
    <row r="813" spans="1:13">
      <c r="A813" s="40">
        <v>2122</v>
      </c>
      <c r="B813" s="40" t="str">
        <f t="shared" si="13"/>
        <v>8131161</v>
      </c>
      <c r="C813" s="40">
        <v>8</v>
      </c>
      <c r="D813" s="60">
        <v>131161</v>
      </c>
      <c r="E813" s="60" t="s">
        <v>3410</v>
      </c>
      <c r="F813" s="61" t="s">
        <v>3475</v>
      </c>
      <c r="G813" s="62">
        <v>2.8377750000000002</v>
      </c>
      <c r="H813" s="53">
        <v>336</v>
      </c>
      <c r="I813" s="62">
        <v>26.489903846153801</v>
      </c>
      <c r="J813" s="62">
        <v>15.6081730769231</v>
      </c>
      <c r="K813" s="60">
        <v>5</v>
      </c>
      <c r="L813" s="60" t="s">
        <v>46</v>
      </c>
      <c r="M813" s="60" t="s">
        <v>3468</v>
      </c>
    </row>
    <row r="814" spans="1:13">
      <c r="A814" s="40">
        <v>2122</v>
      </c>
      <c r="B814" s="40" t="str">
        <f t="shared" si="13"/>
        <v>8119111</v>
      </c>
      <c r="C814" s="40">
        <v>8</v>
      </c>
      <c r="D814" s="60">
        <v>119111</v>
      </c>
      <c r="E814" s="60" t="s">
        <v>3410</v>
      </c>
      <c r="F814" s="61" t="s">
        <v>908</v>
      </c>
      <c r="G814" s="62">
        <v>2.5434999999999999</v>
      </c>
      <c r="H814" s="53">
        <v>150</v>
      </c>
      <c r="I814" s="62">
        <v>47.489423076923103</v>
      </c>
      <c r="J814" s="62">
        <v>27.0322115384615</v>
      </c>
      <c r="K814" s="60">
        <v>5</v>
      </c>
      <c r="L814" s="60" t="s">
        <v>46</v>
      </c>
      <c r="M814" s="60" t="s">
        <v>3468</v>
      </c>
    </row>
    <row r="815" spans="1:13">
      <c r="A815" s="40">
        <v>2122</v>
      </c>
      <c r="B815" s="40" t="str">
        <f t="shared" si="13"/>
        <v>8292010</v>
      </c>
      <c r="C815" s="40">
        <v>8</v>
      </c>
      <c r="D815" s="60">
        <v>292010</v>
      </c>
      <c r="E815" s="60"/>
      <c r="F815" s="61" t="s">
        <v>3438</v>
      </c>
      <c r="G815" s="62">
        <v>1.4759249999999999</v>
      </c>
      <c r="H815" s="53">
        <v>89</v>
      </c>
      <c r="I815" s="62">
        <v>23.102403846153798</v>
      </c>
      <c r="J815" s="62">
        <v>14.631730769230799</v>
      </c>
      <c r="K815" s="60">
        <v>4</v>
      </c>
      <c r="L815" s="60" t="s">
        <v>46</v>
      </c>
      <c r="M815" s="60" t="s">
        <v>3468</v>
      </c>
    </row>
    <row r="816" spans="1:13">
      <c r="A816" s="40">
        <v>2122</v>
      </c>
      <c r="B816" s="40" t="str">
        <f t="shared" si="13"/>
        <v>8319092</v>
      </c>
      <c r="C816" s="40">
        <v>8</v>
      </c>
      <c r="D816" s="60">
        <v>319092</v>
      </c>
      <c r="E816" s="60"/>
      <c r="F816" s="61" t="s">
        <v>946</v>
      </c>
      <c r="G816" s="62">
        <v>2.7708499999999998</v>
      </c>
      <c r="H816" s="53">
        <v>903</v>
      </c>
      <c r="I816" s="62">
        <v>16.1817307692308</v>
      </c>
      <c r="J816" s="62">
        <v>13.1086538461538</v>
      </c>
      <c r="K816" s="60">
        <v>3</v>
      </c>
      <c r="L816" s="60" t="s">
        <v>46</v>
      </c>
      <c r="M816" s="60" t="s">
        <v>3468</v>
      </c>
    </row>
    <row r="817" spans="1:13">
      <c r="A817" s="40">
        <v>2122</v>
      </c>
      <c r="B817" s="40" t="str">
        <f t="shared" si="13"/>
        <v>8292071</v>
      </c>
      <c r="C817" s="40">
        <v>8</v>
      </c>
      <c r="D817" s="60">
        <v>292071</v>
      </c>
      <c r="E817" s="60"/>
      <c r="F817" s="61" t="s">
        <v>927</v>
      </c>
      <c r="G817" s="62">
        <v>1.8259369999999999</v>
      </c>
      <c r="H817" s="53">
        <v>127</v>
      </c>
      <c r="I817" s="62">
        <v>18.59</v>
      </c>
      <c r="J817" s="62">
        <v>13.05</v>
      </c>
      <c r="K817" s="60">
        <v>4</v>
      </c>
      <c r="L817" s="60" t="s">
        <v>46</v>
      </c>
      <c r="M817" s="60" t="s">
        <v>3468</v>
      </c>
    </row>
    <row r="818" spans="1:13">
      <c r="A818" s="40">
        <v>2122</v>
      </c>
      <c r="B818" s="40" t="str">
        <f t="shared" si="13"/>
        <v>8436013</v>
      </c>
      <c r="C818" s="40">
        <v>8</v>
      </c>
      <c r="D818" s="60">
        <v>436013</v>
      </c>
      <c r="E818" s="60"/>
      <c r="F818" s="61" t="s">
        <v>1232</v>
      </c>
      <c r="G818" s="62">
        <v>1.917937</v>
      </c>
      <c r="H818" s="53">
        <v>366</v>
      </c>
      <c r="I818" s="62">
        <v>16.6331730769231</v>
      </c>
      <c r="J818" s="62">
        <v>13.026923076923101</v>
      </c>
      <c r="K818" s="60">
        <v>3</v>
      </c>
      <c r="L818" s="60" t="s">
        <v>46</v>
      </c>
      <c r="M818" s="60" t="s">
        <v>3468</v>
      </c>
    </row>
    <row r="819" spans="1:13">
      <c r="A819" s="40">
        <v>2122</v>
      </c>
      <c r="B819" s="40" t="str">
        <f t="shared" si="13"/>
        <v>8319094</v>
      </c>
      <c r="C819" s="40">
        <v>8</v>
      </c>
      <c r="D819" s="60">
        <v>319094</v>
      </c>
      <c r="E819" s="60"/>
      <c r="F819" s="61" t="s">
        <v>921</v>
      </c>
      <c r="G819" s="62">
        <v>1.6886000000000001</v>
      </c>
      <c r="H819" s="53">
        <v>95</v>
      </c>
      <c r="I819" s="62">
        <v>19.238942307692302</v>
      </c>
      <c r="J819" s="62">
        <v>13.6596153846154</v>
      </c>
      <c r="K819" s="60">
        <v>3</v>
      </c>
      <c r="L819" s="60" t="s">
        <v>46</v>
      </c>
      <c r="M819" s="60" t="s">
        <v>3468</v>
      </c>
    </row>
    <row r="820" spans="1:13">
      <c r="A820" s="40">
        <v>2122</v>
      </c>
      <c r="B820" s="40" t="str">
        <f t="shared" si="13"/>
        <v>8131121</v>
      </c>
      <c r="C820" s="40">
        <v>8</v>
      </c>
      <c r="D820" s="60">
        <v>131121</v>
      </c>
      <c r="E820" s="60" t="s">
        <v>3410</v>
      </c>
      <c r="F820" s="61" t="s">
        <v>856</v>
      </c>
      <c r="G820" s="62">
        <v>2.8112870000000001</v>
      </c>
      <c r="H820" s="53">
        <v>1194</v>
      </c>
      <c r="I820" s="62">
        <v>24.6701923076923</v>
      </c>
      <c r="J820" s="62">
        <v>15.507211538461499</v>
      </c>
      <c r="K820" s="60">
        <v>4</v>
      </c>
      <c r="L820" s="60" t="s">
        <v>46</v>
      </c>
      <c r="M820" s="60" t="s">
        <v>3469</v>
      </c>
    </row>
    <row r="821" spans="1:13">
      <c r="A821" s="40">
        <v>2122</v>
      </c>
      <c r="B821" s="40" t="str">
        <f t="shared" si="13"/>
        <v>8252022</v>
      </c>
      <c r="C821" s="40">
        <v>8</v>
      </c>
      <c r="D821" s="60">
        <v>252022</v>
      </c>
      <c r="E821" s="60" t="s">
        <v>3410</v>
      </c>
      <c r="F821" s="61" t="s">
        <v>3476</v>
      </c>
      <c r="G821" s="62">
        <v>1.6410750000000001</v>
      </c>
      <c r="H821" s="53">
        <v>247</v>
      </c>
      <c r="I821" s="62">
        <v>28.7557692307692</v>
      </c>
      <c r="J821" s="62">
        <v>21.0254807692308</v>
      </c>
      <c r="K821" s="60">
        <v>5</v>
      </c>
      <c r="L821" s="60" t="s">
        <v>178</v>
      </c>
      <c r="M821" s="60" t="s">
        <v>3468</v>
      </c>
    </row>
    <row r="822" spans="1:13">
      <c r="A822" s="40">
        <v>2122</v>
      </c>
      <c r="B822" s="40" t="str">
        <f t="shared" si="13"/>
        <v>8151142</v>
      </c>
      <c r="C822" s="40">
        <v>8</v>
      </c>
      <c r="D822" s="60">
        <v>151142</v>
      </c>
      <c r="E822" s="60" t="s">
        <v>3410</v>
      </c>
      <c r="F822" s="61" t="s">
        <v>1158</v>
      </c>
      <c r="G822" s="62">
        <v>1.5080119999999999</v>
      </c>
      <c r="H822" s="53">
        <v>189</v>
      </c>
      <c r="I822" s="62">
        <v>37.509615384615401</v>
      </c>
      <c r="J822" s="62">
        <v>23.1528846153846</v>
      </c>
      <c r="K822" s="60">
        <v>4</v>
      </c>
      <c r="L822" s="60" t="s">
        <v>46</v>
      </c>
      <c r="M822" s="60" t="s">
        <v>3468</v>
      </c>
    </row>
    <row r="823" spans="1:13">
      <c r="A823" s="40">
        <v>2122</v>
      </c>
      <c r="B823" s="40" t="str">
        <f t="shared" si="13"/>
        <v>8472073</v>
      </c>
      <c r="C823" s="40">
        <v>8</v>
      </c>
      <c r="D823" s="60">
        <v>472073</v>
      </c>
      <c r="E823" s="60"/>
      <c r="F823" s="61" t="s">
        <v>3439</v>
      </c>
      <c r="G823" s="62">
        <v>0.84260000000000002</v>
      </c>
      <c r="H823" s="53">
        <v>183</v>
      </c>
      <c r="I823" s="62">
        <v>20.4884615384615</v>
      </c>
      <c r="J823" s="62">
        <v>15.5644230769231</v>
      </c>
      <c r="K823" s="60">
        <v>3</v>
      </c>
      <c r="L823" s="60" t="s">
        <v>46</v>
      </c>
      <c r="M823" s="60" t="s">
        <v>3468</v>
      </c>
    </row>
    <row r="824" spans="1:13">
      <c r="A824" s="40">
        <v>2122</v>
      </c>
      <c r="B824" s="40" t="str">
        <f t="shared" si="13"/>
        <v>8472141</v>
      </c>
      <c r="C824" s="40">
        <v>8</v>
      </c>
      <c r="D824" s="60">
        <v>472141</v>
      </c>
      <c r="E824" s="60"/>
      <c r="F824" s="61" t="s">
        <v>3200</v>
      </c>
      <c r="G824" s="62">
        <v>0.93184999999999996</v>
      </c>
      <c r="H824" s="53">
        <v>304</v>
      </c>
      <c r="I824" s="62">
        <v>17.001923076923099</v>
      </c>
      <c r="J824" s="62">
        <v>13.729326923076901</v>
      </c>
      <c r="K824" s="60">
        <v>3</v>
      </c>
      <c r="L824" s="60" t="s">
        <v>46</v>
      </c>
      <c r="M824" s="60" t="s">
        <v>3468</v>
      </c>
    </row>
    <row r="825" spans="1:13">
      <c r="A825" s="40">
        <v>2122</v>
      </c>
      <c r="B825" s="40" t="str">
        <f t="shared" si="13"/>
        <v>8232011</v>
      </c>
      <c r="C825" s="40">
        <v>8</v>
      </c>
      <c r="D825" s="60">
        <v>232011</v>
      </c>
      <c r="E825" s="60"/>
      <c r="F825" s="61" t="s">
        <v>1805</v>
      </c>
      <c r="G825" s="62">
        <v>1.2175370000000001</v>
      </c>
      <c r="H825" s="53">
        <v>209</v>
      </c>
      <c r="I825" s="62">
        <v>23.028846153846199</v>
      </c>
      <c r="J825" s="62">
        <v>15.6759615384615</v>
      </c>
      <c r="K825" s="60">
        <v>3</v>
      </c>
      <c r="L825" s="60" t="s">
        <v>46</v>
      </c>
      <c r="M825" s="60" t="s">
        <v>3468</v>
      </c>
    </row>
    <row r="826" spans="1:13">
      <c r="A826" s="40">
        <v>2122</v>
      </c>
      <c r="B826" s="40" t="str">
        <f t="shared" si="13"/>
        <v>8132052</v>
      </c>
      <c r="C826" s="40">
        <v>8</v>
      </c>
      <c r="D826" s="60">
        <v>132052</v>
      </c>
      <c r="E826" s="60" t="s">
        <v>3410</v>
      </c>
      <c r="F826" s="61" t="s">
        <v>789</v>
      </c>
      <c r="G826" s="62">
        <v>1.8360749999999999</v>
      </c>
      <c r="H826" s="53">
        <v>254</v>
      </c>
      <c r="I826" s="62">
        <v>52.1793269230769</v>
      </c>
      <c r="J826" s="62">
        <v>24.691346153846201</v>
      </c>
      <c r="K826" s="60">
        <v>5</v>
      </c>
      <c r="L826" s="60" t="s">
        <v>46</v>
      </c>
      <c r="M826" s="60" t="s">
        <v>3468</v>
      </c>
    </row>
    <row r="827" spans="1:13">
      <c r="A827" s="40">
        <v>2122</v>
      </c>
      <c r="B827" s="40" t="str">
        <f t="shared" si="13"/>
        <v>8292052</v>
      </c>
      <c r="C827" s="40">
        <v>8</v>
      </c>
      <c r="D827" s="60">
        <v>292052</v>
      </c>
      <c r="E827" s="60"/>
      <c r="F827" s="61" t="s">
        <v>953</v>
      </c>
      <c r="G827" s="62">
        <v>1.477325</v>
      </c>
      <c r="H827" s="53">
        <v>209</v>
      </c>
      <c r="I827" s="62">
        <v>15.8211538461538</v>
      </c>
      <c r="J827" s="62">
        <v>12.588942307692299</v>
      </c>
      <c r="K827" s="60">
        <v>3</v>
      </c>
      <c r="L827" s="60" t="s">
        <v>46</v>
      </c>
      <c r="M827" s="60" t="s">
        <v>3468</v>
      </c>
    </row>
    <row r="828" spans="1:13">
      <c r="A828" s="40">
        <v>2122</v>
      </c>
      <c r="B828" s="40" t="str">
        <f t="shared" si="13"/>
        <v>8319097</v>
      </c>
      <c r="C828" s="40">
        <v>8</v>
      </c>
      <c r="D828" s="60">
        <v>319097</v>
      </c>
      <c r="E828" s="60"/>
      <c r="F828" s="61" t="s">
        <v>3440</v>
      </c>
      <c r="G828" s="62">
        <v>3.099675</v>
      </c>
      <c r="H828" s="53">
        <v>93</v>
      </c>
      <c r="I828" s="62">
        <v>16.1552884615385</v>
      </c>
      <c r="J828" s="62">
        <v>13.1903846153846</v>
      </c>
      <c r="K828" s="60">
        <v>3</v>
      </c>
      <c r="L828" s="60" t="s">
        <v>46</v>
      </c>
      <c r="M828" s="60" t="s">
        <v>3468</v>
      </c>
    </row>
    <row r="829" spans="1:13">
      <c r="A829" s="40">
        <v>2122</v>
      </c>
      <c r="B829" s="40" t="str">
        <f t="shared" si="13"/>
        <v>8312021</v>
      </c>
      <c r="C829" s="40">
        <v>8</v>
      </c>
      <c r="D829" s="60">
        <v>312021</v>
      </c>
      <c r="E829" s="60" t="s">
        <v>3410</v>
      </c>
      <c r="F829" s="61" t="s">
        <v>1930</v>
      </c>
      <c r="G829" s="62">
        <v>3.255925</v>
      </c>
      <c r="H829" s="53">
        <v>95</v>
      </c>
      <c r="I829" s="62">
        <v>29.820192307692299</v>
      </c>
      <c r="J829" s="62">
        <v>21.949519230769202</v>
      </c>
      <c r="K829" s="60">
        <v>4</v>
      </c>
      <c r="L829" s="60" t="s">
        <v>46</v>
      </c>
      <c r="M829" s="60" t="s">
        <v>3468</v>
      </c>
    </row>
    <row r="830" spans="1:13">
      <c r="A830" s="40">
        <v>2122</v>
      </c>
      <c r="B830" s="40" t="str">
        <f t="shared" si="13"/>
        <v>8472151</v>
      </c>
      <c r="C830" s="40">
        <v>8</v>
      </c>
      <c r="D830" s="60">
        <v>472151</v>
      </c>
      <c r="E830" s="60"/>
      <c r="F830" s="61" t="s">
        <v>3441</v>
      </c>
      <c r="G830" s="62">
        <v>1.386287</v>
      </c>
      <c r="H830" s="53">
        <v>559</v>
      </c>
      <c r="I830" s="62">
        <v>19.384615384615401</v>
      </c>
      <c r="J830" s="62">
        <v>16.188942307692301</v>
      </c>
      <c r="K830" s="60">
        <v>3</v>
      </c>
      <c r="L830" s="60" t="s">
        <v>46</v>
      </c>
      <c r="M830" s="60" t="s">
        <v>3469</v>
      </c>
    </row>
    <row r="831" spans="1:13">
      <c r="A831" s="40">
        <v>2122</v>
      </c>
      <c r="B831" s="40" t="str">
        <f t="shared" si="13"/>
        <v>8472152</v>
      </c>
      <c r="C831" s="40">
        <v>8</v>
      </c>
      <c r="D831" s="60">
        <v>472152</v>
      </c>
      <c r="E831" s="60"/>
      <c r="F831" s="61" t="s">
        <v>2682</v>
      </c>
      <c r="G831" s="62">
        <v>1.369737</v>
      </c>
      <c r="H831" s="53">
        <v>351</v>
      </c>
      <c r="I831" s="62">
        <v>23.075961538461499</v>
      </c>
      <c r="J831" s="62">
        <v>16.771634615384599</v>
      </c>
      <c r="K831" s="60">
        <v>3</v>
      </c>
      <c r="L831" s="60" t="s">
        <v>46</v>
      </c>
      <c r="M831" s="60" t="s">
        <v>3468</v>
      </c>
    </row>
    <row r="832" spans="1:13">
      <c r="A832" s="40">
        <v>2122</v>
      </c>
      <c r="B832" s="40" t="str">
        <f t="shared" si="13"/>
        <v>8333051</v>
      </c>
      <c r="C832" s="40">
        <v>8</v>
      </c>
      <c r="D832" s="60">
        <v>333051</v>
      </c>
      <c r="E832" s="60" t="s">
        <v>3410</v>
      </c>
      <c r="F832" s="61" t="s">
        <v>1812</v>
      </c>
      <c r="G832" s="62">
        <v>0.24671199999999999</v>
      </c>
      <c r="H832" s="53">
        <v>211</v>
      </c>
      <c r="I832" s="62">
        <v>27.335096153846202</v>
      </c>
      <c r="J832" s="62">
        <v>19.383653846153798</v>
      </c>
      <c r="K832" s="60">
        <v>3</v>
      </c>
      <c r="L832" s="60" t="s">
        <v>178</v>
      </c>
      <c r="M832" s="60" t="s">
        <v>3468</v>
      </c>
    </row>
    <row r="833" spans="1:13">
      <c r="A833" s="40">
        <v>2122</v>
      </c>
      <c r="B833" s="40" t="str">
        <f t="shared" si="13"/>
        <v>8251199</v>
      </c>
      <c r="C833" s="40">
        <v>8</v>
      </c>
      <c r="D833" s="60">
        <v>251199</v>
      </c>
      <c r="E833" s="60" t="s">
        <v>3410</v>
      </c>
      <c r="F833" s="61" t="s">
        <v>3442</v>
      </c>
      <c r="G833" s="62">
        <v>2.3786999999999999E-2</v>
      </c>
      <c r="H833" s="53">
        <v>87</v>
      </c>
      <c r="I833" s="62">
        <v>31.6552884615385</v>
      </c>
      <c r="J833" s="62">
        <v>22.462019230769201</v>
      </c>
      <c r="K833" s="60">
        <v>4</v>
      </c>
      <c r="L833" s="60" t="s">
        <v>178</v>
      </c>
      <c r="M833" s="60" t="s">
        <v>3468</v>
      </c>
    </row>
    <row r="834" spans="1:13">
      <c r="A834" s="40">
        <v>2122</v>
      </c>
      <c r="B834" s="40" t="str">
        <f t="shared" si="13"/>
        <v>8119141</v>
      </c>
      <c r="C834" s="40">
        <v>8</v>
      </c>
      <c r="D834" s="60">
        <v>119141</v>
      </c>
      <c r="E834" s="60"/>
      <c r="F834" s="61" t="s">
        <v>1323</v>
      </c>
      <c r="G834" s="62">
        <v>1.4147620000000001</v>
      </c>
      <c r="H834" s="53">
        <v>204</v>
      </c>
      <c r="I834" s="62">
        <v>29.310576923076901</v>
      </c>
      <c r="J834" s="62">
        <v>14.4668269230769</v>
      </c>
      <c r="K834" s="60">
        <v>4</v>
      </c>
      <c r="L834" s="60" t="s">
        <v>46</v>
      </c>
      <c r="M834" s="60" t="s">
        <v>3468</v>
      </c>
    </row>
    <row r="835" spans="1:13">
      <c r="A835" s="40">
        <v>2122</v>
      </c>
      <c r="B835" s="40" t="str">
        <f t="shared" si="13"/>
        <v>8339099</v>
      </c>
      <c r="C835" s="40">
        <v>8</v>
      </c>
      <c r="D835" s="60">
        <v>339099</v>
      </c>
      <c r="E835" s="60"/>
      <c r="F835" s="61" t="s">
        <v>3385</v>
      </c>
      <c r="G835" s="62">
        <v>0.62095</v>
      </c>
      <c r="H835" s="53">
        <v>117</v>
      </c>
      <c r="I835" s="62">
        <v>17.740384615384599</v>
      </c>
      <c r="J835" s="62">
        <v>12.5322115384615</v>
      </c>
      <c r="K835" s="60">
        <v>3</v>
      </c>
      <c r="L835" s="60" t="s">
        <v>46</v>
      </c>
      <c r="M835" s="60" t="s">
        <v>3468</v>
      </c>
    </row>
    <row r="836" spans="1:13">
      <c r="A836" s="40">
        <v>2122</v>
      </c>
      <c r="B836" s="40" t="str">
        <f t="shared" si="13"/>
        <v>8292053</v>
      </c>
      <c r="C836" s="40">
        <v>8</v>
      </c>
      <c r="D836" s="60">
        <v>292053</v>
      </c>
      <c r="E836" s="60"/>
      <c r="F836" s="61" t="s">
        <v>2330</v>
      </c>
      <c r="G836" s="62">
        <v>2.1527500000000002</v>
      </c>
      <c r="H836" s="53">
        <v>931</v>
      </c>
      <c r="I836" s="62">
        <v>16.001923076923099</v>
      </c>
      <c r="J836" s="62">
        <v>12.7802884615385</v>
      </c>
      <c r="K836" s="60">
        <v>3</v>
      </c>
      <c r="L836" s="60" t="s">
        <v>46</v>
      </c>
      <c r="M836" s="60" t="s">
        <v>3469</v>
      </c>
    </row>
    <row r="837" spans="1:13">
      <c r="A837" s="40">
        <v>2122</v>
      </c>
      <c r="B837" s="40" t="str">
        <f t="shared" si="13"/>
        <v>8273031</v>
      </c>
      <c r="C837" s="40">
        <v>8</v>
      </c>
      <c r="D837" s="60">
        <v>273031</v>
      </c>
      <c r="E837" s="60" t="s">
        <v>3410</v>
      </c>
      <c r="F837" s="61" t="s">
        <v>3492</v>
      </c>
      <c r="G837" s="62">
        <v>1.197462</v>
      </c>
      <c r="H837" s="53">
        <v>124</v>
      </c>
      <c r="I837" s="62">
        <v>30.5706730769231</v>
      </c>
      <c r="J837" s="62">
        <v>18.7557692307692</v>
      </c>
      <c r="K837" s="60">
        <v>5</v>
      </c>
      <c r="L837" s="60" t="s">
        <v>46</v>
      </c>
      <c r="M837" s="60" t="s">
        <v>3468</v>
      </c>
    </row>
    <row r="838" spans="1:13">
      <c r="A838" s="40">
        <v>2122</v>
      </c>
      <c r="B838" s="40" t="str">
        <f t="shared" si="13"/>
        <v>8292034</v>
      </c>
      <c r="C838" s="40">
        <v>8</v>
      </c>
      <c r="D838" s="60">
        <v>292034</v>
      </c>
      <c r="E838" s="60" t="s">
        <v>3410</v>
      </c>
      <c r="F838" s="61" t="s">
        <v>1956</v>
      </c>
      <c r="G838" s="62">
        <v>1.5664499999999999</v>
      </c>
      <c r="H838" s="53">
        <v>1112</v>
      </c>
      <c r="I838" s="62">
        <v>27.454326923076898</v>
      </c>
      <c r="J838" s="62">
        <v>19.600000000000001</v>
      </c>
      <c r="K838" s="60">
        <v>3</v>
      </c>
      <c r="L838" s="60" t="s">
        <v>46</v>
      </c>
      <c r="M838" s="60" t="s">
        <v>3469</v>
      </c>
    </row>
    <row r="839" spans="1:13">
      <c r="A839" s="40">
        <v>2122</v>
      </c>
      <c r="B839" s="40" t="str">
        <f t="shared" si="13"/>
        <v>8419021</v>
      </c>
      <c r="C839" s="40">
        <v>8</v>
      </c>
      <c r="D839" s="60">
        <v>419021</v>
      </c>
      <c r="E839" s="60"/>
      <c r="F839" s="61" t="s">
        <v>3443</v>
      </c>
      <c r="G839" s="62">
        <v>1.4255869999999999</v>
      </c>
      <c r="H839" s="53">
        <v>82</v>
      </c>
      <c r="I839" s="62">
        <v>28.042307692307698</v>
      </c>
      <c r="J839" s="62">
        <v>12.838942307692299</v>
      </c>
      <c r="K839" s="60">
        <v>3</v>
      </c>
      <c r="L839" s="60" t="s">
        <v>178</v>
      </c>
      <c r="M839" s="60" t="s">
        <v>3468</v>
      </c>
    </row>
    <row r="840" spans="1:13">
      <c r="A840" s="40">
        <v>2122</v>
      </c>
      <c r="B840" s="40" t="str">
        <f t="shared" si="13"/>
        <v>8291141</v>
      </c>
      <c r="C840" s="40">
        <v>8</v>
      </c>
      <c r="D840" s="60">
        <v>291141</v>
      </c>
      <c r="E840" s="60" t="s">
        <v>3410</v>
      </c>
      <c r="F840" s="61" t="s">
        <v>3444</v>
      </c>
      <c r="G840" s="62">
        <v>1.5768</v>
      </c>
      <c r="H840" s="53">
        <v>1077</v>
      </c>
      <c r="I840" s="62">
        <v>31.808173076923101</v>
      </c>
      <c r="J840" s="62">
        <v>25.2072115384615</v>
      </c>
      <c r="K840" s="60">
        <v>4</v>
      </c>
      <c r="L840" s="60" t="s">
        <v>46</v>
      </c>
      <c r="M840" s="60" t="s">
        <v>3468</v>
      </c>
    </row>
    <row r="841" spans="1:13">
      <c r="A841" s="40">
        <v>2122</v>
      </c>
      <c r="B841" s="40" t="str">
        <f t="shared" si="13"/>
        <v>8291126</v>
      </c>
      <c r="C841" s="40">
        <v>8</v>
      </c>
      <c r="D841" s="60">
        <v>291126</v>
      </c>
      <c r="E841" s="60" t="s">
        <v>3410</v>
      </c>
      <c r="F841" s="61" t="s">
        <v>1946</v>
      </c>
      <c r="G841" s="62">
        <v>2.6182370000000001</v>
      </c>
      <c r="H841" s="53">
        <v>776</v>
      </c>
      <c r="I841" s="62">
        <v>28.219230769230801</v>
      </c>
      <c r="J841" s="62">
        <v>23.538461538461501</v>
      </c>
      <c r="K841" s="60">
        <v>4</v>
      </c>
      <c r="L841" s="60" t="s">
        <v>46</v>
      </c>
      <c r="M841" s="60" t="s">
        <v>3469</v>
      </c>
    </row>
    <row r="842" spans="1:13">
      <c r="A842" s="40">
        <v>2122</v>
      </c>
      <c r="B842" s="40" t="str">
        <f t="shared" si="13"/>
        <v>8535011</v>
      </c>
      <c r="C842" s="40">
        <v>8</v>
      </c>
      <c r="D842" s="60">
        <v>535011</v>
      </c>
      <c r="E842" s="60"/>
      <c r="F842" s="61" t="s">
        <v>3445</v>
      </c>
      <c r="G842" s="62">
        <v>2.2117249999999999</v>
      </c>
      <c r="H842" s="53">
        <v>555</v>
      </c>
      <c r="I842" s="62">
        <v>15.395673076923099</v>
      </c>
      <c r="J842" s="62">
        <v>13.3548076923077</v>
      </c>
      <c r="K842" s="60">
        <v>3</v>
      </c>
      <c r="L842" s="60" t="s">
        <v>178</v>
      </c>
      <c r="M842" s="60" t="s">
        <v>3469</v>
      </c>
    </row>
    <row r="843" spans="1:13">
      <c r="A843" s="40">
        <v>2122</v>
      </c>
      <c r="B843" s="40" t="str">
        <f t="shared" si="13"/>
        <v>8112022</v>
      </c>
      <c r="C843" s="40">
        <v>8</v>
      </c>
      <c r="D843" s="60">
        <v>112022</v>
      </c>
      <c r="E843" s="60" t="s">
        <v>3410</v>
      </c>
      <c r="F843" s="61" t="s">
        <v>3504</v>
      </c>
      <c r="G843" s="62">
        <v>1.5794250000000001</v>
      </c>
      <c r="H843" s="53">
        <v>214</v>
      </c>
      <c r="I843" s="62">
        <v>57.120192307692299</v>
      </c>
      <c r="J843" s="62">
        <v>26.272596153846202</v>
      </c>
      <c r="K843" s="60">
        <v>5</v>
      </c>
      <c r="L843" s="60" t="s">
        <v>46</v>
      </c>
      <c r="M843" s="60" t="s">
        <v>3468</v>
      </c>
    </row>
    <row r="844" spans="1:13">
      <c r="A844" s="40">
        <v>2122</v>
      </c>
      <c r="B844" s="40" t="str">
        <f t="shared" si="13"/>
        <v>8414011</v>
      </c>
      <c r="C844" s="40">
        <v>8</v>
      </c>
      <c r="D844" s="60">
        <v>414011</v>
      </c>
      <c r="E844" s="60"/>
      <c r="F844" s="61" t="s">
        <v>3446</v>
      </c>
      <c r="G844" s="62">
        <v>0.60617500000000002</v>
      </c>
      <c r="H844" s="53">
        <v>154</v>
      </c>
      <c r="I844" s="62">
        <v>41.125</v>
      </c>
      <c r="J844" s="62">
        <v>15.028846153846199</v>
      </c>
      <c r="K844" s="60">
        <v>3</v>
      </c>
      <c r="L844" s="60" t="s">
        <v>46</v>
      </c>
      <c r="M844" s="60" t="s">
        <v>3468</v>
      </c>
    </row>
    <row r="845" spans="1:13">
      <c r="A845" s="40">
        <v>2122</v>
      </c>
      <c r="B845" s="40" t="str">
        <f t="shared" si="13"/>
        <v>8414012</v>
      </c>
      <c r="C845" s="40">
        <v>8</v>
      </c>
      <c r="D845" s="60">
        <v>414012</v>
      </c>
      <c r="E845" s="60"/>
      <c r="F845" s="61" t="s">
        <v>3447</v>
      </c>
      <c r="G845" s="62">
        <v>1.161262</v>
      </c>
      <c r="H845" s="53">
        <v>786</v>
      </c>
      <c r="I845" s="62">
        <v>30.162500000000001</v>
      </c>
      <c r="J845" s="62">
        <v>14.8466346153846</v>
      </c>
      <c r="K845" s="60">
        <v>3</v>
      </c>
      <c r="L845" s="60" t="s">
        <v>46</v>
      </c>
      <c r="M845" s="60" t="s">
        <v>3468</v>
      </c>
    </row>
    <row r="846" spans="1:13">
      <c r="A846" s="40">
        <v>2122</v>
      </c>
      <c r="B846" s="40" t="str">
        <f t="shared" si="13"/>
        <v>8252031</v>
      </c>
      <c r="C846" s="40">
        <v>8</v>
      </c>
      <c r="D846" s="60">
        <v>252031</v>
      </c>
      <c r="E846" s="60" t="s">
        <v>3410</v>
      </c>
      <c r="F846" s="61" t="s">
        <v>3493</v>
      </c>
      <c r="G846" s="62">
        <v>1.629712</v>
      </c>
      <c r="H846" s="53">
        <v>273</v>
      </c>
      <c r="I846" s="62">
        <v>30.528846153846199</v>
      </c>
      <c r="J846" s="62">
        <v>22.598557692307701</v>
      </c>
      <c r="K846" s="60">
        <v>5</v>
      </c>
      <c r="L846" s="60" t="s">
        <v>178</v>
      </c>
      <c r="M846" s="60" t="s">
        <v>3468</v>
      </c>
    </row>
    <row r="847" spans="1:13">
      <c r="A847" s="40">
        <v>2122</v>
      </c>
      <c r="B847" s="40" t="str">
        <f t="shared" si="13"/>
        <v>8413031</v>
      </c>
      <c r="C847" s="40">
        <v>8</v>
      </c>
      <c r="D847" s="60">
        <v>413031</v>
      </c>
      <c r="E847" s="60" t="s">
        <v>3410</v>
      </c>
      <c r="F847" s="61" t="s">
        <v>3477</v>
      </c>
      <c r="G847" s="62">
        <v>1.5243869999999999</v>
      </c>
      <c r="H847" s="53">
        <v>394</v>
      </c>
      <c r="I847" s="62">
        <v>35.5774038461538</v>
      </c>
      <c r="J847" s="62">
        <v>18.612980769230798</v>
      </c>
      <c r="K847" s="60">
        <v>5</v>
      </c>
      <c r="L847" s="60" t="s">
        <v>46</v>
      </c>
      <c r="M847" s="60" t="s">
        <v>3468</v>
      </c>
    </row>
    <row r="848" spans="1:13">
      <c r="A848" s="40">
        <v>2122</v>
      </c>
      <c r="B848" s="40" t="str">
        <f t="shared" si="13"/>
        <v>8492098</v>
      </c>
      <c r="C848" s="40">
        <v>8</v>
      </c>
      <c r="D848" s="60">
        <v>492098</v>
      </c>
      <c r="E848" s="60"/>
      <c r="F848" s="61" t="s">
        <v>3448</v>
      </c>
      <c r="G848" s="62">
        <v>2.786375</v>
      </c>
      <c r="H848" s="53">
        <v>156</v>
      </c>
      <c r="I848" s="62">
        <v>18.965865384615402</v>
      </c>
      <c r="J848" s="62">
        <v>15.1673076923077</v>
      </c>
      <c r="K848" s="60">
        <v>3</v>
      </c>
      <c r="L848" s="60" t="s">
        <v>178</v>
      </c>
      <c r="M848" s="60" t="s">
        <v>3468</v>
      </c>
    </row>
    <row r="849" spans="1:13">
      <c r="A849" s="40">
        <v>2122</v>
      </c>
      <c r="B849" s="40" t="str">
        <f t="shared" si="13"/>
        <v>8472211</v>
      </c>
      <c r="C849" s="40">
        <v>8</v>
      </c>
      <c r="D849" s="60">
        <v>472211</v>
      </c>
      <c r="E849" s="60"/>
      <c r="F849" s="61" t="s">
        <v>3290</v>
      </c>
      <c r="G849" s="62">
        <v>0.47553699999999999</v>
      </c>
      <c r="H849" s="53">
        <v>148</v>
      </c>
      <c r="I849" s="62">
        <v>20.373076923076901</v>
      </c>
      <c r="J849" s="62">
        <v>13.0596153846154</v>
      </c>
      <c r="K849" s="60">
        <v>3</v>
      </c>
      <c r="L849" s="60" t="s">
        <v>46</v>
      </c>
      <c r="M849" s="60" t="s">
        <v>3468</v>
      </c>
    </row>
    <row r="850" spans="1:13">
      <c r="A850" s="40">
        <v>2122</v>
      </c>
      <c r="B850" s="40" t="str">
        <f t="shared" si="13"/>
        <v>8535031</v>
      </c>
      <c r="C850" s="40">
        <v>8</v>
      </c>
      <c r="D850" s="60">
        <v>535031</v>
      </c>
      <c r="E850" s="60" t="s">
        <v>3410</v>
      </c>
      <c r="F850" s="61" t="s">
        <v>3505</v>
      </c>
      <c r="G850" s="62">
        <v>0.73426199999999997</v>
      </c>
      <c r="H850" s="53">
        <v>96</v>
      </c>
      <c r="I850" s="62">
        <v>32.702884615384598</v>
      </c>
      <c r="J850" s="62">
        <v>17.251923076923099</v>
      </c>
      <c r="K850" s="60">
        <v>4</v>
      </c>
      <c r="L850" s="60" t="s">
        <v>178</v>
      </c>
      <c r="M850" s="60" t="s">
        <v>3468</v>
      </c>
    </row>
    <row r="851" spans="1:13">
      <c r="A851" s="40">
        <v>2122</v>
      </c>
      <c r="B851" s="40" t="str">
        <f t="shared" si="13"/>
        <v>8211093</v>
      </c>
      <c r="C851" s="40">
        <v>8</v>
      </c>
      <c r="D851" s="60">
        <v>211093</v>
      </c>
      <c r="E851" s="60"/>
      <c r="F851" s="61" t="s">
        <v>1085</v>
      </c>
      <c r="G851" s="62">
        <v>2.0130249999999998</v>
      </c>
      <c r="H851" s="53">
        <v>1660</v>
      </c>
      <c r="I851" s="62">
        <v>19.086538461538499</v>
      </c>
      <c r="J851" s="62">
        <v>13.253846153846199</v>
      </c>
      <c r="K851" s="60">
        <v>3</v>
      </c>
      <c r="L851" s="60" t="s">
        <v>46</v>
      </c>
      <c r="M851" s="60" t="s">
        <v>3469</v>
      </c>
    </row>
    <row r="852" spans="1:13">
      <c r="A852" s="40">
        <v>2122</v>
      </c>
      <c r="B852" s="40" t="str">
        <f t="shared" si="13"/>
        <v>8151132</v>
      </c>
      <c r="C852" s="40">
        <v>8</v>
      </c>
      <c r="D852" s="60">
        <v>151132</v>
      </c>
      <c r="E852" s="60" t="s">
        <v>3410</v>
      </c>
      <c r="F852" s="61" t="s">
        <v>1225</v>
      </c>
      <c r="G852" s="62">
        <v>3.0730620000000002</v>
      </c>
      <c r="H852" s="53">
        <v>416</v>
      </c>
      <c r="I852" s="62">
        <v>44.9456730769231</v>
      </c>
      <c r="J852" s="62">
        <v>27.213942307692299</v>
      </c>
      <c r="K852" s="60">
        <v>4</v>
      </c>
      <c r="L852" s="60" t="s">
        <v>46</v>
      </c>
      <c r="M852" s="60" t="s">
        <v>3468</v>
      </c>
    </row>
    <row r="853" spans="1:13">
      <c r="A853" s="40">
        <v>2122</v>
      </c>
      <c r="B853" s="40" t="str">
        <f t="shared" si="13"/>
        <v>8151133</v>
      </c>
      <c r="C853" s="40">
        <v>8</v>
      </c>
      <c r="D853" s="60">
        <v>151133</v>
      </c>
      <c r="E853" s="60" t="s">
        <v>3410</v>
      </c>
      <c r="F853" s="61" t="s">
        <v>3485</v>
      </c>
      <c r="G853" s="62">
        <v>2.0446119999999999</v>
      </c>
      <c r="H853" s="53">
        <v>104</v>
      </c>
      <c r="I853" s="62">
        <v>44.95</v>
      </c>
      <c r="J853" s="62">
        <v>27.21</v>
      </c>
      <c r="K853" s="60">
        <v>5</v>
      </c>
      <c r="L853" s="60" t="s">
        <v>46</v>
      </c>
      <c r="M853" s="60" t="s">
        <v>3468</v>
      </c>
    </row>
    <row r="854" spans="1:13">
      <c r="A854" s="40">
        <v>2122</v>
      </c>
      <c r="B854" s="40" t="str">
        <f t="shared" si="13"/>
        <v>8472221</v>
      </c>
      <c r="C854" s="40">
        <v>8</v>
      </c>
      <c r="D854" s="60">
        <v>472221</v>
      </c>
      <c r="E854" s="60"/>
      <c r="F854" s="61" t="s">
        <v>3299</v>
      </c>
      <c r="G854" s="62">
        <v>1.8694249999999999</v>
      </c>
      <c r="H854" s="53">
        <v>506</v>
      </c>
      <c r="I854" s="62">
        <v>21.162980769230799</v>
      </c>
      <c r="J854" s="62">
        <v>16.077884615384601</v>
      </c>
      <c r="K854" s="60">
        <v>3</v>
      </c>
      <c r="L854" s="60" t="s">
        <v>46</v>
      </c>
      <c r="M854" s="60" t="s">
        <v>3469</v>
      </c>
    </row>
    <row r="855" spans="1:13">
      <c r="A855" s="40">
        <v>2122</v>
      </c>
      <c r="B855" s="40" t="str">
        <f t="shared" si="13"/>
        <v>8292055</v>
      </c>
      <c r="C855" s="40">
        <v>8</v>
      </c>
      <c r="D855" s="60">
        <v>292055</v>
      </c>
      <c r="E855" s="60"/>
      <c r="F855" s="61" t="s">
        <v>995</v>
      </c>
      <c r="G855" s="62">
        <v>1.4547870000000001</v>
      </c>
      <c r="H855" s="53">
        <v>809</v>
      </c>
      <c r="I855" s="62">
        <v>22.1884615384615</v>
      </c>
      <c r="J855" s="62">
        <v>16.0971153846154</v>
      </c>
      <c r="K855" s="60">
        <v>3</v>
      </c>
      <c r="L855" s="60" t="s">
        <v>46</v>
      </c>
      <c r="M855" s="60" t="s">
        <v>3469</v>
      </c>
    </row>
    <row r="856" spans="1:13">
      <c r="A856" s="40">
        <v>2122</v>
      </c>
      <c r="B856" s="40" t="str">
        <f t="shared" si="13"/>
        <v>8211018</v>
      </c>
      <c r="C856" s="40">
        <v>8</v>
      </c>
      <c r="D856" s="60">
        <v>211018</v>
      </c>
      <c r="E856" s="60"/>
      <c r="F856" s="61" t="s">
        <v>3479</v>
      </c>
      <c r="G856" s="62">
        <v>2.6831369999999999</v>
      </c>
      <c r="H856" s="53">
        <v>165</v>
      </c>
      <c r="I856" s="62">
        <v>17.690000000000001</v>
      </c>
      <c r="J856" s="62">
        <v>12.86</v>
      </c>
      <c r="K856" s="60">
        <v>5</v>
      </c>
      <c r="L856" s="60" t="s">
        <v>178</v>
      </c>
      <c r="M856" s="60" t="s">
        <v>3468</v>
      </c>
    </row>
    <row r="857" spans="1:13">
      <c r="A857" s="40">
        <v>2122</v>
      </c>
      <c r="B857" s="40" t="str">
        <f t="shared" si="13"/>
        <v>8253097</v>
      </c>
      <c r="C857" s="40">
        <v>8</v>
      </c>
      <c r="D857" s="60">
        <v>253097</v>
      </c>
      <c r="E857" s="60"/>
      <c r="F857" s="61" t="s">
        <v>3480</v>
      </c>
      <c r="G857" s="62">
        <v>2.1543619999999999</v>
      </c>
      <c r="H857" s="53">
        <v>388</v>
      </c>
      <c r="I857" s="62">
        <v>21.5543269230769</v>
      </c>
      <c r="J857" s="62">
        <v>12.739423076923099</v>
      </c>
      <c r="K857" s="60">
        <v>5</v>
      </c>
      <c r="L857" s="60" t="s">
        <v>178</v>
      </c>
      <c r="M857" s="60" t="s">
        <v>3468</v>
      </c>
    </row>
    <row r="858" spans="1:13">
      <c r="A858" s="40">
        <v>2122</v>
      </c>
      <c r="B858" s="40" t="str">
        <f t="shared" si="13"/>
        <v>8492022</v>
      </c>
      <c r="C858" s="40">
        <v>8</v>
      </c>
      <c r="D858" s="60">
        <v>492022</v>
      </c>
      <c r="E858" s="60" t="s">
        <v>3410</v>
      </c>
      <c r="F858" s="61" t="s">
        <v>3449</v>
      </c>
      <c r="G858" s="62">
        <v>0.97273699999999996</v>
      </c>
      <c r="H858" s="53">
        <v>203</v>
      </c>
      <c r="I858" s="62">
        <v>28.7153846153846</v>
      </c>
      <c r="J858" s="62">
        <v>18.764423076923102</v>
      </c>
      <c r="K858" s="60">
        <v>3</v>
      </c>
      <c r="L858" s="60" t="s">
        <v>46</v>
      </c>
      <c r="M858" s="60" t="s">
        <v>3468</v>
      </c>
    </row>
    <row r="859" spans="1:13">
      <c r="A859" s="40">
        <v>2122</v>
      </c>
      <c r="B859" s="40" t="str">
        <f t="shared" si="13"/>
        <v>8472044</v>
      </c>
      <c r="C859" s="40">
        <v>8</v>
      </c>
      <c r="D859" s="60">
        <v>472044</v>
      </c>
      <c r="E859" s="60"/>
      <c r="F859" s="61" t="s">
        <v>3162</v>
      </c>
      <c r="G859" s="62">
        <v>2.1002619999999999</v>
      </c>
      <c r="H859" s="53">
        <v>827</v>
      </c>
      <c r="I859" s="62">
        <v>19.897596153846202</v>
      </c>
      <c r="J859" s="62">
        <v>15.5091346153846</v>
      </c>
      <c r="K859" s="60">
        <v>3</v>
      </c>
      <c r="L859" s="60" t="s">
        <v>46</v>
      </c>
      <c r="M859" s="60" t="s">
        <v>3469</v>
      </c>
    </row>
    <row r="860" spans="1:13">
      <c r="A860" s="40">
        <v>2122</v>
      </c>
      <c r="B860" s="40" t="str">
        <f t="shared" si="13"/>
        <v>8131151</v>
      </c>
      <c r="C860" s="40">
        <v>8</v>
      </c>
      <c r="D860" s="60">
        <v>131151</v>
      </c>
      <c r="E860" s="60"/>
      <c r="F860" s="61" t="s">
        <v>3481</v>
      </c>
      <c r="G860" s="62">
        <v>2.1064250000000002</v>
      </c>
      <c r="H860" s="53">
        <v>247</v>
      </c>
      <c r="I860" s="62">
        <v>28.189903846153801</v>
      </c>
      <c r="J860" s="62">
        <v>13.8471153846154</v>
      </c>
      <c r="K860" s="60">
        <v>5</v>
      </c>
      <c r="L860" s="60" t="s">
        <v>46</v>
      </c>
      <c r="M860" s="60" t="s">
        <v>3468</v>
      </c>
    </row>
    <row r="861" spans="1:13">
      <c r="A861" s="40">
        <v>2122</v>
      </c>
      <c r="B861" s="40" t="str">
        <f t="shared" si="13"/>
        <v>8113071</v>
      </c>
      <c r="C861" s="40">
        <v>8</v>
      </c>
      <c r="D861" s="60">
        <v>113071</v>
      </c>
      <c r="E861" s="60" t="s">
        <v>3410</v>
      </c>
      <c r="F861" s="61" t="s">
        <v>3450</v>
      </c>
      <c r="G861" s="62">
        <v>1.351475</v>
      </c>
      <c r="H861" s="53">
        <v>513</v>
      </c>
      <c r="I861" s="62">
        <v>46.316346153846197</v>
      </c>
      <c r="J861" s="62">
        <v>26.129807692307701</v>
      </c>
      <c r="K861" s="60">
        <v>4</v>
      </c>
      <c r="L861" s="60" t="s">
        <v>46</v>
      </c>
      <c r="M861" s="60" t="s">
        <v>3469</v>
      </c>
    </row>
    <row r="862" spans="1:13">
      <c r="A862" s="40">
        <v>2122</v>
      </c>
      <c r="B862" s="40" t="str">
        <f t="shared" si="13"/>
        <v>8292056</v>
      </c>
      <c r="C862" s="40">
        <v>8</v>
      </c>
      <c r="D862" s="60">
        <v>292056</v>
      </c>
      <c r="E862" s="60"/>
      <c r="F862" s="61" t="s">
        <v>875</v>
      </c>
      <c r="G862" s="62">
        <v>2.5949870000000002</v>
      </c>
      <c r="H862" s="53">
        <v>998</v>
      </c>
      <c r="I862" s="62">
        <v>18.306249999999999</v>
      </c>
      <c r="J862" s="62">
        <v>13.044711538461501</v>
      </c>
      <c r="K862" s="60">
        <v>4</v>
      </c>
      <c r="L862" s="60" t="s">
        <v>46</v>
      </c>
      <c r="M862" s="60" t="s">
        <v>3469</v>
      </c>
    </row>
    <row r="863" spans="1:13">
      <c r="A863" s="40">
        <v>2122</v>
      </c>
      <c r="B863" s="40" t="str">
        <f t="shared" si="13"/>
        <v>8251194</v>
      </c>
      <c r="C863" s="40">
        <v>8</v>
      </c>
      <c r="D863" s="60">
        <v>251194</v>
      </c>
      <c r="E863" s="60" t="s">
        <v>3410</v>
      </c>
      <c r="F863" s="61" t="s">
        <v>3451</v>
      </c>
      <c r="G863" s="62">
        <v>1.6917249999999999</v>
      </c>
      <c r="H863" s="53">
        <v>658</v>
      </c>
      <c r="I863" s="62">
        <v>29.912980769230799</v>
      </c>
      <c r="J863" s="62">
        <v>20.199519230769202</v>
      </c>
      <c r="K863" s="60">
        <v>4</v>
      </c>
      <c r="L863" s="60" t="s">
        <v>46</v>
      </c>
      <c r="M863" s="60" t="s">
        <v>3469</v>
      </c>
    </row>
    <row r="864" spans="1:13">
      <c r="A864" s="40">
        <v>2122</v>
      </c>
      <c r="B864" s="40" t="str">
        <f t="shared" si="13"/>
        <v>8151134</v>
      </c>
      <c r="C864" s="40">
        <v>8</v>
      </c>
      <c r="D864" s="60">
        <v>151134</v>
      </c>
      <c r="E864" s="60" t="s">
        <v>3410</v>
      </c>
      <c r="F864" s="61" t="s">
        <v>3452</v>
      </c>
      <c r="G864" s="62">
        <v>2.1490369999999999</v>
      </c>
      <c r="H864" s="53">
        <v>102</v>
      </c>
      <c r="I864" s="62">
        <v>32.3043269230769</v>
      </c>
      <c r="J864" s="62">
        <v>18.340865384615402</v>
      </c>
      <c r="K864" s="60">
        <v>3</v>
      </c>
      <c r="L864" s="60" t="s">
        <v>46</v>
      </c>
      <c r="M864" s="60" t="s">
        <v>3468</v>
      </c>
    </row>
    <row r="865" spans="1:13">
      <c r="A865" s="40">
        <v>2122</v>
      </c>
      <c r="B865" s="40" t="str">
        <f t="shared" si="13"/>
        <v>8514121</v>
      </c>
      <c r="C865" s="40">
        <v>8</v>
      </c>
      <c r="D865" s="60">
        <v>514121</v>
      </c>
      <c r="E865" s="60"/>
      <c r="F865" s="61" t="s">
        <v>2873</v>
      </c>
      <c r="G865" s="62">
        <v>1.032737</v>
      </c>
      <c r="H865" s="53">
        <v>159</v>
      </c>
      <c r="I865" s="62">
        <v>21.447115384615401</v>
      </c>
      <c r="J865" s="62">
        <v>14.3115384615385</v>
      </c>
      <c r="K865" s="60">
        <v>3</v>
      </c>
      <c r="L865" s="60" t="s">
        <v>46</v>
      </c>
      <c r="M865" s="60" t="s">
        <v>3468</v>
      </c>
    </row>
    <row r="866" spans="1:13">
      <c r="A866" s="40">
        <v>2122</v>
      </c>
      <c r="B866" s="40" t="str">
        <f t="shared" si="13"/>
        <v>9132011</v>
      </c>
      <c r="C866" s="40">
        <v>9</v>
      </c>
      <c r="D866" s="60">
        <v>132011</v>
      </c>
      <c r="E866" s="60" t="s">
        <v>3410</v>
      </c>
      <c r="F866" s="61" t="s">
        <v>3467</v>
      </c>
      <c r="G866" s="62">
        <v>1.3489249999999999</v>
      </c>
      <c r="H866" s="49">
        <v>140</v>
      </c>
      <c r="I866" s="62">
        <v>31.0009615384615</v>
      </c>
      <c r="J866" s="62">
        <v>20.237500000000001</v>
      </c>
      <c r="K866" s="60">
        <v>5</v>
      </c>
      <c r="L866" s="60" t="s">
        <v>46</v>
      </c>
      <c r="M866" s="60" t="s">
        <v>3468</v>
      </c>
    </row>
    <row r="867" spans="1:13">
      <c r="A867" s="40">
        <v>2122</v>
      </c>
      <c r="B867" s="40" t="str">
        <f t="shared" si="13"/>
        <v>9113011</v>
      </c>
      <c r="C867" s="40">
        <v>9</v>
      </c>
      <c r="D867" s="60">
        <v>113011</v>
      </c>
      <c r="E867" s="60" t="s">
        <v>3410</v>
      </c>
      <c r="F867" s="61" t="s">
        <v>3411</v>
      </c>
      <c r="G867" s="62">
        <v>1.547812</v>
      </c>
      <c r="H867" s="49">
        <v>1537</v>
      </c>
      <c r="I867" s="62">
        <v>44.459134615384599</v>
      </c>
      <c r="J867" s="62">
        <v>25.258653846153798</v>
      </c>
      <c r="K867" s="60">
        <v>4</v>
      </c>
      <c r="L867" s="60" t="s">
        <v>46</v>
      </c>
      <c r="M867" s="60" t="s">
        <v>3469</v>
      </c>
    </row>
    <row r="868" spans="1:13">
      <c r="A868" s="40">
        <v>2122</v>
      </c>
      <c r="B868" s="40" t="str">
        <f t="shared" si="13"/>
        <v>9493011</v>
      </c>
      <c r="C868" s="40">
        <v>9</v>
      </c>
      <c r="D868" s="60">
        <v>493011</v>
      </c>
      <c r="E868" s="60" t="s">
        <v>3410</v>
      </c>
      <c r="F868" s="61" t="s">
        <v>1701</v>
      </c>
      <c r="G868" s="62">
        <v>1.6713750000000001</v>
      </c>
      <c r="H868" s="49">
        <v>1474</v>
      </c>
      <c r="I868" s="62">
        <v>31.541826923076901</v>
      </c>
      <c r="J868" s="62">
        <v>16.7509615384615</v>
      </c>
      <c r="K868" s="60">
        <v>3</v>
      </c>
      <c r="L868" s="60" t="s">
        <v>46</v>
      </c>
      <c r="M868" s="60" t="s">
        <v>3469</v>
      </c>
    </row>
    <row r="869" spans="1:13">
      <c r="A869" s="40">
        <v>2122</v>
      </c>
      <c r="B869" s="40" t="str">
        <f t="shared" si="13"/>
        <v>9532011</v>
      </c>
      <c r="C869" s="40">
        <v>9</v>
      </c>
      <c r="D869" s="60">
        <v>532011</v>
      </c>
      <c r="E869" s="60" t="s">
        <v>3410</v>
      </c>
      <c r="F869" s="61" t="s">
        <v>2108</v>
      </c>
      <c r="G869" s="62">
        <v>1.443562</v>
      </c>
      <c r="H869" s="49">
        <v>610</v>
      </c>
      <c r="I869" s="62">
        <v>113.51009615384601</v>
      </c>
      <c r="J869" s="62">
        <v>69.145192307692298</v>
      </c>
      <c r="K869" s="60">
        <v>4</v>
      </c>
      <c r="L869" s="60" t="s">
        <v>46</v>
      </c>
      <c r="M869" s="60" t="s">
        <v>3469</v>
      </c>
    </row>
    <row r="870" spans="1:13">
      <c r="A870" s="40">
        <v>2122</v>
      </c>
      <c r="B870" s="40" t="str">
        <f t="shared" ref="B870:B933" si="14">CONCATENATE(C870, D870)</f>
        <v>9274011</v>
      </c>
      <c r="C870" s="40">
        <v>9</v>
      </c>
      <c r="D870" s="60">
        <v>274011</v>
      </c>
      <c r="E870" s="60"/>
      <c r="F870" s="61" t="s">
        <v>1367</v>
      </c>
      <c r="G870" s="62">
        <v>3.2339000000000002</v>
      </c>
      <c r="H870" s="49">
        <v>869</v>
      </c>
      <c r="I870" s="62">
        <v>23.383653846153798</v>
      </c>
      <c r="J870" s="62">
        <v>14.4408653846154</v>
      </c>
      <c r="K870" s="60">
        <v>4</v>
      </c>
      <c r="L870" s="60" t="s">
        <v>46</v>
      </c>
      <c r="M870" s="60" t="s">
        <v>3469</v>
      </c>
    </row>
    <row r="871" spans="1:13">
      <c r="A871" s="40">
        <v>2122</v>
      </c>
      <c r="B871" s="40" t="str">
        <f t="shared" si="14"/>
        <v>9493021</v>
      </c>
      <c r="C871" s="40">
        <v>9</v>
      </c>
      <c r="D871" s="60">
        <v>493021</v>
      </c>
      <c r="E871" s="60"/>
      <c r="F871" s="61" t="s">
        <v>2761</v>
      </c>
      <c r="G871" s="62">
        <v>1.2646500000000001</v>
      </c>
      <c r="H871" s="49">
        <v>1104</v>
      </c>
      <c r="I871" s="62">
        <v>21.853846153846199</v>
      </c>
      <c r="J871" s="62">
        <v>14.097596153846199</v>
      </c>
      <c r="K871" s="60">
        <v>3</v>
      </c>
      <c r="L871" s="60" t="s">
        <v>46</v>
      </c>
      <c r="M871" s="60" t="s">
        <v>3469</v>
      </c>
    </row>
    <row r="872" spans="1:13">
      <c r="A872" s="40">
        <v>2122</v>
      </c>
      <c r="B872" s="40" t="str">
        <f t="shared" si="14"/>
        <v>9493023</v>
      </c>
      <c r="C872" s="40">
        <v>9</v>
      </c>
      <c r="D872" s="60">
        <v>493023</v>
      </c>
      <c r="E872" s="60"/>
      <c r="F872" s="61" t="s">
        <v>1541</v>
      </c>
      <c r="G872" s="62">
        <v>0.66097499999999998</v>
      </c>
      <c r="H872" s="49">
        <v>5668</v>
      </c>
      <c r="I872" s="62">
        <v>21.814423076923099</v>
      </c>
      <c r="J872" s="62">
        <v>12.6822115384615</v>
      </c>
      <c r="K872" s="60">
        <v>3</v>
      </c>
      <c r="L872" s="60" t="s">
        <v>46</v>
      </c>
      <c r="M872" s="60" t="s">
        <v>3469</v>
      </c>
    </row>
    <row r="873" spans="1:13">
      <c r="A873" s="40">
        <v>2122</v>
      </c>
      <c r="B873" s="40" t="str">
        <f t="shared" si="14"/>
        <v>9191029</v>
      </c>
      <c r="C873" s="40">
        <v>9</v>
      </c>
      <c r="D873" s="60">
        <v>191029</v>
      </c>
      <c r="E873" s="60" t="s">
        <v>3410</v>
      </c>
      <c r="F873" s="61" t="s">
        <v>3506</v>
      </c>
      <c r="G873" s="62">
        <v>1.2117370000000001</v>
      </c>
      <c r="H873" s="49">
        <v>42</v>
      </c>
      <c r="I873" s="62">
        <v>24.324519230769202</v>
      </c>
      <c r="J873" s="62">
        <v>16.422115384615399</v>
      </c>
      <c r="K873" s="60">
        <v>5</v>
      </c>
      <c r="L873" s="60" t="s">
        <v>46</v>
      </c>
      <c r="M873" s="60" t="s">
        <v>3468</v>
      </c>
    </row>
    <row r="874" spans="1:13">
      <c r="A874" s="40">
        <v>2122</v>
      </c>
      <c r="B874" s="40" t="str">
        <f t="shared" si="14"/>
        <v>9433031</v>
      </c>
      <c r="C874" s="40">
        <v>9</v>
      </c>
      <c r="D874" s="60">
        <v>433031</v>
      </c>
      <c r="E874" s="60"/>
      <c r="F874" s="61" t="s">
        <v>1275</v>
      </c>
      <c r="G874" s="62">
        <v>0.27495000000000003</v>
      </c>
      <c r="H874" s="49">
        <v>225</v>
      </c>
      <c r="I874" s="62">
        <v>18.375</v>
      </c>
      <c r="J874" s="62">
        <v>12.4288461538462</v>
      </c>
      <c r="K874" s="60">
        <v>4</v>
      </c>
      <c r="L874" s="60" t="s">
        <v>46</v>
      </c>
      <c r="M874" s="60" t="s">
        <v>3468</v>
      </c>
    </row>
    <row r="875" spans="1:13">
      <c r="A875" s="40">
        <v>2122</v>
      </c>
      <c r="B875" s="40" t="str">
        <f t="shared" si="14"/>
        <v>9493031</v>
      </c>
      <c r="C875" s="40">
        <v>9</v>
      </c>
      <c r="D875" s="60">
        <v>493031</v>
      </c>
      <c r="E875" s="60" t="s">
        <v>3410</v>
      </c>
      <c r="F875" s="61" t="s">
        <v>2811</v>
      </c>
      <c r="G875" s="62">
        <v>1.525512</v>
      </c>
      <c r="H875" s="49">
        <v>1609</v>
      </c>
      <c r="I875" s="62">
        <v>25.123557692307699</v>
      </c>
      <c r="J875" s="62">
        <v>16.820192307692299</v>
      </c>
      <c r="K875" s="60">
        <v>3</v>
      </c>
      <c r="L875" s="60" t="s">
        <v>46</v>
      </c>
      <c r="M875" s="60" t="s">
        <v>3469</v>
      </c>
    </row>
    <row r="876" spans="1:13">
      <c r="A876" s="40">
        <v>2122</v>
      </c>
      <c r="B876" s="40" t="str">
        <f t="shared" si="14"/>
        <v>9533021</v>
      </c>
      <c r="C876" s="40">
        <v>9</v>
      </c>
      <c r="D876" s="60">
        <v>533021</v>
      </c>
      <c r="E876" s="60"/>
      <c r="F876" s="61" t="s">
        <v>3412</v>
      </c>
      <c r="G876" s="62">
        <v>1.5201750000000001</v>
      </c>
      <c r="H876" s="49">
        <v>1744</v>
      </c>
      <c r="I876" s="62">
        <v>19.814903846153801</v>
      </c>
      <c r="J876" s="62">
        <v>13.586538461538501</v>
      </c>
      <c r="K876" s="60">
        <v>3</v>
      </c>
      <c r="L876" s="60" t="s">
        <v>178</v>
      </c>
      <c r="M876" s="60" t="s">
        <v>3469</v>
      </c>
    </row>
    <row r="877" spans="1:13">
      <c r="A877" s="40">
        <v>2122</v>
      </c>
      <c r="B877" s="40" t="str">
        <f t="shared" si="14"/>
        <v>9131199</v>
      </c>
      <c r="C877" s="40">
        <v>9</v>
      </c>
      <c r="D877" s="60">
        <v>131199</v>
      </c>
      <c r="E877" s="60" t="s">
        <v>3410</v>
      </c>
      <c r="F877" s="61" t="s">
        <v>3413</v>
      </c>
      <c r="G877" s="62">
        <v>1.216812</v>
      </c>
      <c r="H877" s="49">
        <v>128</v>
      </c>
      <c r="I877" s="62">
        <v>31.8346153846154</v>
      </c>
      <c r="J877" s="62">
        <v>16.944230769230799</v>
      </c>
      <c r="K877" s="60">
        <v>4</v>
      </c>
      <c r="L877" s="60" t="s">
        <v>46</v>
      </c>
      <c r="M877" s="60" t="s">
        <v>3468</v>
      </c>
    </row>
    <row r="878" spans="1:13">
      <c r="A878" s="40">
        <v>2122</v>
      </c>
      <c r="B878" s="40" t="str">
        <f t="shared" si="14"/>
        <v>9535021</v>
      </c>
      <c r="C878" s="40">
        <v>9</v>
      </c>
      <c r="D878" s="60">
        <v>535021</v>
      </c>
      <c r="E878" s="60" t="s">
        <v>3410</v>
      </c>
      <c r="F878" s="61" t="s">
        <v>3414</v>
      </c>
      <c r="G878" s="62">
        <v>2.0933999999999999</v>
      </c>
      <c r="H878" s="49">
        <v>742</v>
      </c>
      <c r="I878" s="62">
        <v>29.3355769230769</v>
      </c>
      <c r="J878" s="62">
        <v>18.1052884615385</v>
      </c>
      <c r="K878" s="60">
        <v>3</v>
      </c>
      <c r="L878" s="60" t="s">
        <v>46</v>
      </c>
      <c r="M878" s="60" t="s">
        <v>3469</v>
      </c>
    </row>
    <row r="879" spans="1:13">
      <c r="A879" s="40">
        <v>2122</v>
      </c>
      <c r="B879" s="40" t="str">
        <f t="shared" si="14"/>
        <v>9472031</v>
      </c>
      <c r="C879" s="40">
        <v>9</v>
      </c>
      <c r="D879" s="60">
        <v>472031</v>
      </c>
      <c r="E879" s="60"/>
      <c r="F879" s="61" t="s">
        <v>2653</v>
      </c>
      <c r="G879" s="62">
        <v>1.0959749999999999</v>
      </c>
      <c r="H879" s="49">
        <v>101</v>
      </c>
      <c r="I879" s="62">
        <v>20.975000000000001</v>
      </c>
      <c r="J879" s="62">
        <v>16.516826923076898</v>
      </c>
      <c r="K879" s="60">
        <v>3</v>
      </c>
      <c r="L879" s="60" t="s">
        <v>46</v>
      </c>
      <c r="M879" s="60" t="s">
        <v>3468</v>
      </c>
    </row>
    <row r="880" spans="1:13">
      <c r="A880" s="40">
        <v>2122</v>
      </c>
      <c r="B880" s="40" t="str">
        <f t="shared" si="14"/>
        <v>9472051</v>
      </c>
      <c r="C880" s="40">
        <v>9</v>
      </c>
      <c r="D880" s="60">
        <v>472051</v>
      </c>
      <c r="E880" s="60"/>
      <c r="F880" s="61" t="s">
        <v>3415</v>
      </c>
      <c r="G880" s="62">
        <v>1.2196</v>
      </c>
      <c r="H880" s="49">
        <v>1755</v>
      </c>
      <c r="I880" s="62">
        <v>19.306249999999999</v>
      </c>
      <c r="J880" s="62">
        <v>14.49375</v>
      </c>
      <c r="K880" s="60">
        <v>3</v>
      </c>
      <c r="L880" s="60" t="s">
        <v>46</v>
      </c>
      <c r="M880" s="60" t="s">
        <v>3469</v>
      </c>
    </row>
    <row r="881" spans="1:13">
      <c r="A881" s="40">
        <v>2122</v>
      </c>
      <c r="B881" s="40" t="str">
        <f t="shared" si="14"/>
        <v>9351011</v>
      </c>
      <c r="C881" s="40">
        <v>9</v>
      </c>
      <c r="D881" s="60">
        <v>351011</v>
      </c>
      <c r="E881" s="60" t="s">
        <v>3410</v>
      </c>
      <c r="F881" s="61" t="s">
        <v>1414</v>
      </c>
      <c r="G881" s="62">
        <v>4.0308250000000001</v>
      </c>
      <c r="H881" s="49">
        <v>1939</v>
      </c>
      <c r="I881" s="62">
        <v>27.411538461538498</v>
      </c>
      <c r="J881" s="62">
        <v>15.746153846153801</v>
      </c>
      <c r="K881" s="60">
        <v>3</v>
      </c>
      <c r="L881" s="60" t="s">
        <v>46</v>
      </c>
      <c r="M881" s="60" t="s">
        <v>3469</v>
      </c>
    </row>
    <row r="882" spans="1:13">
      <c r="A882" s="40">
        <v>2122</v>
      </c>
      <c r="B882" s="40" t="str">
        <f t="shared" si="14"/>
        <v>9111011</v>
      </c>
      <c r="C882" s="40">
        <v>9</v>
      </c>
      <c r="D882" s="60">
        <v>111011</v>
      </c>
      <c r="E882" s="60" t="s">
        <v>3410</v>
      </c>
      <c r="F882" s="61" t="s">
        <v>3495</v>
      </c>
      <c r="G882" s="62">
        <v>0.27043699999999998</v>
      </c>
      <c r="H882" s="49">
        <v>31</v>
      </c>
      <c r="I882" s="62">
        <v>66.927884615384599</v>
      </c>
      <c r="J882" s="62">
        <v>17.491346153846202</v>
      </c>
      <c r="K882" s="60">
        <v>5</v>
      </c>
      <c r="L882" s="60" t="s">
        <v>46</v>
      </c>
      <c r="M882" s="60" t="s">
        <v>3468</v>
      </c>
    </row>
    <row r="883" spans="1:13">
      <c r="A883" s="40">
        <v>2122</v>
      </c>
      <c r="B883" s="40" t="str">
        <f t="shared" si="14"/>
        <v>9131031</v>
      </c>
      <c r="C883" s="40">
        <v>9</v>
      </c>
      <c r="D883" s="60">
        <v>131031</v>
      </c>
      <c r="E883" s="60" t="s">
        <v>3410</v>
      </c>
      <c r="F883" s="61" t="s">
        <v>2209</v>
      </c>
      <c r="G883" s="62">
        <v>1.0683750000000001</v>
      </c>
      <c r="H883" s="49">
        <v>47</v>
      </c>
      <c r="I883" s="62">
        <v>28.844230769230801</v>
      </c>
      <c r="J883" s="62">
        <v>21.255288461538498</v>
      </c>
      <c r="K883" s="60">
        <v>3</v>
      </c>
      <c r="L883" s="60" t="s">
        <v>46</v>
      </c>
      <c r="M883" s="60" t="s">
        <v>3468</v>
      </c>
    </row>
    <row r="884" spans="1:13">
      <c r="A884" s="40">
        <v>2122</v>
      </c>
      <c r="B884" s="40" t="str">
        <f t="shared" si="14"/>
        <v>9212011</v>
      </c>
      <c r="C884" s="40">
        <v>9</v>
      </c>
      <c r="D884" s="60">
        <v>212011</v>
      </c>
      <c r="E884" s="60"/>
      <c r="F884" s="61" t="s">
        <v>3496</v>
      </c>
      <c r="G884" s="62">
        <v>1.8960619999999999</v>
      </c>
      <c r="H884" s="49">
        <v>49</v>
      </c>
      <c r="I884" s="62">
        <v>24.518269230769199</v>
      </c>
      <c r="J884" s="62">
        <v>14.588942307692299</v>
      </c>
      <c r="K884" s="60">
        <v>5</v>
      </c>
      <c r="L884" s="60" t="s">
        <v>46</v>
      </c>
      <c r="M884" s="60" t="s">
        <v>3468</v>
      </c>
    </row>
    <row r="885" spans="1:13">
      <c r="A885" s="40">
        <v>2122</v>
      </c>
      <c r="B885" s="40" t="str">
        <f t="shared" si="14"/>
        <v>9532012</v>
      </c>
      <c r="C885" s="40">
        <v>9</v>
      </c>
      <c r="D885" s="60">
        <v>532012</v>
      </c>
      <c r="E885" s="60" t="s">
        <v>3410</v>
      </c>
      <c r="F885" s="61" t="s">
        <v>1682</v>
      </c>
      <c r="G885" s="62">
        <v>1.7370000000000001</v>
      </c>
      <c r="H885" s="49">
        <v>592</v>
      </c>
      <c r="I885" s="62">
        <v>78.636538461538507</v>
      </c>
      <c r="J885" s="62">
        <v>26.035576923076899</v>
      </c>
      <c r="K885" s="60">
        <v>3</v>
      </c>
      <c r="L885" s="60" t="s">
        <v>46</v>
      </c>
      <c r="M885" s="60" t="s">
        <v>3469</v>
      </c>
    </row>
    <row r="886" spans="1:13">
      <c r="A886" s="40">
        <v>2122</v>
      </c>
      <c r="B886" s="40" t="str">
        <f t="shared" si="14"/>
        <v>9211099</v>
      </c>
      <c r="C886" s="40">
        <v>9</v>
      </c>
      <c r="D886" s="60">
        <v>211099</v>
      </c>
      <c r="E886" s="60"/>
      <c r="F886" s="61" t="s">
        <v>3471</v>
      </c>
      <c r="G886" s="62">
        <v>0.64600000000000002</v>
      </c>
      <c r="H886" s="49">
        <v>47</v>
      </c>
      <c r="I886" s="62">
        <v>18.0509615384615</v>
      </c>
      <c r="J886" s="62">
        <v>14.177403846153799</v>
      </c>
      <c r="K886" s="60">
        <v>5</v>
      </c>
      <c r="L886" s="60" t="s">
        <v>46</v>
      </c>
      <c r="M886" s="60" t="s">
        <v>3468</v>
      </c>
    </row>
    <row r="887" spans="1:13">
      <c r="A887" s="40">
        <v>2122</v>
      </c>
      <c r="B887" s="40" t="str">
        <f t="shared" si="14"/>
        <v>9131141</v>
      </c>
      <c r="C887" s="40">
        <v>9</v>
      </c>
      <c r="D887" s="60">
        <v>131141</v>
      </c>
      <c r="E887" s="60" t="s">
        <v>3410</v>
      </c>
      <c r="F887" s="61" t="s">
        <v>3416</v>
      </c>
      <c r="G887" s="62">
        <v>1.614525</v>
      </c>
      <c r="H887" s="49">
        <v>756</v>
      </c>
      <c r="I887" s="62">
        <v>26.9293269230769</v>
      </c>
      <c r="J887" s="62">
        <v>17.8831730769231</v>
      </c>
      <c r="K887" s="60">
        <v>4</v>
      </c>
      <c r="L887" s="60" t="s">
        <v>46</v>
      </c>
      <c r="M887" s="60" t="s">
        <v>3469</v>
      </c>
    </row>
    <row r="888" spans="1:13">
      <c r="A888" s="40">
        <v>2122</v>
      </c>
      <c r="B888" s="40" t="str">
        <f t="shared" si="14"/>
        <v>9131041</v>
      </c>
      <c r="C888" s="40">
        <v>9</v>
      </c>
      <c r="D888" s="60">
        <v>131041</v>
      </c>
      <c r="E888" s="60" t="s">
        <v>3410</v>
      </c>
      <c r="F888" s="61" t="s">
        <v>3047</v>
      </c>
      <c r="G888" s="62">
        <v>1.3489249999999999</v>
      </c>
      <c r="H888" s="49">
        <v>30</v>
      </c>
      <c r="I888" s="62">
        <v>27.0394230769231</v>
      </c>
      <c r="J888" s="62">
        <v>16.311057692307699</v>
      </c>
      <c r="K888" s="60">
        <v>3</v>
      </c>
      <c r="L888" s="60" t="s">
        <v>46</v>
      </c>
      <c r="M888" s="60" t="s">
        <v>3468</v>
      </c>
    </row>
    <row r="889" spans="1:13">
      <c r="A889" s="40">
        <v>2122</v>
      </c>
      <c r="B889" s="40" t="str">
        <f t="shared" si="14"/>
        <v>9113021</v>
      </c>
      <c r="C889" s="40">
        <v>9</v>
      </c>
      <c r="D889" s="60">
        <v>113021</v>
      </c>
      <c r="E889" s="60" t="s">
        <v>3410</v>
      </c>
      <c r="F889" s="61" t="s">
        <v>1108</v>
      </c>
      <c r="G889" s="62">
        <v>1.4318869999999999</v>
      </c>
      <c r="H889" s="49">
        <v>32</v>
      </c>
      <c r="I889" s="62">
        <v>59.322596153846199</v>
      </c>
      <c r="J889" s="62">
        <v>39.603365384615401</v>
      </c>
      <c r="K889" s="60">
        <v>5</v>
      </c>
      <c r="L889" s="60" t="s">
        <v>46</v>
      </c>
      <c r="M889" s="60" t="s">
        <v>3468</v>
      </c>
    </row>
    <row r="890" spans="1:13">
      <c r="A890" s="40">
        <v>2122</v>
      </c>
      <c r="B890" s="40" t="str">
        <f t="shared" si="14"/>
        <v>9151143</v>
      </c>
      <c r="C890" s="40">
        <v>9</v>
      </c>
      <c r="D890" s="60">
        <v>151143</v>
      </c>
      <c r="E890" s="60" t="s">
        <v>3410</v>
      </c>
      <c r="F890" s="61" t="s">
        <v>3417</v>
      </c>
      <c r="G890" s="62">
        <v>1.573375</v>
      </c>
      <c r="H890" s="49">
        <v>979</v>
      </c>
      <c r="I890" s="62">
        <v>51.956730769230802</v>
      </c>
      <c r="J890" s="62">
        <v>34.033173076923099</v>
      </c>
      <c r="K890" s="60">
        <v>3</v>
      </c>
      <c r="L890" s="60" t="s">
        <v>46</v>
      </c>
      <c r="M890" s="60" t="s">
        <v>3469</v>
      </c>
    </row>
    <row r="891" spans="1:13">
      <c r="A891" s="40">
        <v>2122</v>
      </c>
      <c r="B891" s="40" t="str">
        <f t="shared" si="14"/>
        <v>9151199</v>
      </c>
      <c r="C891" s="40">
        <v>9</v>
      </c>
      <c r="D891" s="60">
        <v>151199</v>
      </c>
      <c r="E891" s="60" t="s">
        <v>3410</v>
      </c>
      <c r="F891" s="61" t="s">
        <v>3418</v>
      </c>
      <c r="G891" s="62">
        <v>1.487287</v>
      </c>
      <c r="H891" s="49">
        <v>1118</v>
      </c>
      <c r="I891" s="62">
        <v>37.668750000000003</v>
      </c>
      <c r="J891" s="62">
        <v>17.8600961538462</v>
      </c>
      <c r="K891" s="60">
        <v>3</v>
      </c>
      <c r="L891" s="60" t="s">
        <v>46</v>
      </c>
      <c r="M891" s="60" t="s">
        <v>3469</v>
      </c>
    </row>
    <row r="892" spans="1:13">
      <c r="A892" s="40">
        <v>2122</v>
      </c>
      <c r="B892" s="40" t="str">
        <f t="shared" si="14"/>
        <v>9151131</v>
      </c>
      <c r="C892" s="40">
        <v>9</v>
      </c>
      <c r="D892" s="60">
        <v>151131</v>
      </c>
      <c r="E892" s="60" t="s">
        <v>3410</v>
      </c>
      <c r="F892" s="61" t="s">
        <v>1130</v>
      </c>
      <c r="G892" s="62">
        <v>2.1678500000000001</v>
      </c>
      <c r="H892" s="49">
        <v>1169</v>
      </c>
      <c r="I892" s="62">
        <v>41.689903846153797</v>
      </c>
      <c r="J892" s="62">
        <v>23.312980769230801</v>
      </c>
      <c r="K892" s="60">
        <v>3</v>
      </c>
      <c r="L892" s="60" t="s">
        <v>46</v>
      </c>
      <c r="M892" s="60" t="s">
        <v>3469</v>
      </c>
    </row>
    <row r="893" spans="1:13">
      <c r="A893" s="40">
        <v>2122</v>
      </c>
      <c r="B893" s="40" t="str">
        <f t="shared" si="14"/>
        <v>9151121</v>
      </c>
      <c r="C893" s="40">
        <v>9</v>
      </c>
      <c r="D893" s="60">
        <v>151121</v>
      </c>
      <c r="E893" s="60" t="s">
        <v>3410</v>
      </c>
      <c r="F893" s="61" t="s">
        <v>1122</v>
      </c>
      <c r="G893" s="62">
        <v>0.52251199999999998</v>
      </c>
      <c r="H893" s="49">
        <v>49</v>
      </c>
      <c r="I893" s="62">
        <v>33.432692307692299</v>
      </c>
      <c r="J893" s="62">
        <v>20.761057692307698</v>
      </c>
      <c r="K893" s="60">
        <v>4</v>
      </c>
      <c r="L893" s="60" t="s">
        <v>46</v>
      </c>
      <c r="M893" s="60" t="s">
        <v>3468</v>
      </c>
    </row>
    <row r="894" spans="1:13">
      <c r="A894" s="40">
        <v>2122</v>
      </c>
      <c r="B894" s="40" t="str">
        <f t="shared" si="14"/>
        <v>9151151</v>
      </c>
      <c r="C894" s="40">
        <v>9</v>
      </c>
      <c r="D894" s="60">
        <v>151151</v>
      </c>
      <c r="E894" s="60" t="s">
        <v>3410</v>
      </c>
      <c r="F894" s="61" t="s">
        <v>3419</v>
      </c>
      <c r="G894" s="62">
        <v>1.4644999999999999</v>
      </c>
      <c r="H894" s="49">
        <v>85</v>
      </c>
      <c r="I894" s="62">
        <v>23.4850961538462</v>
      </c>
      <c r="J894" s="62">
        <v>16.28125</v>
      </c>
      <c r="K894" s="60">
        <v>3</v>
      </c>
      <c r="L894" s="60" t="s">
        <v>46</v>
      </c>
      <c r="M894" s="60" t="s">
        <v>3468</v>
      </c>
    </row>
    <row r="895" spans="1:13">
      <c r="A895" s="40">
        <v>2122</v>
      </c>
      <c r="B895" s="40" t="str">
        <f t="shared" si="14"/>
        <v>9119021</v>
      </c>
      <c r="C895" s="40">
        <v>9</v>
      </c>
      <c r="D895" s="60">
        <v>119021</v>
      </c>
      <c r="E895" s="60" t="s">
        <v>3410</v>
      </c>
      <c r="F895" s="61" t="s">
        <v>1560</v>
      </c>
      <c r="G895" s="62">
        <v>1.1363620000000001</v>
      </c>
      <c r="H895" s="49">
        <v>31</v>
      </c>
      <c r="I895" s="62">
        <v>42.775961538461502</v>
      </c>
      <c r="J895" s="62">
        <v>25.908653846153801</v>
      </c>
      <c r="K895" s="60">
        <v>4</v>
      </c>
      <c r="L895" s="60" t="s">
        <v>46</v>
      </c>
      <c r="M895" s="60" t="s">
        <v>3468</v>
      </c>
    </row>
    <row r="896" spans="1:13">
      <c r="A896" s="40">
        <v>2122</v>
      </c>
      <c r="B896" s="40" t="str">
        <f t="shared" si="14"/>
        <v>9131051</v>
      </c>
      <c r="C896" s="40">
        <v>9</v>
      </c>
      <c r="D896" s="60">
        <v>131051</v>
      </c>
      <c r="E896" s="60" t="s">
        <v>3410</v>
      </c>
      <c r="F896" s="61" t="s">
        <v>3420</v>
      </c>
      <c r="G896" s="62">
        <v>0.77923699999999996</v>
      </c>
      <c r="H896" s="49">
        <v>1532</v>
      </c>
      <c r="I896" s="62">
        <v>31.504326923076899</v>
      </c>
      <c r="J896" s="62">
        <v>19.4341346153846</v>
      </c>
      <c r="K896" s="60">
        <v>4</v>
      </c>
      <c r="L896" s="60" t="s">
        <v>46</v>
      </c>
      <c r="M896" s="60" t="s">
        <v>3469</v>
      </c>
    </row>
    <row r="897" spans="1:13">
      <c r="A897" s="40">
        <v>2122</v>
      </c>
      <c r="B897" s="40" t="str">
        <f t="shared" si="14"/>
        <v>9151141</v>
      </c>
      <c r="C897" s="40">
        <v>9</v>
      </c>
      <c r="D897" s="60">
        <v>151141</v>
      </c>
      <c r="E897" s="60" t="s">
        <v>3410</v>
      </c>
      <c r="F897" s="61" t="s">
        <v>1142</v>
      </c>
      <c r="G897" s="62">
        <v>1.516275</v>
      </c>
      <c r="H897" s="49">
        <v>669</v>
      </c>
      <c r="I897" s="62">
        <v>45.512500000000003</v>
      </c>
      <c r="J897" s="62">
        <v>27.685096153846199</v>
      </c>
      <c r="K897" s="60">
        <v>4</v>
      </c>
      <c r="L897" s="60" t="s">
        <v>46</v>
      </c>
      <c r="M897" s="60" t="s">
        <v>3469</v>
      </c>
    </row>
    <row r="898" spans="1:13">
      <c r="A898" s="40">
        <v>2122</v>
      </c>
      <c r="B898" s="40" t="str">
        <f t="shared" si="14"/>
        <v>9319091</v>
      </c>
      <c r="C898" s="40">
        <v>9</v>
      </c>
      <c r="D898" s="60">
        <v>319091</v>
      </c>
      <c r="E898" s="60"/>
      <c r="F898" s="61" t="s">
        <v>901</v>
      </c>
      <c r="G898" s="62">
        <v>1.4333370000000001</v>
      </c>
      <c r="H898" s="49">
        <v>49</v>
      </c>
      <c r="I898" s="62">
        <v>18.935096153846199</v>
      </c>
      <c r="J898" s="62">
        <v>14.4490384615385</v>
      </c>
      <c r="K898" s="60">
        <v>3</v>
      </c>
      <c r="L898" s="60" t="s">
        <v>46</v>
      </c>
      <c r="M898" s="60" t="s">
        <v>3468</v>
      </c>
    </row>
    <row r="899" spans="1:13">
      <c r="A899" s="40">
        <v>2122</v>
      </c>
      <c r="B899" s="40" t="str">
        <f t="shared" si="14"/>
        <v>9292021</v>
      </c>
      <c r="C899" s="40">
        <v>9</v>
      </c>
      <c r="D899" s="60">
        <v>292021</v>
      </c>
      <c r="E899" s="60" t="s">
        <v>3410</v>
      </c>
      <c r="F899" s="61" t="s">
        <v>1913</v>
      </c>
      <c r="G899" s="62">
        <v>1.4249499999999999</v>
      </c>
      <c r="H899" s="49">
        <v>1022</v>
      </c>
      <c r="I899" s="62">
        <v>28.1365384615385</v>
      </c>
      <c r="J899" s="62">
        <v>18.3692307692308</v>
      </c>
      <c r="K899" s="60">
        <v>4</v>
      </c>
      <c r="L899" s="60" t="s">
        <v>46</v>
      </c>
      <c r="M899" s="60" t="s">
        <v>3469</v>
      </c>
    </row>
    <row r="900" spans="1:13">
      <c r="A900" s="40">
        <v>2122</v>
      </c>
      <c r="B900" s="40" t="str">
        <f t="shared" si="14"/>
        <v>9292032</v>
      </c>
      <c r="C900" s="40">
        <v>9</v>
      </c>
      <c r="D900" s="60">
        <v>292032</v>
      </c>
      <c r="E900" s="60" t="s">
        <v>3410</v>
      </c>
      <c r="F900" s="61" t="s">
        <v>1005</v>
      </c>
      <c r="G900" s="62">
        <v>2.5743749999999999</v>
      </c>
      <c r="H900" s="49">
        <v>522</v>
      </c>
      <c r="I900" s="62">
        <v>30.425480769230798</v>
      </c>
      <c r="J900" s="62">
        <v>22.1677884615385</v>
      </c>
      <c r="K900" s="60">
        <v>3</v>
      </c>
      <c r="L900" s="60" t="s">
        <v>46</v>
      </c>
      <c r="M900" s="60" t="s">
        <v>3469</v>
      </c>
    </row>
    <row r="901" spans="1:13">
      <c r="A901" s="40">
        <v>2122</v>
      </c>
      <c r="B901" s="40" t="str">
        <f t="shared" si="14"/>
        <v>9119033</v>
      </c>
      <c r="C901" s="40">
        <v>9</v>
      </c>
      <c r="D901" s="60">
        <v>119033</v>
      </c>
      <c r="E901" s="60" t="s">
        <v>3410</v>
      </c>
      <c r="F901" s="61" t="s">
        <v>3489</v>
      </c>
      <c r="G901" s="62">
        <v>1.2521249999999999</v>
      </c>
      <c r="H901" s="49">
        <v>55</v>
      </c>
      <c r="I901" s="62">
        <v>40.848557692307701</v>
      </c>
      <c r="J901" s="62">
        <v>22.2985576923077</v>
      </c>
      <c r="K901" s="60">
        <v>5</v>
      </c>
      <c r="L901" s="60" t="s">
        <v>46</v>
      </c>
      <c r="M901" s="60" t="s">
        <v>3468</v>
      </c>
    </row>
    <row r="902" spans="1:13">
      <c r="A902" s="40">
        <v>2122</v>
      </c>
      <c r="B902" s="40" t="str">
        <f t="shared" si="14"/>
        <v>9472111</v>
      </c>
      <c r="C902" s="40">
        <v>9</v>
      </c>
      <c r="D902" s="60">
        <v>472111</v>
      </c>
      <c r="E902" s="60"/>
      <c r="F902" s="61" t="s">
        <v>2580</v>
      </c>
      <c r="G902" s="62">
        <v>0.69564999999999999</v>
      </c>
      <c r="H902" s="49">
        <v>72</v>
      </c>
      <c r="I902" s="62">
        <v>19.524038461538499</v>
      </c>
      <c r="J902" s="62">
        <v>15.8456730769231</v>
      </c>
      <c r="K902" s="60">
        <v>3</v>
      </c>
      <c r="L902" s="60" t="s">
        <v>46</v>
      </c>
      <c r="M902" s="60" t="s">
        <v>3468</v>
      </c>
    </row>
    <row r="903" spans="1:13">
      <c r="A903" s="40">
        <v>2122</v>
      </c>
      <c r="B903" s="40" t="str">
        <f t="shared" si="14"/>
        <v>9252021</v>
      </c>
      <c r="C903" s="40">
        <v>9</v>
      </c>
      <c r="D903" s="60">
        <v>252021</v>
      </c>
      <c r="E903" s="60"/>
      <c r="F903" s="61" t="s">
        <v>3473</v>
      </c>
      <c r="G903" s="62">
        <v>0.97184999999999999</v>
      </c>
      <c r="H903" s="49">
        <v>32</v>
      </c>
      <c r="I903" s="62">
        <v>19.944230769230799</v>
      </c>
      <c r="J903" s="62">
        <v>14.9283653846154</v>
      </c>
      <c r="K903" s="60">
        <v>5</v>
      </c>
      <c r="L903" s="60" t="s">
        <v>178</v>
      </c>
      <c r="M903" s="60" t="s">
        <v>3468</v>
      </c>
    </row>
    <row r="904" spans="1:13">
      <c r="A904" s="40">
        <v>2122</v>
      </c>
      <c r="B904" s="40" t="str">
        <f t="shared" si="14"/>
        <v>9113031</v>
      </c>
      <c r="C904" s="40">
        <v>9</v>
      </c>
      <c r="D904" s="60">
        <v>113031</v>
      </c>
      <c r="E904" s="60" t="s">
        <v>3410</v>
      </c>
      <c r="F904" s="61" t="s">
        <v>799</v>
      </c>
      <c r="G904" s="62">
        <v>2.350425</v>
      </c>
      <c r="H904" s="49">
        <v>50</v>
      </c>
      <c r="I904" s="62">
        <v>60.908653846153797</v>
      </c>
      <c r="J904" s="62">
        <v>32.8552884615385</v>
      </c>
      <c r="K904" s="60">
        <v>5</v>
      </c>
      <c r="L904" s="60" t="s">
        <v>46</v>
      </c>
      <c r="M904" s="60" t="s">
        <v>3468</v>
      </c>
    </row>
    <row r="905" spans="1:13">
      <c r="A905" s="40">
        <v>2122</v>
      </c>
      <c r="B905" s="40" t="str">
        <f t="shared" si="14"/>
        <v>9332011</v>
      </c>
      <c r="C905" s="40">
        <v>9</v>
      </c>
      <c r="D905" s="60">
        <v>332011</v>
      </c>
      <c r="E905" s="60" t="s">
        <v>3410</v>
      </c>
      <c r="F905" s="61" t="s">
        <v>3054</v>
      </c>
      <c r="G905" s="62">
        <v>0.48727500000000001</v>
      </c>
      <c r="H905" s="49">
        <v>1827</v>
      </c>
      <c r="I905" s="62">
        <v>32.548076923076898</v>
      </c>
      <c r="J905" s="62">
        <v>23.327884615384601</v>
      </c>
      <c r="K905" s="60">
        <v>3</v>
      </c>
      <c r="L905" s="60" t="s">
        <v>46</v>
      </c>
      <c r="M905" s="60" t="s">
        <v>3469</v>
      </c>
    </row>
    <row r="906" spans="1:13">
      <c r="A906" s="40">
        <v>2122</v>
      </c>
      <c r="B906" s="40" t="str">
        <f t="shared" si="14"/>
        <v>9371012</v>
      </c>
      <c r="C906" s="40">
        <v>9</v>
      </c>
      <c r="D906" s="60">
        <v>371012</v>
      </c>
      <c r="E906" s="60"/>
      <c r="F906" s="61" t="s">
        <v>3421</v>
      </c>
      <c r="G906" s="62">
        <v>1.6695249999999999</v>
      </c>
      <c r="H906" s="49">
        <v>39</v>
      </c>
      <c r="I906" s="62">
        <v>22.03125</v>
      </c>
      <c r="J906" s="62">
        <v>17.1259615384615</v>
      </c>
      <c r="K906" s="60">
        <v>3</v>
      </c>
      <c r="L906" s="60" t="s">
        <v>46</v>
      </c>
      <c r="M906" s="60" t="s">
        <v>3468</v>
      </c>
    </row>
    <row r="907" spans="1:13">
      <c r="A907" s="40">
        <v>2122</v>
      </c>
      <c r="B907" s="40" t="str">
        <f t="shared" si="14"/>
        <v>9471011</v>
      </c>
      <c r="C907" s="40">
        <v>9</v>
      </c>
      <c r="D907" s="60">
        <v>471011</v>
      </c>
      <c r="E907" s="60" t="s">
        <v>3410</v>
      </c>
      <c r="F907" s="61" t="s">
        <v>3422</v>
      </c>
      <c r="G907" s="62">
        <v>0.87160000000000004</v>
      </c>
      <c r="H907" s="49">
        <v>68</v>
      </c>
      <c r="I907" s="62">
        <v>28.354326923076901</v>
      </c>
      <c r="J907" s="62">
        <v>20.3403846153846</v>
      </c>
      <c r="K907" s="60">
        <v>4</v>
      </c>
      <c r="L907" s="60" t="s">
        <v>46</v>
      </c>
      <c r="M907" s="60" t="s">
        <v>3468</v>
      </c>
    </row>
    <row r="908" spans="1:13">
      <c r="A908" s="40">
        <v>2122</v>
      </c>
      <c r="B908" s="40" t="str">
        <f t="shared" si="14"/>
        <v>9371011</v>
      </c>
      <c r="C908" s="40">
        <v>9</v>
      </c>
      <c r="D908" s="60">
        <v>371011</v>
      </c>
      <c r="E908" s="60"/>
      <c r="F908" s="61" t="s">
        <v>3423</v>
      </c>
      <c r="G908" s="62">
        <v>1.70455</v>
      </c>
      <c r="H908" s="49">
        <v>40</v>
      </c>
      <c r="I908" s="62">
        <v>18.483173076923102</v>
      </c>
      <c r="J908" s="62">
        <v>12.4081730769231</v>
      </c>
      <c r="K908" s="60">
        <v>3</v>
      </c>
      <c r="L908" s="60" t="s">
        <v>46</v>
      </c>
      <c r="M908" s="60" t="s">
        <v>3468</v>
      </c>
    </row>
    <row r="909" spans="1:13">
      <c r="A909" s="40">
        <v>2122</v>
      </c>
      <c r="B909" s="40" t="str">
        <f t="shared" si="14"/>
        <v>9491011</v>
      </c>
      <c r="C909" s="40">
        <v>9</v>
      </c>
      <c r="D909" s="60">
        <v>491011</v>
      </c>
      <c r="E909" s="60" t="s">
        <v>3410</v>
      </c>
      <c r="F909" s="61" t="s">
        <v>3424</v>
      </c>
      <c r="G909" s="62">
        <v>1.100625</v>
      </c>
      <c r="H909" s="49">
        <v>51</v>
      </c>
      <c r="I909" s="62">
        <v>28.5903846153846</v>
      </c>
      <c r="J909" s="62">
        <v>18.981249999999999</v>
      </c>
      <c r="K909" s="60">
        <v>3</v>
      </c>
      <c r="L909" s="60" t="s">
        <v>46</v>
      </c>
      <c r="M909" s="60" t="s">
        <v>3468</v>
      </c>
    </row>
    <row r="910" spans="1:13">
      <c r="A910" s="40">
        <v>2122</v>
      </c>
      <c r="B910" s="40" t="str">
        <f t="shared" si="14"/>
        <v>9431011</v>
      </c>
      <c r="C910" s="40">
        <v>9</v>
      </c>
      <c r="D910" s="60">
        <v>431011</v>
      </c>
      <c r="E910" s="60" t="s">
        <v>3410</v>
      </c>
      <c r="F910" s="61" t="s">
        <v>3425</v>
      </c>
      <c r="G910" s="62">
        <v>0.57361200000000001</v>
      </c>
      <c r="H910" s="49">
        <v>177</v>
      </c>
      <c r="I910" s="62">
        <v>24.160576923076899</v>
      </c>
      <c r="J910" s="62">
        <v>15.328365384615401</v>
      </c>
      <c r="K910" s="60">
        <v>4</v>
      </c>
      <c r="L910" s="60" t="s">
        <v>46</v>
      </c>
      <c r="M910" s="60" t="s">
        <v>3468</v>
      </c>
    </row>
    <row r="911" spans="1:13">
      <c r="A911" s="40">
        <v>2122</v>
      </c>
      <c r="B911" s="40" t="str">
        <f t="shared" si="14"/>
        <v>9511011</v>
      </c>
      <c r="C911" s="40">
        <v>9</v>
      </c>
      <c r="D911" s="60">
        <v>511011</v>
      </c>
      <c r="E911" s="60" t="s">
        <v>3410</v>
      </c>
      <c r="F911" s="61" t="s">
        <v>3426</v>
      </c>
      <c r="G911" s="62">
        <v>0.75251199999999996</v>
      </c>
      <c r="H911" s="49">
        <v>34</v>
      </c>
      <c r="I911" s="62">
        <v>31.6725961538462</v>
      </c>
      <c r="J911" s="62">
        <v>18.286057692307701</v>
      </c>
      <c r="K911" s="60">
        <v>3</v>
      </c>
      <c r="L911" s="60" t="s">
        <v>46</v>
      </c>
      <c r="M911" s="60" t="s">
        <v>3468</v>
      </c>
    </row>
    <row r="912" spans="1:13">
      <c r="A912" s="40">
        <v>2122</v>
      </c>
      <c r="B912" s="40" t="str">
        <f t="shared" si="14"/>
        <v>9331099</v>
      </c>
      <c r="C912" s="40">
        <v>9</v>
      </c>
      <c r="D912" s="60">
        <v>331099</v>
      </c>
      <c r="E912" s="60"/>
      <c r="F912" s="61" t="s">
        <v>3427</v>
      </c>
      <c r="G912" s="62">
        <v>2.035587</v>
      </c>
      <c r="H912" s="49">
        <v>662</v>
      </c>
      <c r="I912" s="62">
        <v>22.721634615384598</v>
      </c>
      <c r="J912" s="62">
        <v>13.8778846153846</v>
      </c>
      <c r="K912" s="60">
        <v>3</v>
      </c>
      <c r="L912" s="60" t="s">
        <v>46</v>
      </c>
      <c r="M912" s="60" t="s">
        <v>3469</v>
      </c>
    </row>
    <row r="913" spans="1:13">
      <c r="A913" s="40">
        <v>2122</v>
      </c>
      <c r="B913" s="40" t="str">
        <f t="shared" si="14"/>
        <v>9411012</v>
      </c>
      <c r="C913" s="40">
        <v>9</v>
      </c>
      <c r="D913" s="60">
        <v>411012</v>
      </c>
      <c r="E913" s="60" t="s">
        <v>3410</v>
      </c>
      <c r="F913" s="61" t="s">
        <v>3428</v>
      </c>
      <c r="G913" s="62">
        <v>0.64963700000000002</v>
      </c>
      <c r="H913" s="49">
        <v>2947</v>
      </c>
      <c r="I913" s="62">
        <v>39.249519230769202</v>
      </c>
      <c r="J913" s="62">
        <v>22.117788461538499</v>
      </c>
      <c r="K913" s="60">
        <v>4</v>
      </c>
      <c r="L913" s="60" t="s">
        <v>46</v>
      </c>
      <c r="M913" s="60" t="s">
        <v>3469</v>
      </c>
    </row>
    <row r="914" spans="1:13">
      <c r="A914" s="40">
        <v>2122</v>
      </c>
      <c r="B914" s="40" t="str">
        <f t="shared" si="14"/>
        <v>9391021</v>
      </c>
      <c r="C914" s="40">
        <v>9</v>
      </c>
      <c r="D914" s="60">
        <v>391021</v>
      </c>
      <c r="E914" s="60"/>
      <c r="F914" s="61" t="s">
        <v>3429</v>
      </c>
      <c r="G914" s="62">
        <v>2.5299870000000002</v>
      </c>
      <c r="H914" s="49">
        <v>2046</v>
      </c>
      <c r="I914" s="62">
        <v>21.955769230769199</v>
      </c>
      <c r="J914" s="62">
        <v>14.13125</v>
      </c>
      <c r="K914" s="60">
        <v>3</v>
      </c>
      <c r="L914" s="60" t="s">
        <v>46</v>
      </c>
      <c r="M914" s="60" t="s">
        <v>3469</v>
      </c>
    </row>
    <row r="915" spans="1:13">
      <c r="A915" s="40">
        <v>2122</v>
      </c>
      <c r="B915" s="40" t="str">
        <f t="shared" si="14"/>
        <v>9411011</v>
      </c>
      <c r="C915" s="40">
        <v>9</v>
      </c>
      <c r="D915" s="60">
        <v>411011</v>
      </c>
      <c r="E915" s="60"/>
      <c r="F915" s="61" t="s">
        <v>3430</v>
      </c>
      <c r="G915" s="62">
        <v>0.58006199999999997</v>
      </c>
      <c r="H915" s="49">
        <v>181</v>
      </c>
      <c r="I915" s="62">
        <v>21.1399038461538</v>
      </c>
      <c r="J915" s="62">
        <v>14.288942307692301</v>
      </c>
      <c r="K915" s="60">
        <v>3</v>
      </c>
      <c r="L915" s="60" t="s">
        <v>46</v>
      </c>
      <c r="M915" s="60" t="s">
        <v>3468</v>
      </c>
    </row>
    <row r="916" spans="1:13">
      <c r="A916" s="40">
        <v>2122</v>
      </c>
      <c r="B916" s="40" t="str">
        <f t="shared" si="14"/>
        <v>9119051</v>
      </c>
      <c r="C916" s="40">
        <v>9</v>
      </c>
      <c r="D916" s="60">
        <v>119051</v>
      </c>
      <c r="E916" s="60" t="s">
        <v>3410</v>
      </c>
      <c r="F916" s="61" t="s">
        <v>846</v>
      </c>
      <c r="G916" s="62">
        <v>2.5602369999999999</v>
      </c>
      <c r="H916" s="49">
        <v>37</v>
      </c>
      <c r="I916" s="62">
        <v>26.6168269230769</v>
      </c>
      <c r="J916" s="62">
        <v>14.7221153846154</v>
      </c>
      <c r="K916" s="60">
        <v>4</v>
      </c>
      <c r="L916" s="60" t="s">
        <v>46</v>
      </c>
      <c r="M916" s="60" t="s">
        <v>3468</v>
      </c>
    </row>
    <row r="917" spans="1:13">
      <c r="A917" s="40">
        <v>2122</v>
      </c>
      <c r="B917" s="40" t="str">
        <f t="shared" si="14"/>
        <v>9111021</v>
      </c>
      <c r="C917" s="40">
        <v>9</v>
      </c>
      <c r="D917" s="60">
        <v>111021</v>
      </c>
      <c r="E917" s="60" t="s">
        <v>3410</v>
      </c>
      <c r="F917" s="61" t="s">
        <v>781</v>
      </c>
      <c r="G917" s="62">
        <v>1.473087</v>
      </c>
      <c r="H917" s="49">
        <v>188</v>
      </c>
      <c r="I917" s="62">
        <v>43.057692307692299</v>
      </c>
      <c r="J917" s="62">
        <v>17.7360576923077</v>
      </c>
      <c r="K917" s="60">
        <v>4</v>
      </c>
      <c r="L917" s="60" t="s">
        <v>46</v>
      </c>
      <c r="M917" s="60" t="s">
        <v>3468</v>
      </c>
    </row>
    <row r="918" spans="1:13">
      <c r="A918" s="40">
        <v>2122</v>
      </c>
      <c r="B918" s="40" t="str">
        <f t="shared" si="14"/>
        <v>9472121</v>
      </c>
      <c r="C918" s="40">
        <v>9</v>
      </c>
      <c r="D918" s="60">
        <v>472121</v>
      </c>
      <c r="E918" s="60"/>
      <c r="F918" s="61" t="s">
        <v>3194</v>
      </c>
      <c r="G918" s="62">
        <v>1.6904999999999999</v>
      </c>
      <c r="H918" s="49">
        <v>721</v>
      </c>
      <c r="I918" s="62">
        <v>20.302884615384599</v>
      </c>
      <c r="J918" s="62">
        <v>15.191826923076899</v>
      </c>
      <c r="K918" s="60">
        <v>3</v>
      </c>
      <c r="L918" s="60" t="s">
        <v>46</v>
      </c>
      <c r="M918" s="60" t="s">
        <v>3469</v>
      </c>
    </row>
    <row r="919" spans="1:13">
      <c r="A919" s="40">
        <v>2122</v>
      </c>
      <c r="B919" s="40" t="str">
        <f t="shared" si="14"/>
        <v>9271024</v>
      </c>
      <c r="C919" s="40">
        <v>9</v>
      </c>
      <c r="D919" s="60">
        <v>271024</v>
      </c>
      <c r="E919" s="60" t="s">
        <v>3410</v>
      </c>
      <c r="F919" s="61" t="s">
        <v>1384</v>
      </c>
      <c r="G919" s="62">
        <v>1.1673119999999999</v>
      </c>
      <c r="H919" s="49">
        <v>30</v>
      </c>
      <c r="I919" s="62">
        <v>23.737500000000001</v>
      </c>
      <c r="J919" s="62">
        <v>17.015384615384601</v>
      </c>
      <c r="K919" s="60">
        <v>4</v>
      </c>
      <c r="L919" s="60" t="s">
        <v>46</v>
      </c>
      <c r="M919" s="60" t="s">
        <v>3468</v>
      </c>
    </row>
    <row r="920" spans="1:13">
      <c r="A920" s="40">
        <v>2122</v>
      </c>
      <c r="B920" s="40" t="str">
        <f t="shared" si="14"/>
        <v>9292099</v>
      </c>
      <c r="C920" s="40">
        <v>9</v>
      </c>
      <c r="D920" s="60">
        <v>292099</v>
      </c>
      <c r="E920" s="60"/>
      <c r="F920" s="61" t="s">
        <v>1974</v>
      </c>
      <c r="G920" s="62">
        <v>0.95465</v>
      </c>
      <c r="H920" s="60">
        <v>34</v>
      </c>
      <c r="I920" s="60">
        <v>22.57</v>
      </c>
      <c r="J920" s="60">
        <v>13.64</v>
      </c>
      <c r="K920" s="60">
        <v>3</v>
      </c>
      <c r="L920" s="60" t="s">
        <v>46</v>
      </c>
      <c r="M920" s="60" t="s">
        <v>3468</v>
      </c>
    </row>
    <row r="921" spans="1:13">
      <c r="A921" s="40">
        <v>2122</v>
      </c>
      <c r="B921" s="40" t="str">
        <f t="shared" si="14"/>
        <v>9499021</v>
      </c>
      <c r="C921" s="40">
        <v>9</v>
      </c>
      <c r="D921" s="60">
        <v>499021</v>
      </c>
      <c r="E921" s="60"/>
      <c r="F921" s="61" t="s">
        <v>3431</v>
      </c>
      <c r="G921" s="62">
        <v>0.94553699999999996</v>
      </c>
      <c r="H921" s="49">
        <v>73</v>
      </c>
      <c r="I921" s="62">
        <v>19.985576923076898</v>
      </c>
      <c r="J921" s="62">
        <v>16.1711538461538</v>
      </c>
      <c r="K921" s="60">
        <v>3</v>
      </c>
      <c r="L921" s="60" t="s">
        <v>46</v>
      </c>
      <c r="M921" s="60" t="s">
        <v>3468</v>
      </c>
    </row>
    <row r="922" spans="1:13">
      <c r="A922" s="40">
        <v>2122</v>
      </c>
      <c r="B922" s="40" t="str">
        <f t="shared" si="14"/>
        <v>9533032</v>
      </c>
      <c r="C922" s="40">
        <v>9</v>
      </c>
      <c r="D922" s="60">
        <v>533032</v>
      </c>
      <c r="E922" s="60"/>
      <c r="F922" s="61" t="s">
        <v>3432</v>
      </c>
      <c r="G922" s="62">
        <v>1.820937</v>
      </c>
      <c r="H922" s="49">
        <v>184</v>
      </c>
      <c r="I922" s="62">
        <v>20.031730769230801</v>
      </c>
      <c r="J922" s="62">
        <v>14.7783653846154</v>
      </c>
      <c r="K922" s="60">
        <v>3</v>
      </c>
      <c r="L922" s="60" t="s">
        <v>46</v>
      </c>
      <c r="M922" s="60" t="s">
        <v>3468</v>
      </c>
    </row>
    <row r="923" spans="1:13">
      <c r="A923" s="40">
        <v>2122</v>
      </c>
      <c r="B923" s="40" t="str">
        <f t="shared" si="14"/>
        <v>9131071</v>
      </c>
      <c r="C923" s="40">
        <v>9</v>
      </c>
      <c r="D923" s="60">
        <v>131071</v>
      </c>
      <c r="E923" s="60" t="s">
        <v>3410</v>
      </c>
      <c r="F923" s="61" t="s">
        <v>3474</v>
      </c>
      <c r="G923" s="62">
        <v>1.4400869999999999</v>
      </c>
      <c r="H923" s="49">
        <v>78</v>
      </c>
      <c r="I923" s="62">
        <v>27.906730769230801</v>
      </c>
      <c r="J923" s="62">
        <v>18.1471153846154</v>
      </c>
      <c r="K923" s="60">
        <v>5</v>
      </c>
      <c r="L923" s="60" t="s">
        <v>46</v>
      </c>
      <c r="M923" s="60" t="s">
        <v>3468</v>
      </c>
    </row>
    <row r="924" spans="1:13">
      <c r="A924" s="40">
        <v>2122</v>
      </c>
      <c r="B924" s="40" t="str">
        <f t="shared" si="14"/>
        <v>9499041</v>
      </c>
      <c r="C924" s="40">
        <v>9</v>
      </c>
      <c r="D924" s="60">
        <v>499041</v>
      </c>
      <c r="E924" s="60"/>
      <c r="F924" s="61" t="s">
        <v>2723</v>
      </c>
      <c r="G924" s="62">
        <v>2.049725</v>
      </c>
      <c r="H924" s="49">
        <v>1698</v>
      </c>
      <c r="I924" s="62">
        <v>21.9293269230769</v>
      </c>
      <c r="J924" s="62">
        <v>14.950961538461501</v>
      </c>
      <c r="K924" s="60">
        <v>3</v>
      </c>
      <c r="L924" s="60" t="s">
        <v>46</v>
      </c>
      <c r="M924" s="60" t="s">
        <v>3469</v>
      </c>
    </row>
    <row r="925" spans="1:13">
      <c r="A925" s="40">
        <v>2122</v>
      </c>
      <c r="B925" s="40" t="str">
        <f t="shared" si="14"/>
        <v>9537051</v>
      </c>
      <c r="C925" s="40">
        <v>9</v>
      </c>
      <c r="D925" s="60">
        <v>537051</v>
      </c>
      <c r="E925" s="60"/>
      <c r="F925" s="61" t="s">
        <v>3433</v>
      </c>
      <c r="G925" s="62">
        <v>1.4186000000000001</v>
      </c>
      <c r="H925" s="49">
        <v>143</v>
      </c>
      <c r="I925" s="62">
        <v>19.5009615384615</v>
      </c>
      <c r="J925" s="62">
        <v>16.728846153846199</v>
      </c>
      <c r="K925" s="60">
        <v>3</v>
      </c>
      <c r="L925" s="60" t="s">
        <v>46</v>
      </c>
      <c r="M925" s="60" t="s">
        <v>3468</v>
      </c>
    </row>
    <row r="926" spans="1:13">
      <c r="A926" s="40">
        <v>2122</v>
      </c>
      <c r="B926" s="40" t="str">
        <f t="shared" si="14"/>
        <v>9151212</v>
      </c>
      <c r="C926" s="40">
        <v>9</v>
      </c>
      <c r="D926" s="60">
        <v>151212</v>
      </c>
      <c r="E926" s="60" t="s">
        <v>3410</v>
      </c>
      <c r="F926" s="61" t="s">
        <v>3434</v>
      </c>
      <c r="G926" s="62">
        <v>1.7988120000000001</v>
      </c>
      <c r="H926" s="49">
        <v>565</v>
      </c>
      <c r="I926" s="62">
        <v>43.260096153846199</v>
      </c>
      <c r="J926" s="62">
        <v>26.492788461538499</v>
      </c>
      <c r="K926" s="60">
        <v>3</v>
      </c>
      <c r="L926" s="60" t="s">
        <v>46</v>
      </c>
      <c r="M926" s="60" t="s">
        <v>3469</v>
      </c>
    </row>
    <row r="927" spans="1:13">
      <c r="A927" s="40">
        <v>2122</v>
      </c>
      <c r="B927" s="40" t="str">
        <f t="shared" si="14"/>
        <v>9413021</v>
      </c>
      <c r="C927" s="40">
        <v>9</v>
      </c>
      <c r="D927" s="60">
        <v>413021</v>
      </c>
      <c r="E927" s="60"/>
      <c r="F927" s="61" t="s">
        <v>1267</v>
      </c>
      <c r="G927" s="62">
        <v>2.5747499999999999</v>
      </c>
      <c r="H927" s="49">
        <v>40</v>
      </c>
      <c r="I927" s="62">
        <v>28.409134615384598</v>
      </c>
      <c r="J927" s="62">
        <v>13.8759615384615</v>
      </c>
      <c r="K927" s="60">
        <v>3</v>
      </c>
      <c r="L927" s="60" t="s">
        <v>46</v>
      </c>
      <c r="M927" s="60" t="s">
        <v>3468</v>
      </c>
    </row>
    <row r="928" spans="1:13">
      <c r="A928" s="40">
        <v>2122</v>
      </c>
      <c r="B928" s="40" t="str">
        <f t="shared" si="14"/>
        <v>9292061</v>
      </c>
      <c r="C928" s="40">
        <v>9</v>
      </c>
      <c r="D928" s="60">
        <v>292061</v>
      </c>
      <c r="E928" s="60" t="s">
        <v>3410</v>
      </c>
      <c r="F928" s="61" t="s">
        <v>3435</v>
      </c>
      <c r="G928" s="62">
        <v>0.92330000000000001</v>
      </c>
      <c r="H928" s="49">
        <v>62</v>
      </c>
      <c r="I928" s="62">
        <v>25.891826923076898</v>
      </c>
      <c r="J928" s="62">
        <v>19.614423076923099</v>
      </c>
      <c r="K928" s="60">
        <v>3</v>
      </c>
      <c r="L928" s="60" t="s">
        <v>46</v>
      </c>
      <c r="M928" s="60" t="s">
        <v>3468</v>
      </c>
    </row>
    <row r="929" spans="1:13">
      <c r="A929" s="40">
        <v>2122</v>
      </c>
      <c r="B929" s="40" t="str">
        <f t="shared" si="14"/>
        <v>9434131</v>
      </c>
      <c r="C929" s="40">
        <v>9</v>
      </c>
      <c r="D929" s="60">
        <v>434131</v>
      </c>
      <c r="E929" s="60"/>
      <c r="F929" s="61" t="s">
        <v>3436</v>
      </c>
      <c r="G929" s="62">
        <v>1.35785</v>
      </c>
      <c r="H929" s="49">
        <v>1629</v>
      </c>
      <c r="I929" s="62">
        <v>22.1028846153846</v>
      </c>
      <c r="J929" s="62">
        <v>15.458173076923099</v>
      </c>
      <c r="K929" s="60">
        <v>3</v>
      </c>
      <c r="L929" s="60" t="s">
        <v>46</v>
      </c>
      <c r="M929" s="60" t="s">
        <v>3469</v>
      </c>
    </row>
    <row r="930" spans="1:13">
      <c r="A930" s="40">
        <v>2122</v>
      </c>
      <c r="B930" s="40" t="str">
        <f t="shared" si="14"/>
        <v>9132072</v>
      </c>
      <c r="C930" s="40">
        <v>9</v>
      </c>
      <c r="D930" s="60">
        <v>132072</v>
      </c>
      <c r="E930" s="60" t="s">
        <v>3410</v>
      </c>
      <c r="F930" s="61" t="s">
        <v>806</v>
      </c>
      <c r="G930" s="62">
        <v>0.85053699999999999</v>
      </c>
      <c r="H930" s="49">
        <v>1690</v>
      </c>
      <c r="I930" s="62">
        <v>34.721634615384602</v>
      </c>
      <c r="J930" s="62">
        <v>18.081730769230798</v>
      </c>
      <c r="K930" s="60">
        <v>4</v>
      </c>
      <c r="L930" s="60" t="s">
        <v>46</v>
      </c>
      <c r="M930" s="60" t="s">
        <v>3469</v>
      </c>
    </row>
    <row r="931" spans="1:13">
      <c r="A931" s="40">
        <v>2122</v>
      </c>
      <c r="B931" s="40" t="str">
        <f t="shared" si="14"/>
        <v>9499071</v>
      </c>
      <c r="C931" s="40">
        <v>9</v>
      </c>
      <c r="D931" s="60">
        <v>499071</v>
      </c>
      <c r="E931" s="60"/>
      <c r="F931" s="61" t="s">
        <v>2670</v>
      </c>
      <c r="G931" s="62">
        <v>1.673325</v>
      </c>
      <c r="H931" s="49">
        <v>11523</v>
      </c>
      <c r="I931" s="62">
        <v>18.0139423076923</v>
      </c>
      <c r="J931" s="62">
        <v>12.3923076923077</v>
      </c>
      <c r="K931" s="60">
        <v>3</v>
      </c>
      <c r="L931" s="60" t="s">
        <v>46</v>
      </c>
      <c r="M931" s="60" t="s">
        <v>3469</v>
      </c>
    </row>
    <row r="932" spans="1:13">
      <c r="A932" s="40">
        <v>2122</v>
      </c>
      <c r="B932" s="40" t="str">
        <f t="shared" si="14"/>
        <v>9131111</v>
      </c>
      <c r="C932" s="40">
        <v>9</v>
      </c>
      <c r="D932" s="60">
        <v>131111</v>
      </c>
      <c r="E932" s="60" t="s">
        <v>3410</v>
      </c>
      <c r="F932" s="61" t="s">
        <v>2034</v>
      </c>
      <c r="G932" s="62">
        <v>2.5802749999999999</v>
      </c>
      <c r="H932" s="49">
        <v>85</v>
      </c>
      <c r="I932" s="62">
        <v>30.810576923076901</v>
      </c>
      <c r="J932" s="62">
        <v>18.444230769230799</v>
      </c>
      <c r="K932" s="60">
        <v>5</v>
      </c>
      <c r="L932" s="60" t="s">
        <v>46</v>
      </c>
      <c r="M932" s="60" t="s">
        <v>3468</v>
      </c>
    </row>
    <row r="933" spans="1:13">
      <c r="A933" s="40">
        <v>2122</v>
      </c>
      <c r="B933" s="40" t="str">
        <f t="shared" si="14"/>
        <v>9119199</v>
      </c>
      <c r="C933" s="40">
        <v>9</v>
      </c>
      <c r="D933" s="60">
        <v>119199</v>
      </c>
      <c r="E933" s="60" t="s">
        <v>3410</v>
      </c>
      <c r="F933" s="61" t="s">
        <v>3437</v>
      </c>
      <c r="G933" s="62">
        <v>1.1925250000000001</v>
      </c>
      <c r="H933" s="49">
        <v>79</v>
      </c>
      <c r="I933" s="62">
        <v>51.8899038461538</v>
      </c>
      <c r="J933" s="62">
        <v>27.212499999999999</v>
      </c>
      <c r="K933" s="60">
        <v>4</v>
      </c>
      <c r="L933" s="60" t="s">
        <v>46</v>
      </c>
      <c r="M933" s="60" t="s">
        <v>3468</v>
      </c>
    </row>
    <row r="934" spans="1:13">
      <c r="A934" s="40">
        <v>2122</v>
      </c>
      <c r="B934" s="40" t="str">
        <f t="shared" ref="B934:B997" si="15">CONCATENATE(C934, D934)</f>
        <v>9131161</v>
      </c>
      <c r="C934" s="40">
        <v>9</v>
      </c>
      <c r="D934" s="60">
        <v>131161</v>
      </c>
      <c r="E934" s="60"/>
      <c r="F934" s="61" t="s">
        <v>3475</v>
      </c>
      <c r="G934" s="62">
        <v>2.5802749999999999</v>
      </c>
      <c r="H934" s="49">
        <v>60</v>
      </c>
      <c r="I934" s="62">
        <v>23.7778846153846</v>
      </c>
      <c r="J934" s="62">
        <v>13.5644230769231</v>
      </c>
      <c r="K934" s="60">
        <v>5</v>
      </c>
      <c r="L934" s="60" t="s">
        <v>46</v>
      </c>
      <c r="M934" s="60" t="s">
        <v>3468</v>
      </c>
    </row>
    <row r="935" spans="1:13">
      <c r="A935" s="40">
        <v>2122</v>
      </c>
      <c r="B935" s="40" t="str">
        <f t="shared" si="15"/>
        <v>9119111</v>
      </c>
      <c r="C935" s="40">
        <v>9</v>
      </c>
      <c r="D935" s="60">
        <v>119111</v>
      </c>
      <c r="E935" s="60" t="s">
        <v>3410</v>
      </c>
      <c r="F935" s="61" t="s">
        <v>908</v>
      </c>
      <c r="G935" s="62">
        <v>1.1986250000000001</v>
      </c>
      <c r="H935" s="49">
        <v>56</v>
      </c>
      <c r="I935" s="62">
        <v>54.4028846153846</v>
      </c>
      <c r="J935" s="62">
        <v>35.084615384615397</v>
      </c>
      <c r="K935" s="60">
        <v>5</v>
      </c>
      <c r="L935" s="60" t="s">
        <v>46</v>
      </c>
      <c r="M935" s="60" t="s">
        <v>3468</v>
      </c>
    </row>
    <row r="936" spans="1:13">
      <c r="A936" s="40">
        <v>2122</v>
      </c>
      <c r="B936" s="40" t="str">
        <f t="shared" si="15"/>
        <v>9292010</v>
      </c>
      <c r="C936" s="40">
        <v>9</v>
      </c>
      <c r="D936" s="60">
        <v>292010</v>
      </c>
      <c r="E936" s="60" t="s">
        <v>3410</v>
      </c>
      <c r="F936" s="61" t="s">
        <v>3438</v>
      </c>
      <c r="G936" s="62">
        <v>0.74460000000000004</v>
      </c>
      <c r="H936" s="49">
        <v>97</v>
      </c>
      <c r="I936" s="62">
        <v>25.154807692307699</v>
      </c>
      <c r="J936" s="62">
        <v>16.166346153846199</v>
      </c>
      <c r="K936" s="60">
        <v>4</v>
      </c>
      <c r="L936" s="60" t="s">
        <v>46</v>
      </c>
      <c r="M936" s="60" t="s">
        <v>3468</v>
      </c>
    </row>
    <row r="937" spans="1:13">
      <c r="A937" s="40">
        <v>2122</v>
      </c>
      <c r="B937" s="40" t="str">
        <f t="shared" si="15"/>
        <v>9319092</v>
      </c>
      <c r="C937" s="40">
        <v>9</v>
      </c>
      <c r="D937" s="60">
        <v>319092</v>
      </c>
      <c r="E937" s="60"/>
      <c r="F937" s="61" t="s">
        <v>946</v>
      </c>
      <c r="G937" s="62">
        <v>1.875537</v>
      </c>
      <c r="H937" s="49">
        <v>158</v>
      </c>
      <c r="I937" s="62">
        <v>15.7802884615385</v>
      </c>
      <c r="J937" s="62">
        <v>12.992307692307699</v>
      </c>
      <c r="K937" s="60">
        <v>3</v>
      </c>
      <c r="L937" s="60" t="s">
        <v>46</v>
      </c>
      <c r="M937" s="60" t="s">
        <v>3468</v>
      </c>
    </row>
    <row r="938" spans="1:13">
      <c r="A938" s="40">
        <v>2122</v>
      </c>
      <c r="B938" s="40" t="str">
        <f t="shared" si="15"/>
        <v>9292071</v>
      </c>
      <c r="C938" s="40">
        <v>9</v>
      </c>
      <c r="D938" s="60">
        <v>292071</v>
      </c>
      <c r="E938" s="60"/>
      <c r="F938" s="61" t="s">
        <v>927</v>
      </c>
      <c r="G938" s="62">
        <v>0.56547499999999995</v>
      </c>
      <c r="H938" s="49">
        <v>30</v>
      </c>
      <c r="I938" s="62">
        <v>22.57</v>
      </c>
      <c r="J938" s="62">
        <v>13.64</v>
      </c>
      <c r="K938" s="60">
        <v>4</v>
      </c>
      <c r="L938" s="60" t="s">
        <v>46</v>
      </c>
      <c r="M938" s="60" t="s">
        <v>3468</v>
      </c>
    </row>
    <row r="939" spans="1:13">
      <c r="A939" s="40">
        <v>2122</v>
      </c>
      <c r="B939" s="40" t="str">
        <f t="shared" si="15"/>
        <v>9436013</v>
      </c>
      <c r="C939" s="40">
        <v>9</v>
      </c>
      <c r="D939" s="60">
        <v>436013</v>
      </c>
      <c r="E939" s="60"/>
      <c r="F939" s="61" t="s">
        <v>1232</v>
      </c>
      <c r="G939" s="62">
        <v>1.6004370000000001</v>
      </c>
      <c r="H939" s="49">
        <v>61</v>
      </c>
      <c r="I939" s="62">
        <v>16.350480769230799</v>
      </c>
      <c r="J939" s="62">
        <v>13.0475961538462</v>
      </c>
      <c r="K939" s="60">
        <v>3</v>
      </c>
      <c r="L939" s="60" t="s">
        <v>46</v>
      </c>
      <c r="M939" s="60" t="s">
        <v>3468</v>
      </c>
    </row>
    <row r="940" spans="1:13">
      <c r="A940" s="40">
        <v>2122</v>
      </c>
      <c r="B940" s="40" t="str">
        <f t="shared" si="15"/>
        <v>9131121</v>
      </c>
      <c r="C940" s="40">
        <v>9</v>
      </c>
      <c r="D940" s="60">
        <v>131121</v>
      </c>
      <c r="E940" s="60" t="s">
        <v>3410</v>
      </c>
      <c r="F940" s="61" t="s">
        <v>856</v>
      </c>
      <c r="G940" s="62">
        <v>2.8112870000000001</v>
      </c>
      <c r="H940" s="49">
        <v>1194</v>
      </c>
      <c r="I940" s="62">
        <v>24.6701923076923</v>
      </c>
      <c r="J940" s="62">
        <v>15.507211538461499</v>
      </c>
      <c r="K940" s="60">
        <v>4</v>
      </c>
      <c r="L940" s="60" t="s">
        <v>46</v>
      </c>
      <c r="M940" s="60" t="s">
        <v>3469</v>
      </c>
    </row>
    <row r="941" spans="1:13">
      <c r="A941" s="40">
        <v>2122</v>
      </c>
      <c r="B941" s="40" t="str">
        <f t="shared" si="15"/>
        <v>9252022</v>
      </c>
      <c r="C941" s="40">
        <v>9</v>
      </c>
      <c r="D941" s="60">
        <v>252022</v>
      </c>
      <c r="E941" s="60" t="s">
        <v>3410</v>
      </c>
      <c r="F941" s="61" t="s">
        <v>3476</v>
      </c>
      <c r="G941" s="62">
        <v>0.98650000000000004</v>
      </c>
      <c r="H941" s="49">
        <v>84</v>
      </c>
      <c r="I941" s="62">
        <v>27.151923076923101</v>
      </c>
      <c r="J941" s="62">
        <v>26.033173076923099</v>
      </c>
      <c r="K941" s="60">
        <v>5</v>
      </c>
      <c r="L941" s="60" t="s">
        <v>178</v>
      </c>
      <c r="M941" s="60" t="s">
        <v>3468</v>
      </c>
    </row>
    <row r="942" spans="1:13">
      <c r="A942" s="40">
        <v>2122</v>
      </c>
      <c r="B942" s="40" t="str">
        <f t="shared" si="15"/>
        <v>9151142</v>
      </c>
      <c r="C942" s="40">
        <v>9</v>
      </c>
      <c r="D942" s="60">
        <v>151142</v>
      </c>
      <c r="E942" s="60" t="s">
        <v>3410</v>
      </c>
      <c r="F942" s="61" t="s">
        <v>1158</v>
      </c>
      <c r="G942" s="62">
        <v>1.475312</v>
      </c>
      <c r="H942" s="49">
        <v>1754</v>
      </c>
      <c r="I942" s="62">
        <v>41.572115384615401</v>
      </c>
      <c r="J942" s="62">
        <v>26.589903846153799</v>
      </c>
      <c r="K942" s="60">
        <v>4</v>
      </c>
      <c r="L942" s="60" t="s">
        <v>46</v>
      </c>
      <c r="M942" s="60" t="s">
        <v>3469</v>
      </c>
    </row>
    <row r="943" spans="1:13">
      <c r="A943" s="40">
        <v>2122</v>
      </c>
      <c r="B943" s="40" t="str">
        <f t="shared" si="15"/>
        <v>9472073</v>
      </c>
      <c r="C943" s="40">
        <v>9</v>
      </c>
      <c r="D943" s="60">
        <v>472073</v>
      </c>
      <c r="E943" s="60"/>
      <c r="F943" s="61" t="s">
        <v>3439</v>
      </c>
      <c r="G943" s="62">
        <v>1.257525</v>
      </c>
      <c r="H943" s="49">
        <v>2708</v>
      </c>
      <c r="I943" s="62">
        <v>23.5625</v>
      </c>
      <c r="J943" s="62">
        <v>15.6129807692308</v>
      </c>
      <c r="K943" s="60">
        <v>3</v>
      </c>
      <c r="L943" s="60" t="s">
        <v>46</v>
      </c>
      <c r="M943" s="60" t="s">
        <v>3469</v>
      </c>
    </row>
    <row r="944" spans="1:13">
      <c r="A944" s="40">
        <v>2122</v>
      </c>
      <c r="B944" s="40" t="str">
        <f t="shared" si="15"/>
        <v>9472141</v>
      </c>
      <c r="C944" s="40">
        <v>9</v>
      </c>
      <c r="D944" s="60">
        <v>472141</v>
      </c>
      <c r="E944" s="60"/>
      <c r="F944" s="61" t="s">
        <v>3200</v>
      </c>
      <c r="G944" s="62">
        <v>1.0416620000000001</v>
      </c>
      <c r="H944" s="49">
        <v>36</v>
      </c>
      <c r="I944" s="62">
        <v>17.207692307692302</v>
      </c>
      <c r="J944" s="62">
        <v>14.7663461538462</v>
      </c>
      <c r="K944" s="60">
        <v>3</v>
      </c>
      <c r="L944" s="60" t="s">
        <v>46</v>
      </c>
      <c r="M944" s="60" t="s">
        <v>3468</v>
      </c>
    </row>
    <row r="945" spans="1:13">
      <c r="A945" s="40">
        <v>2122</v>
      </c>
      <c r="B945" s="40" t="str">
        <f t="shared" si="15"/>
        <v>9232011</v>
      </c>
      <c r="C945" s="40">
        <v>9</v>
      </c>
      <c r="D945" s="60">
        <v>232011</v>
      </c>
      <c r="E945" s="60" t="s">
        <v>3410</v>
      </c>
      <c r="F945" s="61" t="s">
        <v>1805</v>
      </c>
      <c r="G945" s="62">
        <v>1.2393749999999999</v>
      </c>
      <c r="H945" s="49">
        <v>43</v>
      </c>
      <c r="I945" s="62">
        <v>23.879807692307701</v>
      </c>
      <c r="J945" s="62">
        <v>16.175000000000001</v>
      </c>
      <c r="K945" s="60">
        <v>3</v>
      </c>
      <c r="L945" s="60" t="s">
        <v>46</v>
      </c>
      <c r="M945" s="60" t="s">
        <v>3468</v>
      </c>
    </row>
    <row r="946" spans="1:13">
      <c r="A946" s="40">
        <v>2122</v>
      </c>
      <c r="B946" s="40" t="str">
        <f t="shared" si="15"/>
        <v>9292052</v>
      </c>
      <c r="C946" s="40">
        <v>9</v>
      </c>
      <c r="D946" s="60">
        <v>292052</v>
      </c>
      <c r="E946" s="60"/>
      <c r="F946" s="61" t="s">
        <v>953</v>
      </c>
      <c r="G946" s="62">
        <v>1.6996</v>
      </c>
      <c r="H946" s="49">
        <v>2962</v>
      </c>
      <c r="I946" s="62">
        <v>16.4538461538462</v>
      </c>
      <c r="J946" s="62">
        <v>12.6725961538462</v>
      </c>
      <c r="K946" s="60">
        <v>3</v>
      </c>
      <c r="L946" s="60" t="s">
        <v>46</v>
      </c>
      <c r="M946" s="60" t="s">
        <v>3469</v>
      </c>
    </row>
    <row r="947" spans="1:13">
      <c r="A947" s="40">
        <v>2122</v>
      </c>
      <c r="B947" s="40" t="str">
        <f t="shared" si="15"/>
        <v>9319097</v>
      </c>
      <c r="C947" s="40">
        <v>9</v>
      </c>
      <c r="D947" s="60">
        <v>319097</v>
      </c>
      <c r="E947" s="60"/>
      <c r="F947" s="61" t="s">
        <v>3440</v>
      </c>
      <c r="G947" s="62">
        <v>3.3168500000000001</v>
      </c>
      <c r="H947" s="49">
        <v>1346</v>
      </c>
      <c r="I947" s="62">
        <v>16.448557692307698</v>
      </c>
      <c r="J947" s="62">
        <v>12.8548076923077</v>
      </c>
      <c r="K947" s="60">
        <v>3</v>
      </c>
      <c r="L947" s="60" t="s">
        <v>46</v>
      </c>
      <c r="M947" s="60" t="s">
        <v>3469</v>
      </c>
    </row>
    <row r="948" spans="1:13">
      <c r="A948" s="40">
        <v>2122</v>
      </c>
      <c r="B948" s="40" t="str">
        <f t="shared" si="15"/>
        <v>9312021</v>
      </c>
      <c r="C948" s="40">
        <v>9</v>
      </c>
      <c r="D948" s="60">
        <v>312021</v>
      </c>
      <c r="E948" s="60" t="s">
        <v>3410</v>
      </c>
      <c r="F948" s="61" t="s">
        <v>1930</v>
      </c>
      <c r="G948" s="62">
        <v>3.7022119999999998</v>
      </c>
      <c r="H948" s="49">
        <v>1224</v>
      </c>
      <c r="I948" s="62">
        <v>29.799519230769199</v>
      </c>
      <c r="J948" s="62">
        <v>21.225480769230799</v>
      </c>
      <c r="K948" s="60">
        <v>4</v>
      </c>
      <c r="L948" s="60" t="s">
        <v>46</v>
      </c>
      <c r="M948" s="60" t="s">
        <v>3469</v>
      </c>
    </row>
    <row r="949" spans="1:13">
      <c r="A949" s="40">
        <v>2122</v>
      </c>
      <c r="B949" s="40" t="str">
        <f t="shared" si="15"/>
        <v>9472151</v>
      </c>
      <c r="C949" s="40">
        <v>9</v>
      </c>
      <c r="D949" s="60">
        <v>472151</v>
      </c>
      <c r="E949" s="60"/>
      <c r="F949" s="61" t="s">
        <v>3441</v>
      </c>
      <c r="G949" s="62">
        <v>1.386287</v>
      </c>
      <c r="H949" s="49">
        <v>559</v>
      </c>
      <c r="I949" s="62">
        <v>19.384615384615401</v>
      </c>
      <c r="J949" s="62">
        <v>16.188942307692301</v>
      </c>
      <c r="K949" s="60">
        <v>3</v>
      </c>
      <c r="L949" s="60" t="s">
        <v>46</v>
      </c>
      <c r="M949" s="60" t="s">
        <v>3469</v>
      </c>
    </row>
    <row r="950" spans="1:13">
      <c r="A950" s="40">
        <v>2122</v>
      </c>
      <c r="B950" s="40" t="str">
        <f t="shared" si="15"/>
        <v>9472152</v>
      </c>
      <c r="C950" s="40">
        <v>9</v>
      </c>
      <c r="D950" s="60">
        <v>472152</v>
      </c>
      <c r="E950" s="60"/>
      <c r="F950" s="61" t="s">
        <v>2682</v>
      </c>
      <c r="G950" s="62">
        <v>0.81168700000000005</v>
      </c>
      <c r="H950" s="49">
        <v>37</v>
      </c>
      <c r="I950" s="62">
        <v>19.231730769230801</v>
      </c>
      <c r="J950" s="62">
        <v>13.0644230769231</v>
      </c>
      <c r="K950" s="60">
        <v>3</v>
      </c>
      <c r="L950" s="60" t="s">
        <v>46</v>
      </c>
      <c r="M950" s="60" t="s">
        <v>3468</v>
      </c>
    </row>
    <row r="951" spans="1:13">
      <c r="A951" s="40">
        <v>2122</v>
      </c>
      <c r="B951" s="40" t="str">
        <f t="shared" si="15"/>
        <v>9333051</v>
      </c>
      <c r="C951" s="40">
        <v>9</v>
      </c>
      <c r="D951" s="60">
        <v>333051</v>
      </c>
      <c r="E951" s="60"/>
      <c r="F951" s="61" t="s">
        <v>1812</v>
      </c>
      <c r="G951" s="62">
        <v>0.29197499999999998</v>
      </c>
      <c r="H951" s="49">
        <v>51</v>
      </c>
      <c r="I951" s="62">
        <v>20.320192307692299</v>
      </c>
      <c r="J951" s="62">
        <v>15.666346153846201</v>
      </c>
      <c r="K951" s="60">
        <v>3</v>
      </c>
      <c r="L951" s="60" t="s">
        <v>178</v>
      </c>
      <c r="M951" s="60" t="s">
        <v>3468</v>
      </c>
    </row>
    <row r="952" spans="1:13">
      <c r="A952" s="40">
        <v>2122</v>
      </c>
      <c r="B952" s="40" t="str">
        <f t="shared" si="15"/>
        <v>9251199</v>
      </c>
      <c r="C952" s="40">
        <v>9</v>
      </c>
      <c r="D952" s="60">
        <v>251199</v>
      </c>
      <c r="E952" s="60" t="s">
        <v>3410</v>
      </c>
      <c r="F952" s="61" t="s">
        <v>3442</v>
      </c>
      <c r="G952" s="62">
        <v>1.655637</v>
      </c>
      <c r="H952" s="49">
        <v>2041</v>
      </c>
      <c r="I952" s="62">
        <v>33.611057692307703</v>
      </c>
      <c r="J952" s="62">
        <v>17.293749999999999</v>
      </c>
      <c r="K952" s="60">
        <v>4</v>
      </c>
      <c r="L952" s="60" t="s">
        <v>178</v>
      </c>
      <c r="M952" s="60" t="s">
        <v>3469</v>
      </c>
    </row>
    <row r="953" spans="1:13">
      <c r="A953" s="40">
        <v>2122</v>
      </c>
      <c r="B953" s="40" t="str">
        <f t="shared" si="15"/>
        <v>9119141</v>
      </c>
      <c r="C953" s="40">
        <v>9</v>
      </c>
      <c r="D953" s="60">
        <v>119141</v>
      </c>
      <c r="E953" s="60"/>
      <c r="F953" s="61" t="s">
        <v>1323</v>
      </c>
      <c r="G953" s="62">
        <v>1.0174369999999999</v>
      </c>
      <c r="H953" s="49">
        <v>46</v>
      </c>
      <c r="I953" s="62">
        <v>27.204326923076898</v>
      </c>
      <c r="J953" s="62">
        <v>13.902403846153801</v>
      </c>
      <c r="K953" s="60">
        <v>4</v>
      </c>
      <c r="L953" s="60" t="s">
        <v>46</v>
      </c>
      <c r="M953" s="60" t="s">
        <v>3468</v>
      </c>
    </row>
    <row r="954" spans="1:13">
      <c r="A954" s="40">
        <v>2122</v>
      </c>
      <c r="B954" s="40" t="str">
        <f t="shared" si="15"/>
        <v>9292053</v>
      </c>
      <c r="C954" s="40">
        <v>9</v>
      </c>
      <c r="D954" s="60">
        <v>292053</v>
      </c>
      <c r="E954" s="60"/>
      <c r="F954" s="61" t="s">
        <v>2330</v>
      </c>
      <c r="G954" s="62">
        <v>2.1527500000000002</v>
      </c>
      <c r="H954" s="49">
        <v>931</v>
      </c>
      <c r="I954" s="62">
        <v>16.001923076923099</v>
      </c>
      <c r="J954" s="62">
        <v>12.7802884615385</v>
      </c>
      <c r="K954" s="60">
        <v>3</v>
      </c>
      <c r="L954" s="60" t="s">
        <v>46</v>
      </c>
      <c r="M954" s="60" t="s">
        <v>3469</v>
      </c>
    </row>
    <row r="955" spans="1:13">
      <c r="A955" s="40">
        <v>2122</v>
      </c>
      <c r="B955" s="40" t="str">
        <f t="shared" si="15"/>
        <v>9273031</v>
      </c>
      <c r="C955" s="40">
        <v>9</v>
      </c>
      <c r="D955" s="60">
        <v>273031</v>
      </c>
      <c r="E955" s="60"/>
      <c r="F955" s="61" t="s">
        <v>3492</v>
      </c>
      <c r="G955" s="62">
        <v>1.5306120000000001</v>
      </c>
      <c r="H955" s="49">
        <v>31</v>
      </c>
      <c r="I955" s="62">
        <v>24.914903846153798</v>
      </c>
      <c r="J955" s="62">
        <v>14.1591346153846</v>
      </c>
      <c r="K955" s="60">
        <v>5</v>
      </c>
      <c r="L955" s="60" t="s">
        <v>46</v>
      </c>
      <c r="M955" s="60" t="s">
        <v>3468</v>
      </c>
    </row>
    <row r="956" spans="1:13">
      <c r="A956" s="40">
        <v>2122</v>
      </c>
      <c r="B956" s="40" t="str">
        <f t="shared" si="15"/>
        <v>9292034</v>
      </c>
      <c r="C956" s="40">
        <v>9</v>
      </c>
      <c r="D956" s="60">
        <v>292034</v>
      </c>
      <c r="E956" s="60" t="s">
        <v>3410</v>
      </c>
      <c r="F956" s="61" t="s">
        <v>1956</v>
      </c>
      <c r="G956" s="62">
        <v>1.5664499999999999</v>
      </c>
      <c r="H956" s="49">
        <v>1112</v>
      </c>
      <c r="I956" s="62">
        <v>27.454326923076898</v>
      </c>
      <c r="J956" s="62">
        <v>19.600000000000001</v>
      </c>
      <c r="K956" s="60">
        <v>3</v>
      </c>
      <c r="L956" s="60" t="s">
        <v>46</v>
      </c>
      <c r="M956" s="60" t="s">
        <v>3469</v>
      </c>
    </row>
    <row r="957" spans="1:13">
      <c r="A957" s="40">
        <v>2122</v>
      </c>
      <c r="B957" s="40" t="str">
        <f t="shared" si="15"/>
        <v>9419021</v>
      </c>
      <c r="C957" s="40">
        <v>9</v>
      </c>
      <c r="D957" s="60">
        <v>419021</v>
      </c>
      <c r="E957" s="60"/>
      <c r="F957" s="61" t="s">
        <v>3443</v>
      </c>
      <c r="G957" s="62">
        <v>1.873875</v>
      </c>
      <c r="H957" s="49">
        <v>874</v>
      </c>
      <c r="I957" s="62">
        <v>29.3355769230769</v>
      </c>
      <c r="J957" s="62">
        <v>13.807692307692299</v>
      </c>
      <c r="K957" s="60">
        <v>3</v>
      </c>
      <c r="L957" s="60" t="s">
        <v>178</v>
      </c>
      <c r="M957" s="60" t="s">
        <v>3469</v>
      </c>
    </row>
    <row r="958" spans="1:13">
      <c r="A958" s="40">
        <v>2122</v>
      </c>
      <c r="B958" s="40" t="str">
        <f t="shared" si="15"/>
        <v>9291141</v>
      </c>
      <c r="C958" s="40">
        <v>9</v>
      </c>
      <c r="D958" s="60">
        <v>291141</v>
      </c>
      <c r="E958" s="60" t="s">
        <v>3410</v>
      </c>
      <c r="F958" s="61" t="s">
        <v>3444</v>
      </c>
      <c r="G958" s="62">
        <v>0.72693700000000006</v>
      </c>
      <c r="H958" s="49">
        <v>416</v>
      </c>
      <c r="I958" s="62">
        <v>34.052884615384599</v>
      </c>
      <c r="J958" s="62">
        <v>26.385576923076901</v>
      </c>
      <c r="K958" s="60">
        <v>4</v>
      </c>
      <c r="L958" s="60" t="s">
        <v>46</v>
      </c>
      <c r="M958" s="60" t="s">
        <v>3468</v>
      </c>
    </row>
    <row r="959" spans="1:13">
      <c r="A959" s="40">
        <v>2122</v>
      </c>
      <c r="B959" s="40" t="str">
        <f t="shared" si="15"/>
        <v>9291126</v>
      </c>
      <c r="C959" s="40">
        <v>9</v>
      </c>
      <c r="D959" s="60">
        <v>291126</v>
      </c>
      <c r="E959" s="60" t="s">
        <v>3410</v>
      </c>
      <c r="F959" s="61" t="s">
        <v>1946</v>
      </c>
      <c r="G959" s="62">
        <v>2.6182370000000001</v>
      </c>
      <c r="H959" s="49">
        <v>776</v>
      </c>
      <c r="I959" s="62">
        <v>28.219230769230801</v>
      </c>
      <c r="J959" s="62">
        <v>23.538461538461501</v>
      </c>
      <c r="K959" s="60">
        <v>4</v>
      </c>
      <c r="L959" s="60" t="s">
        <v>46</v>
      </c>
      <c r="M959" s="60" t="s">
        <v>3469</v>
      </c>
    </row>
    <row r="960" spans="1:13">
      <c r="A960" s="40">
        <v>2122</v>
      </c>
      <c r="B960" s="40" t="str">
        <f t="shared" si="15"/>
        <v>9472181</v>
      </c>
      <c r="C960" s="40">
        <v>9</v>
      </c>
      <c r="D960" s="60">
        <v>472181</v>
      </c>
      <c r="E960" s="60"/>
      <c r="F960" s="61" t="s">
        <v>3206</v>
      </c>
      <c r="G960" s="62">
        <v>0.84097500000000003</v>
      </c>
      <c r="H960" s="49">
        <v>38</v>
      </c>
      <c r="I960" s="62">
        <v>18.6480769230769</v>
      </c>
      <c r="J960" s="62">
        <v>12.7125</v>
      </c>
      <c r="K960" s="60">
        <v>3</v>
      </c>
      <c r="L960" s="60" t="s">
        <v>178</v>
      </c>
      <c r="M960" s="60" t="s">
        <v>3468</v>
      </c>
    </row>
    <row r="961" spans="1:13">
      <c r="A961" s="40">
        <v>2122</v>
      </c>
      <c r="B961" s="40" t="str">
        <f t="shared" si="15"/>
        <v>9535011</v>
      </c>
      <c r="C961" s="40">
        <v>9</v>
      </c>
      <c r="D961" s="60">
        <v>535011</v>
      </c>
      <c r="E961" s="60"/>
      <c r="F961" s="61" t="s">
        <v>3445</v>
      </c>
      <c r="G961" s="62">
        <v>2.2117249999999999</v>
      </c>
      <c r="H961" s="49">
        <v>555</v>
      </c>
      <c r="I961" s="62">
        <v>15.395673076923099</v>
      </c>
      <c r="J961" s="62">
        <v>13.3548076923077</v>
      </c>
      <c r="K961" s="60">
        <v>3</v>
      </c>
      <c r="L961" s="60" t="s">
        <v>178</v>
      </c>
      <c r="M961" s="60" t="s">
        <v>3469</v>
      </c>
    </row>
    <row r="962" spans="1:13">
      <c r="A962" s="40">
        <v>2122</v>
      </c>
      <c r="B962" s="40" t="str">
        <f t="shared" si="15"/>
        <v>9414011</v>
      </c>
      <c r="C962" s="40">
        <v>9</v>
      </c>
      <c r="D962" s="60">
        <v>414011</v>
      </c>
      <c r="E962" s="60" t="s">
        <v>3410</v>
      </c>
      <c r="F962" s="61" t="s">
        <v>3446</v>
      </c>
      <c r="G962" s="62">
        <v>1.229525</v>
      </c>
      <c r="H962" s="49">
        <v>2315</v>
      </c>
      <c r="I962" s="62">
        <v>40.662980769230799</v>
      </c>
      <c r="J962" s="62">
        <v>16.939423076923099</v>
      </c>
      <c r="K962" s="60">
        <v>3</v>
      </c>
      <c r="L962" s="60" t="s">
        <v>46</v>
      </c>
      <c r="M962" s="60" t="s">
        <v>3469</v>
      </c>
    </row>
    <row r="963" spans="1:13">
      <c r="A963" s="40">
        <v>2122</v>
      </c>
      <c r="B963" s="40" t="str">
        <f t="shared" si="15"/>
        <v>9414012</v>
      </c>
      <c r="C963" s="40">
        <v>9</v>
      </c>
      <c r="D963" s="60">
        <v>414012</v>
      </c>
      <c r="E963" s="60"/>
      <c r="F963" s="61" t="s">
        <v>3447</v>
      </c>
      <c r="G963" s="62">
        <v>0.85943700000000001</v>
      </c>
      <c r="H963" s="49">
        <v>134</v>
      </c>
      <c r="I963" s="62">
        <v>25.7721153846154</v>
      </c>
      <c r="J963" s="62">
        <v>14.153846153846199</v>
      </c>
      <c r="K963" s="60">
        <v>3</v>
      </c>
      <c r="L963" s="60" t="s">
        <v>46</v>
      </c>
      <c r="M963" s="60" t="s">
        <v>3468</v>
      </c>
    </row>
    <row r="964" spans="1:13">
      <c r="A964" s="40">
        <v>2122</v>
      </c>
      <c r="B964" s="40" t="str">
        <f t="shared" si="15"/>
        <v>9413031</v>
      </c>
      <c r="C964" s="40">
        <v>9</v>
      </c>
      <c r="D964" s="60">
        <v>413031</v>
      </c>
      <c r="E964" s="60" t="s">
        <v>3410</v>
      </c>
      <c r="F964" s="61" t="s">
        <v>3477</v>
      </c>
      <c r="G964" s="62">
        <v>1.096487</v>
      </c>
      <c r="H964" s="49">
        <v>31</v>
      </c>
      <c r="I964" s="62">
        <v>27.5403846153846</v>
      </c>
      <c r="J964" s="62">
        <v>16.215865384615402</v>
      </c>
      <c r="K964" s="60">
        <v>5</v>
      </c>
      <c r="L964" s="60" t="s">
        <v>46</v>
      </c>
      <c r="M964" s="60" t="s">
        <v>3468</v>
      </c>
    </row>
    <row r="965" spans="1:13">
      <c r="A965" s="40">
        <v>2122</v>
      </c>
      <c r="B965" s="40" t="str">
        <f t="shared" si="15"/>
        <v>9492098</v>
      </c>
      <c r="C965" s="40">
        <v>9</v>
      </c>
      <c r="D965" s="60">
        <v>492098</v>
      </c>
      <c r="E965" s="60"/>
      <c r="F965" s="61" t="s">
        <v>3448</v>
      </c>
      <c r="G965" s="62">
        <v>2.358562</v>
      </c>
      <c r="H965" s="49">
        <v>1094</v>
      </c>
      <c r="I965" s="62">
        <v>22.127403846153801</v>
      </c>
      <c r="J965" s="62">
        <v>15.427884615384601</v>
      </c>
      <c r="K965" s="60">
        <v>3</v>
      </c>
      <c r="L965" s="60" t="s">
        <v>178</v>
      </c>
      <c r="M965" s="60" t="s">
        <v>3469</v>
      </c>
    </row>
    <row r="966" spans="1:13">
      <c r="A966" s="40">
        <v>2122</v>
      </c>
      <c r="B966" s="40" t="str">
        <f t="shared" si="15"/>
        <v>9472211</v>
      </c>
      <c r="C966" s="40">
        <v>9</v>
      </c>
      <c r="D966" s="60">
        <v>472211</v>
      </c>
      <c r="E966" s="60"/>
      <c r="F966" s="61" t="s">
        <v>3290</v>
      </c>
      <c r="G966" s="62">
        <v>0.403225</v>
      </c>
      <c r="H966" s="49">
        <v>31</v>
      </c>
      <c r="I966" s="62">
        <v>20.125</v>
      </c>
      <c r="J966" s="62">
        <v>13.0927884615385</v>
      </c>
      <c r="K966" s="60">
        <v>3</v>
      </c>
      <c r="L966" s="60" t="s">
        <v>46</v>
      </c>
      <c r="M966" s="60" t="s">
        <v>3468</v>
      </c>
    </row>
    <row r="967" spans="1:13">
      <c r="A967" s="40">
        <v>2122</v>
      </c>
      <c r="B967" s="40" t="str">
        <f t="shared" si="15"/>
        <v>9435071</v>
      </c>
      <c r="C967" s="40">
        <v>9</v>
      </c>
      <c r="D967" s="60">
        <v>435071</v>
      </c>
      <c r="E967" s="60"/>
      <c r="F967" s="61" t="s">
        <v>3370</v>
      </c>
      <c r="G967" s="62">
        <v>0.61188699999999996</v>
      </c>
      <c r="H967" s="49">
        <v>31</v>
      </c>
      <c r="I967" s="62">
        <v>16.1028846153846</v>
      </c>
      <c r="J967" s="62">
        <v>12.6528846153846</v>
      </c>
      <c r="K967" s="60">
        <v>3</v>
      </c>
      <c r="L967" s="60" t="s">
        <v>46</v>
      </c>
      <c r="M967" s="60" t="s">
        <v>3468</v>
      </c>
    </row>
    <row r="968" spans="1:13">
      <c r="A968" s="40">
        <v>2122</v>
      </c>
      <c r="B968" s="40" t="str">
        <f t="shared" si="15"/>
        <v>9211093</v>
      </c>
      <c r="C968" s="40">
        <v>9</v>
      </c>
      <c r="D968" s="60">
        <v>211093</v>
      </c>
      <c r="E968" s="60"/>
      <c r="F968" s="61" t="s">
        <v>1085</v>
      </c>
      <c r="G968" s="62">
        <v>2.0130249999999998</v>
      </c>
      <c r="H968" s="49">
        <v>1660</v>
      </c>
      <c r="I968" s="62">
        <v>19.086538461538499</v>
      </c>
      <c r="J968" s="62">
        <v>13.253846153846199</v>
      </c>
      <c r="K968" s="60">
        <v>3</v>
      </c>
      <c r="L968" s="60" t="s">
        <v>46</v>
      </c>
      <c r="M968" s="60" t="s">
        <v>3469</v>
      </c>
    </row>
    <row r="969" spans="1:13">
      <c r="A969" s="40">
        <v>2122</v>
      </c>
      <c r="B969" s="40" t="str">
        <f t="shared" si="15"/>
        <v>9151132</v>
      </c>
      <c r="C969" s="40">
        <v>9</v>
      </c>
      <c r="D969" s="60">
        <v>151132</v>
      </c>
      <c r="E969" s="60" t="s">
        <v>3410</v>
      </c>
      <c r="F969" s="61" t="s">
        <v>1225</v>
      </c>
      <c r="G969" s="62">
        <v>3.9077250000000001</v>
      </c>
      <c r="H969" s="49">
        <v>64</v>
      </c>
      <c r="I969" s="62">
        <v>40.083173076923103</v>
      </c>
      <c r="J969" s="62">
        <v>24.0947115384615</v>
      </c>
      <c r="K969" s="60">
        <v>4</v>
      </c>
      <c r="L969" s="60" t="s">
        <v>46</v>
      </c>
      <c r="M969" s="60" t="s">
        <v>3468</v>
      </c>
    </row>
    <row r="970" spans="1:13">
      <c r="A970" s="40">
        <v>2122</v>
      </c>
      <c r="B970" s="40" t="str">
        <f t="shared" si="15"/>
        <v>9472221</v>
      </c>
      <c r="C970" s="40">
        <v>9</v>
      </c>
      <c r="D970" s="60">
        <v>472221</v>
      </c>
      <c r="E970" s="60"/>
      <c r="F970" s="61" t="s">
        <v>3299</v>
      </c>
      <c r="G970" s="62">
        <v>1.8694249999999999</v>
      </c>
      <c r="H970" s="49">
        <v>506</v>
      </c>
      <c r="I970" s="62">
        <v>21.162980769230799</v>
      </c>
      <c r="J970" s="62">
        <v>16.077884615384601</v>
      </c>
      <c r="K970" s="60">
        <v>3</v>
      </c>
      <c r="L970" s="60" t="s">
        <v>46</v>
      </c>
      <c r="M970" s="60" t="s">
        <v>3469</v>
      </c>
    </row>
    <row r="971" spans="1:13">
      <c r="A971" s="40">
        <v>2122</v>
      </c>
      <c r="B971" s="40" t="str">
        <f t="shared" si="15"/>
        <v>9292055</v>
      </c>
      <c r="C971" s="40">
        <v>9</v>
      </c>
      <c r="D971" s="60">
        <v>292055</v>
      </c>
      <c r="E971" s="60"/>
      <c r="F971" s="61" t="s">
        <v>995</v>
      </c>
      <c r="G971" s="62">
        <v>1.4547870000000001</v>
      </c>
      <c r="H971" s="49">
        <v>809</v>
      </c>
      <c r="I971" s="62">
        <v>22.1884615384615</v>
      </c>
      <c r="J971" s="62">
        <v>16.0971153846154</v>
      </c>
      <c r="K971" s="60">
        <v>3</v>
      </c>
      <c r="L971" s="60" t="s">
        <v>46</v>
      </c>
      <c r="M971" s="60" t="s">
        <v>3469</v>
      </c>
    </row>
    <row r="972" spans="1:13">
      <c r="A972" s="40">
        <v>2122</v>
      </c>
      <c r="B972" s="40" t="str">
        <f t="shared" si="15"/>
        <v>9253097</v>
      </c>
      <c r="C972" s="40">
        <v>9</v>
      </c>
      <c r="D972" s="60">
        <v>253097</v>
      </c>
      <c r="E972" s="60"/>
      <c r="F972" s="61" t="s">
        <v>3480</v>
      </c>
      <c r="G972" s="62">
        <v>1.8535250000000001</v>
      </c>
      <c r="H972" s="49">
        <v>77</v>
      </c>
      <c r="I972" s="62">
        <v>23.714903846153799</v>
      </c>
      <c r="J972" s="62">
        <v>12.7153846153846</v>
      </c>
      <c r="K972" s="60">
        <v>5</v>
      </c>
      <c r="L972" s="60" t="s">
        <v>178</v>
      </c>
      <c r="M972" s="60" t="s">
        <v>3468</v>
      </c>
    </row>
    <row r="973" spans="1:13">
      <c r="A973" s="40">
        <v>2122</v>
      </c>
      <c r="B973" s="40" t="str">
        <f t="shared" si="15"/>
        <v>9492022</v>
      </c>
      <c r="C973" s="40">
        <v>9</v>
      </c>
      <c r="D973" s="60">
        <v>492022</v>
      </c>
      <c r="E973" s="60" t="s">
        <v>3410</v>
      </c>
      <c r="F973" s="61" t="s">
        <v>3449</v>
      </c>
      <c r="G973" s="62">
        <v>0.58438699999999999</v>
      </c>
      <c r="H973" s="49">
        <v>2258</v>
      </c>
      <c r="I973" s="62">
        <v>28.368269230769201</v>
      </c>
      <c r="J973" s="62">
        <v>19.411057692307701</v>
      </c>
      <c r="K973" s="60">
        <v>3</v>
      </c>
      <c r="L973" s="60" t="s">
        <v>46</v>
      </c>
      <c r="M973" s="60" t="s">
        <v>3469</v>
      </c>
    </row>
    <row r="974" spans="1:13">
      <c r="A974" s="40">
        <v>2122</v>
      </c>
      <c r="B974" s="40" t="str">
        <f t="shared" si="15"/>
        <v>9472044</v>
      </c>
      <c r="C974" s="40">
        <v>9</v>
      </c>
      <c r="D974" s="60">
        <v>472044</v>
      </c>
      <c r="E974" s="60"/>
      <c r="F974" s="61" t="s">
        <v>3162</v>
      </c>
      <c r="G974" s="62">
        <v>2.1002619999999999</v>
      </c>
      <c r="H974" s="49">
        <v>827</v>
      </c>
      <c r="I974" s="62">
        <v>19.897596153846202</v>
      </c>
      <c r="J974" s="62">
        <v>15.5091346153846</v>
      </c>
      <c r="K974" s="60">
        <v>3</v>
      </c>
      <c r="L974" s="60" t="s">
        <v>46</v>
      </c>
      <c r="M974" s="60" t="s">
        <v>3469</v>
      </c>
    </row>
    <row r="975" spans="1:13">
      <c r="A975" s="40">
        <v>2122</v>
      </c>
      <c r="B975" s="40" t="str">
        <f t="shared" si="15"/>
        <v>9131151</v>
      </c>
      <c r="C975" s="40">
        <v>9</v>
      </c>
      <c r="D975" s="60">
        <v>131151</v>
      </c>
      <c r="E975" s="60" t="s">
        <v>3410</v>
      </c>
      <c r="F975" s="61" t="s">
        <v>3481</v>
      </c>
      <c r="G975" s="62">
        <v>1.766662</v>
      </c>
      <c r="H975" s="49">
        <v>50</v>
      </c>
      <c r="I975" s="62">
        <v>25.497596153846199</v>
      </c>
      <c r="J975" s="62">
        <v>15.689903846153801</v>
      </c>
      <c r="K975" s="60">
        <v>5</v>
      </c>
      <c r="L975" s="60" t="s">
        <v>46</v>
      </c>
      <c r="M975" s="60" t="s">
        <v>3468</v>
      </c>
    </row>
    <row r="976" spans="1:13">
      <c r="A976" s="40">
        <v>2122</v>
      </c>
      <c r="B976" s="40" t="str">
        <f t="shared" si="15"/>
        <v>9113071</v>
      </c>
      <c r="C976" s="40">
        <v>9</v>
      </c>
      <c r="D976" s="60">
        <v>113071</v>
      </c>
      <c r="E976" s="60" t="s">
        <v>3410</v>
      </c>
      <c r="F976" s="61" t="s">
        <v>3450</v>
      </c>
      <c r="G976" s="62">
        <v>1.351475</v>
      </c>
      <c r="H976" s="49">
        <v>513</v>
      </c>
      <c r="I976" s="62">
        <v>46.316346153846197</v>
      </c>
      <c r="J976" s="62">
        <v>26.129807692307701</v>
      </c>
      <c r="K976" s="60">
        <v>4</v>
      </c>
      <c r="L976" s="60" t="s">
        <v>46</v>
      </c>
      <c r="M976" s="60" t="s">
        <v>3469</v>
      </c>
    </row>
    <row r="977" spans="1:13">
      <c r="A977" s="40">
        <v>2122</v>
      </c>
      <c r="B977" s="40" t="str">
        <f t="shared" si="15"/>
        <v>9292056</v>
      </c>
      <c r="C977" s="40">
        <v>9</v>
      </c>
      <c r="D977" s="60">
        <v>292056</v>
      </c>
      <c r="E977" s="60"/>
      <c r="F977" s="61" t="s">
        <v>875</v>
      </c>
      <c r="G977" s="62">
        <v>2.5949870000000002</v>
      </c>
      <c r="H977" s="49">
        <v>998</v>
      </c>
      <c r="I977" s="62">
        <v>18.306249999999999</v>
      </c>
      <c r="J977" s="62">
        <v>13.044711538461501</v>
      </c>
      <c r="K977" s="60">
        <v>4</v>
      </c>
      <c r="L977" s="60" t="s">
        <v>46</v>
      </c>
      <c r="M977" s="60" t="s">
        <v>3469</v>
      </c>
    </row>
    <row r="978" spans="1:13">
      <c r="A978" s="40">
        <v>2122</v>
      </c>
      <c r="B978" s="40" t="str">
        <f t="shared" si="15"/>
        <v>9251194</v>
      </c>
      <c r="C978" s="40">
        <v>9</v>
      </c>
      <c r="D978" s="60">
        <v>251194</v>
      </c>
      <c r="E978" s="60" t="s">
        <v>3410</v>
      </c>
      <c r="F978" s="61" t="s">
        <v>3451</v>
      </c>
      <c r="G978" s="62">
        <v>1.6917249999999999</v>
      </c>
      <c r="H978" s="49">
        <v>658</v>
      </c>
      <c r="I978" s="62">
        <v>29.912980769230799</v>
      </c>
      <c r="J978" s="62">
        <v>20.199519230769202</v>
      </c>
      <c r="K978" s="60">
        <v>4</v>
      </c>
      <c r="L978" s="60" t="s">
        <v>46</v>
      </c>
      <c r="M978" s="60" t="s">
        <v>3469</v>
      </c>
    </row>
    <row r="979" spans="1:13">
      <c r="A979" s="40">
        <v>2122</v>
      </c>
      <c r="B979" s="40" t="str">
        <f t="shared" si="15"/>
        <v>9151134</v>
      </c>
      <c r="C979" s="40">
        <v>9</v>
      </c>
      <c r="D979" s="60">
        <v>151134</v>
      </c>
      <c r="E979" s="60" t="s">
        <v>3410</v>
      </c>
      <c r="F979" s="61" t="s">
        <v>3452</v>
      </c>
      <c r="G979" s="62">
        <v>1.6803870000000001</v>
      </c>
      <c r="H979" s="49">
        <v>868</v>
      </c>
      <c r="I979" s="62">
        <v>34.495192307692299</v>
      </c>
      <c r="J979" s="62">
        <v>20.6783653846154</v>
      </c>
      <c r="K979" s="60">
        <v>3</v>
      </c>
      <c r="L979" s="60" t="s">
        <v>46</v>
      </c>
      <c r="M979" s="60" t="s">
        <v>3469</v>
      </c>
    </row>
    <row r="980" spans="1:13">
      <c r="A980" s="40">
        <v>2122</v>
      </c>
      <c r="B980" s="40" t="str">
        <f t="shared" si="15"/>
        <v>9514121</v>
      </c>
      <c r="C980" s="40">
        <v>9</v>
      </c>
      <c r="D980" s="60">
        <v>514121</v>
      </c>
      <c r="E980" s="60"/>
      <c r="F980" s="61" t="s">
        <v>2873</v>
      </c>
      <c r="G980" s="62">
        <v>1.199125</v>
      </c>
      <c r="H980" s="49">
        <v>1920</v>
      </c>
      <c r="I980" s="62">
        <v>19.464903846153799</v>
      </c>
      <c r="J980" s="62">
        <v>13.9490384615385</v>
      </c>
      <c r="K980" s="60">
        <v>3</v>
      </c>
      <c r="L980" s="60" t="s">
        <v>46</v>
      </c>
      <c r="M980" s="60" t="s">
        <v>3469</v>
      </c>
    </row>
    <row r="981" spans="1:13">
      <c r="A981" s="40">
        <v>2122</v>
      </c>
      <c r="B981" s="40" t="str">
        <f t="shared" si="15"/>
        <v>10132011</v>
      </c>
      <c r="C981" s="40">
        <v>10</v>
      </c>
      <c r="D981" s="60">
        <v>132011</v>
      </c>
      <c r="E981" s="60" t="s">
        <v>3410</v>
      </c>
      <c r="F981" s="61" t="s">
        <v>3467</v>
      </c>
      <c r="G981" s="62">
        <v>1.1194</v>
      </c>
      <c r="H981" s="49">
        <v>102</v>
      </c>
      <c r="I981" s="62">
        <v>34.043269230769198</v>
      </c>
      <c r="J981" s="62">
        <v>19.346153846153801</v>
      </c>
      <c r="K981" s="60">
        <v>5</v>
      </c>
      <c r="L981" s="60" t="s">
        <v>46</v>
      </c>
      <c r="M981" s="60" t="s">
        <v>3468</v>
      </c>
    </row>
    <row r="982" spans="1:13">
      <c r="A982" s="40">
        <v>2122</v>
      </c>
      <c r="B982" s="40" t="str">
        <f t="shared" si="15"/>
        <v>10113011</v>
      </c>
      <c r="C982" s="40">
        <v>10</v>
      </c>
      <c r="D982" s="60">
        <v>113011</v>
      </c>
      <c r="E982" s="60" t="s">
        <v>3410</v>
      </c>
      <c r="F982" s="61" t="s">
        <v>3411</v>
      </c>
      <c r="G982" s="62">
        <v>1.547812</v>
      </c>
      <c r="H982" s="49">
        <v>1537</v>
      </c>
      <c r="I982" s="62">
        <v>44.459134615384599</v>
      </c>
      <c r="J982" s="62">
        <v>25.258653846153798</v>
      </c>
      <c r="K982" s="60">
        <v>4</v>
      </c>
      <c r="L982" s="60" t="s">
        <v>46</v>
      </c>
      <c r="M982" s="60" t="s">
        <v>3469</v>
      </c>
    </row>
    <row r="983" spans="1:13">
      <c r="A983" s="40">
        <v>2122</v>
      </c>
      <c r="B983" s="40" t="str">
        <f t="shared" si="15"/>
        <v>10493011</v>
      </c>
      <c r="C983" s="40">
        <v>10</v>
      </c>
      <c r="D983" s="60">
        <v>493011</v>
      </c>
      <c r="E983" s="60" t="s">
        <v>3410</v>
      </c>
      <c r="F983" s="61" t="s">
        <v>1701</v>
      </c>
      <c r="G983" s="62">
        <v>1.6713750000000001</v>
      </c>
      <c r="H983" s="49">
        <v>1474</v>
      </c>
      <c r="I983" s="62">
        <v>31.541826923076901</v>
      </c>
      <c r="J983" s="62">
        <v>16.7509615384615</v>
      </c>
      <c r="K983" s="60">
        <v>3</v>
      </c>
      <c r="L983" s="60" t="s">
        <v>46</v>
      </c>
      <c r="M983" s="60" t="s">
        <v>3469</v>
      </c>
    </row>
    <row r="984" spans="1:13">
      <c r="A984" s="40">
        <v>2122</v>
      </c>
      <c r="B984" s="40" t="str">
        <f t="shared" si="15"/>
        <v>10532011</v>
      </c>
      <c r="C984" s="40">
        <v>10</v>
      </c>
      <c r="D984" s="60">
        <v>532011</v>
      </c>
      <c r="E984" s="60" t="s">
        <v>3410</v>
      </c>
      <c r="F984" s="61" t="s">
        <v>2108</v>
      </c>
      <c r="G984" s="62">
        <v>1.443562</v>
      </c>
      <c r="H984" s="49">
        <v>610</v>
      </c>
      <c r="I984" s="62">
        <v>113.51009615384601</v>
      </c>
      <c r="J984" s="62">
        <v>69.145192307692298</v>
      </c>
      <c r="K984" s="60">
        <v>4</v>
      </c>
      <c r="L984" s="60" t="s">
        <v>46</v>
      </c>
      <c r="M984" s="60" t="s">
        <v>3469</v>
      </c>
    </row>
    <row r="985" spans="1:13">
      <c r="A985" s="40">
        <v>2122</v>
      </c>
      <c r="B985" s="40" t="str">
        <f t="shared" si="15"/>
        <v>10274011</v>
      </c>
      <c r="C985" s="40">
        <v>10</v>
      </c>
      <c r="D985" s="60">
        <v>274011</v>
      </c>
      <c r="E985" s="60"/>
      <c r="F985" s="61" t="s">
        <v>1367</v>
      </c>
      <c r="G985" s="62">
        <v>3.2339000000000002</v>
      </c>
      <c r="H985" s="49">
        <v>869</v>
      </c>
      <c r="I985" s="62">
        <v>23.383653846153798</v>
      </c>
      <c r="J985" s="62">
        <v>14.4408653846154</v>
      </c>
      <c r="K985" s="60">
        <v>4</v>
      </c>
      <c r="L985" s="60" t="s">
        <v>46</v>
      </c>
      <c r="M985" s="60" t="s">
        <v>3469</v>
      </c>
    </row>
    <row r="986" spans="1:13">
      <c r="A986" s="40">
        <v>2122</v>
      </c>
      <c r="B986" s="40" t="str">
        <f t="shared" si="15"/>
        <v>10493021</v>
      </c>
      <c r="C986" s="40">
        <v>10</v>
      </c>
      <c r="D986" s="60">
        <v>493021</v>
      </c>
      <c r="E986" s="60"/>
      <c r="F986" s="61" t="s">
        <v>2761</v>
      </c>
      <c r="G986" s="62">
        <v>1.2646500000000001</v>
      </c>
      <c r="H986" s="49">
        <v>1104</v>
      </c>
      <c r="I986" s="62">
        <v>21.853846153846199</v>
      </c>
      <c r="J986" s="62">
        <v>14.097596153846199</v>
      </c>
      <c r="K986" s="60">
        <v>3</v>
      </c>
      <c r="L986" s="60" t="s">
        <v>46</v>
      </c>
      <c r="M986" s="60" t="s">
        <v>3469</v>
      </c>
    </row>
    <row r="987" spans="1:13">
      <c r="A987" s="40">
        <v>2122</v>
      </c>
      <c r="B987" s="40" t="str">
        <f t="shared" si="15"/>
        <v>10493023</v>
      </c>
      <c r="C987" s="40">
        <v>10</v>
      </c>
      <c r="D987" s="60">
        <v>493023</v>
      </c>
      <c r="E987" s="60"/>
      <c r="F987" s="61" t="s">
        <v>1541</v>
      </c>
      <c r="G987" s="62">
        <v>0.66125</v>
      </c>
      <c r="H987" s="49">
        <v>167</v>
      </c>
      <c r="I987" s="62">
        <v>19.788942307692299</v>
      </c>
      <c r="J987" s="62">
        <v>14.035576923076899</v>
      </c>
      <c r="K987" s="60">
        <v>3</v>
      </c>
      <c r="L987" s="60" t="s">
        <v>46</v>
      </c>
      <c r="M987" s="60" t="s">
        <v>3468</v>
      </c>
    </row>
    <row r="988" spans="1:13">
      <c r="A988" s="40">
        <v>2122</v>
      </c>
      <c r="B988" s="40" t="str">
        <f t="shared" si="15"/>
        <v>10433031</v>
      </c>
      <c r="C988" s="40">
        <v>10</v>
      </c>
      <c r="D988" s="60">
        <v>433031</v>
      </c>
      <c r="E988" s="60"/>
      <c r="F988" s="61" t="s">
        <v>1275</v>
      </c>
      <c r="G988" s="62">
        <v>0.32613700000000001</v>
      </c>
      <c r="H988" s="49">
        <v>241</v>
      </c>
      <c r="I988" s="62">
        <v>16.904807692307699</v>
      </c>
      <c r="J988" s="62">
        <v>11.7822115384615</v>
      </c>
      <c r="K988" s="60">
        <v>4</v>
      </c>
      <c r="L988" s="60" t="s">
        <v>46</v>
      </c>
      <c r="M988" s="60" t="s">
        <v>3468</v>
      </c>
    </row>
    <row r="989" spans="1:13">
      <c r="A989" s="40">
        <v>2122</v>
      </c>
      <c r="B989" s="40" t="str">
        <f t="shared" si="15"/>
        <v>10472021</v>
      </c>
      <c r="C989" s="40">
        <v>10</v>
      </c>
      <c r="D989" s="60">
        <v>472021</v>
      </c>
      <c r="E989" s="60"/>
      <c r="F989" s="61" t="s">
        <v>2648</v>
      </c>
      <c r="G989" s="62">
        <v>1.7571870000000001</v>
      </c>
      <c r="H989" s="49">
        <v>40</v>
      </c>
      <c r="I989" s="62">
        <v>19.6471153846154</v>
      </c>
      <c r="J989" s="62">
        <v>14.666826923076901</v>
      </c>
      <c r="K989" s="60">
        <v>3</v>
      </c>
      <c r="L989" s="60" t="s">
        <v>178</v>
      </c>
      <c r="M989" s="60" t="s">
        <v>3468</v>
      </c>
    </row>
    <row r="990" spans="1:13">
      <c r="A990" s="40">
        <v>2122</v>
      </c>
      <c r="B990" s="40" t="str">
        <f t="shared" si="15"/>
        <v>10493031</v>
      </c>
      <c r="C990" s="40">
        <v>10</v>
      </c>
      <c r="D990" s="60">
        <v>493031</v>
      </c>
      <c r="E990" s="60"/>
      <c r="F990" s="61" t="s">
        <v>2811</v>
      </c>
      <c r="G990" s="62">
        <v>1.0416620000000001</v>
      </c>
      <c r="H990" s="49">
        <v>33</v>
      </c>
      <c r="I990" s="62">
        <v>21.160096153846201</v>
      </c>
      <c r="J990" s="62">
        <v>15.729326923076901</v>
      </c>
      <c r="K990" s="60">
        <v>3</v>
      </c>
      <c r="L990" s="60" t="s">
        <v>46</v>
      </c>
      <c r="M990" s="60" t="s">
        <v>3468</v>
      </c>
    </row>
    <row r="991" spans="1:13">
      <c r="A991" s="40">
        <v>2122</v>
      </c>
      <c r="B991" s="40" t="str">
        <f t="shared" si="15"/>
        <v>10533021</v>
      </c>
      <c r="C991" s="40">
        <v>10</v>
      </c>
      <c r="D991" s="60">
        <v>533021</v>
      </c>
      <c r="E991" s="60"/>
      <c r="F991" s="61" t="s">
        <v>3412</v>
      </c>
      <c r="G991" s="62">
        <v>1.5201750000000001</v>
      </c>
      <c r="H991" s="49">
        <v>1744</v>
      </c>
      <c r="I991" s="62">
        <v>19.814903846153801</v>
      </c>
      <c r="J991" s="62">
        <v>13.586538461538501</v>
      </c>
      <c r="K991" s="60">
        <v>3</v>
      </c>
      <c r="L991" s="60" t="s">
        <v>178</v>
      </c>
      <c r="M991" s="60" t="s">
        <v>3469</v>
      </c>
    </row>
    <row r="992" spans="1:13">
      <c r="A992" s="40">
        <v>2122</v>
      </c>
      <c r="B992" s="40" t="str">
        <f t="shared" si="15"/>
        <v>10131199</v>
      </c>
      <c r="C992" s="40">
        <v>10</v>
      </c>
      <c r="D992" s="60">
        <v>131199</v>
      </c>
      <c r="E992" s="60" t="s">
        <v>3410</v>
      </c>
      <c r="F992" s="61" t="s">
        <v>3413</v>
      </c>
      <c r="G992" s="62">
        <v>1.6051120000000001</v>
      </c>
      <c r="H992" s="49">
        <v>103</v>
      </c>
      <c r="I992" s="62">
        <v>28.194711538461501</v>
      </c>
      <c r="J992" s="62">
        <v>15.5658653846154</v>
      </c>
      <c r="K992" s="60">
        <v>4</v>
      </c>
      <c r="L992" s="60" t="s">
        <v>46</v>
      </c>
      <c r="M992" s="60" t="s">
        <v>3468</v>
      </c>
    </row>
    <row r="993" spans="1:13">
      <c r="A993" s="40">
        <v>2122</v>
      </c>
      <c r="B993" s="40" t="str">
        <f t="shared" si="15"/>
        <v>10535021</v>
      </c>
      <c r="C993" s="40">
        <v>10</v>
      </c>
      <c r="D993" s="60">
        <v>535021</v>
      </c>
      <c r="E993" s="60" t="s">
        <v>3410</v>
      </c>
      <c r="F993" s="61" t="s">
        <v>3414</v>
      </c>
      <c r="G993" s="62">
        <v>2.0933999999999999</v>
      </c>
      <c r="H993" s="49">
        <v>742</v>
      </c>
      <c r="I993" s="62">
        <v>29.3355769230769</v>
      </c>
      <c r="J993" s="62">
        <v>18.1052884615385</v>
      </c>
      <c r="K993" s="60">
        <v>3</v>
      </c>
      <c r="L993" s="60" t="s">
        <v>46</v>
      </c>
      <c r="M993" s="60" t="s">
        <v>3469</v>
      </c>
    </row>
    <row r="994" spans="1:13">
      <c r="A994" s="40">
        <v>2122</v>
      </c>
      <c r="B994" s="40" t="str">
        <f t="shared" si="15"/>
        <v>10472031</v>
      </c>
      <c r="C994" s="40">
        <v>10</v>
      </c>
      <c r="D994" s="60">
        <v>472031</v>
      </c>
      <c r="E994" s="60"/>
      <c r="F994" s="61" t="s">
        <v>2653</v>
      </c>
      <c r="G994" s="62">
        <v>1.4984249999999999</v>
      </c>
      <c r="H994" s="49">
        <v>119</v>
      </c>
      <c r="I994" s="62">
        <v>18.706250000000001</v>
      </c>
      <c r="J994" s="62">
        <v>14.2894230769231</v>
      </c>
      <c r="K994" s="60">
        <v>3</v>
      </c>
      <c r="L994" s="60" t="s">
        <v>46</v>
      </c>
      <c r="M994" s="60" t="s">
        <v>3468</v>
      </c>
    </row>
    <row r="995" spans="1:13">
      <c r="A995" s="40">
        <v>2122</v>
      </c>
      <c r="B995" s="40" t="str">
        <f t="shared" si="15"/>
        <v>10472051</v>
      </c>
      <c r="C995" s="40">
        <v>10</v>
      </c>
      <c r="D995" s="60">
        <v>472051</v>
      </c>
      <c r="E995" s="60"/>
      <c r="F995" s="61" t="s">
        <v>3415</v>
      </c>
      <c r="G995" s="62">
        <v>1.5396620000000001</v>
      </c>
      <c r="H995" s="49">
        <v>60</v>
      </c>
      <c r="I995" s="62">
        <v>18.812019230769199</v>
      </c>
      <c r="J995" s="62">
        <v>14.3004807692308</v>
      </c>
      <c r="K995" s="60">
        <v>3</v>
      </c>
      <c r="L995" s="60" t="s">
        <v>46</v>
      </c>
      <c r="M995" s="60" t="s">
        <v>3468</v>
      </c>
    </row>
    <row r="996" spans="1:13">
      <c r="A996" s="40">
        <v>2122</v>
      </c>
      <c r="B996" s="40" t="str">
        <f t="shared" si="15"/>
        <v>10351011</v>
      </c>
      <c r="C996" s="40">
        <v>10</v>
      </c>
      <c r="D996" s="60">
        <v>351011</v>
      </c>
      <c r="E996" s="60" t="s">
        <v>3410</v>
      </c>
      <c r="F996" s="61" t="s">
        <v>1414</v>
      </c>
      <c r="G996" s="62">
        <v>4.0308250000000001</v>
      </c>
      <c r="H996" s="49">
        <v>1939</v>
      </c>
      <c r="I996" s="62">
        <v>27.411538461538498</v>
      </c>
      <c r="J996" s="62">
        <v>15.746153846153801</v>
      </c>
      <c r="K996" s="60">
        <v>3</v>
      </c>
      <c r="L996" s="60" t="s">
        <v>46</v>
      </c>
      <c r="M996" s="60" t="s">
        <v>3469</v>
      </c>
    </row>
    <row r="997" spans="1:13">
      <c r="A997" s="40">
        <v>2122</v>
      </c>
      <c r="B997" s="40" t="str">
        <f t="shared" si="15"/>
        <v>10131031</v>
      </c>
      <c r="C997" s="40">
        <v>10</v>
      </c>
      <c r="D997" s="60">
        <v>131031</v>
      </c>
      <c r="E997" s="60" t="s">
        <v>3410</v>
      </c>
      <c r="F997" s="61" t="s">
        <v>2209</v>
      </c>
      <c r="G997" s="62">
        <v>0.25596200000000002</v>
      </c>
      <c r="H997" s="49">
        <v>2070</v>
      </c>
      <c r="I997" s="62">
        <v>30.9153846153846</v>
      </c>
      <c r="J997" s="62">
        <v>20.069230769230799</v>
      </c>
      <c r="K997" s="60">
        <v>3</v>
      </c>
      <c r="L997" s="60" t="s">
        <v>46</v>
      </c>
      <c r="M997" s="60" t="s">
        <v>3469</v>
      </c>
    </row>
    <row r="998" spans="1:13">
      <c r="A998" s="40">
        <v>2122</v>
      </c>
      <c r="B998" s="40" t="str">
        <f t="shared" ref="B998:B1061" si="16">CONCATENATE(C998, D998)</f>
        <v>10532012</v>
      </c>
      <c r="C998" s="40">
        <v>10</v>
      </c>
      <c r="D998" s="60">
        <v>532012</v>
      </c>
      <c r="E998" s="60" t="s">
        <v>3410</v>
      </c>
      <c r="F998" s="61" t="s">
        <v>1682</v>
      </c>
      <c r="G998" s="62">
        <v>1.7370000000000001</v>
      </c>
      <c r="H998" s="49">
        <v>592</v>
      </c>
      <c r="I998" s="62">
        <v>78.636538461538507</v>
      </c>
      <c r="J998" s="62">
        <v>26.035576923076899</v>
      </c>
      <c r="K998" s="60">
        <v>3</v>
      </c>
      <c r="L998" s="60" t="s">
        <v>46</v>
      </c>
      <c r="M998" s="60" t="s">
        <v>3469</v>
      </c>
    </row>
    <row r="999" spans="1:13">
      <c r="A999" s="40">
        <v>2122</v>
      </c>
      <c r="B999" s="40" t="str">
        <f t="shared" si="16"/>
        <v>10211099</v>
      </c>
      <c r="C999" s="40">
        <v>10</v>
      </c>
      <c r="D999" s="60">
        <v>211099</v>
      </c>
      <c r="E999" s="60"/>
      <c r="F999" s="61" t="s">
        <v>3471</v>
      </c>
      <c r="G999" s="62">
        <v>0.89286200000000004</v>
      </c>
      <c r="H999" s="49">
        <v>40</v>
      </c>
      <c r="I999" s="62">
        <v>16.685576923076901</v>
      </c>
      <c r="J999" s="62">
        <v>12.7668269230769</v>
      </c>
      <c r="K999" s="60">
        <v>5</v>
      </c>
      <c r="L999" s="60" t="s">
        <v>46</v>
      </c>
      <c r="M999" s="60" t="s">
        <v>3468</v>
      </c>
    </row>
    <row r="1000" spans="1:13">
      <c r="A1000" s="40">
        <v>2122</v>
      </c>
      <c r="B1000" s="40" t="str">
        <f t="shared" si="16"/>
        <v>10131141</v>
      </c>
      <c r="C1000" s="40">
        <v>10</v>
      </c>
      <c r="D1000" s="60">
        <v>131141</v>
      </c>
      <c r="E1000" s="60" t="s">
        <v>3410</v>
      </c>
      <c r="F1000" s="61" t="s">
        <v>3416</v>
      </c>
      <c r="G1000" s="62">
        <v>1.614525</v>
      </c>
      <c r="H1000" s="49">
        <v>756</v>
      </c>
      <c r="I1000" s="62">
        <v>26.9293269230769</v>
      </c>
      <c r="J1000" s="62">
        <v>17.8831730769231</v>
      </c>
      <c r="K1000" s="60">
        <v>4</v>
      </c>
      <c r="L1000" s="60" t="s">
        <v>46</v>
      </c>
      <c r="M1000" s="60" t="s">
        <v>3469</v>
      </c>
    </row>
    <row r="1001" spans="1:13">
      <c r="A1001" s="40">
        <v>2122</v>
      </c>
      <c r="B1001" s="40" t="str">
        <f t="shared" si="16"/>
        <v>10131041</v>
      </c>
      <c r="C1001" s="40">
        <v>10</v>
      </c>
      <c r="D1001" s="60">
        <v>131041</v>
      </c>
      <c r="E1001" s="60" t="s">
        <v>3410</v>
      </c>
      <c r="F1001" s="61" t="s">
        <v>3047</v>
      </c>
      <c r="G1001" s="62">
        <v>1.1147</v>
      </c>
      <c r="H1001" s="49">
        <v>2155</v>
      </c>
      <c r="I1001" s="62">
        <v>34.713461538461502</v>
      </c>
      <c r="J1001" s="62">
        <v>19.899519230769201</v>
      </c>
      <c r="K1001" s="60">
        <v>3</v>
      </c>
      <c r="L1001" s="60" t="s">
        <v>46</v>
      </c>
      <c r="M1001" s="60" t="s">
        <v>3469</v>
      </c>
    </row>
    <row r="1002" spans="1:13">
      <c r="A1002" s="40">
        <v>2122</v>
      </c>
      <c r="B1002" s="40" t="str">
        <f t="shared" si="16"/>
        <v>10151143</v>
      </c>
      <c r="C1002" s="40">
        <v>10</v>
      </c>
      <c r="D1002" s="60">
        <v>151143</v>
      </c>
      <c r="E1002" s="60" t="s">
        <v>3410</v>
      </c>
      <c r="F1002" s="61" t="s">
        <v>3417</v>
      </c>
      <c r="G1002" s="62">
        <v>1.573375</v>
      </c>
      <c r="H1002" s="49">
        <v>979</v>
      </c>
      <c r="I1002" s="62">
        <v>51.956730769230802</v>
      </c>
      <c r="J1002" s="62">
        <v>34.033173076923099</v>
      </c>
      <c r="K1002" s="60">
        <v>3</v>
      </c>
      <c r="L1002" s="60" t="s">
        <v>46</v>
      </c>
      <c r="M1002" s="60" t="s">
        <v>3469</v>
      </c>
    </row>
    <row r="1003" spans="1:13">
      <c r="A1003" s="40">
        <v>2122</v>
      </c>
      <c r="B1003" s="40" t="str">
        <f t="shared" si="16"/>
        <v>10151199</v>
      </c>
      <c r="C1003" s="40">
        <v>10</v>
      </c>
      <c r="D1003" s="60">
        <v>151199</v>
      </c>
      <c r="E1003" s="60" t="s">
        <v>3410</v>
      </c>
      <c r="F1003" s="61" t="s">
        <v>3418</v>
      </c>
      <c r="G1003" s="62">
        <v>1.487287</v>
      </c>
      <c r="H1003" s="49">
        <v>1118</v>
      </c>
      <c r="I1003" s="62">
        <v>37.668750000000003</v>
      </c>
      <c r="J1003" s="62">
        <v>17.8600961538462</v>
      </c>
      <c r="K1003" s="60">
        <v>3</v>
      </c>
      <c r="L1003" s="60" t="s">
        <v>46</v>
      </c>
      <c r="M1003" s="60" t="s">
        <v>3469</v>
      </c>
    </row>
    <row r="1004" spans="1:13">
      <c r="A1004" s="40">
        <v>2122</v>
      </c>
      <c r="B1004" s="40" t="str">
        <f t="shared" si="16"/>
        <v>10151131</v>
      </c>
      <c r="C1004" s="40">
        <v>10</v>
      </c>
      <c r="D1004" s="60">
        <v>151131</v>
      </c>
      <c r="E1004" s="60" t="s">
        <v>3410</v>
      </c>
      <c r="F1004" s="61" t="s">
        <v>1130</v>
      </c>
      <c r="G1004" s="62">
        <v>2.1678500000000001</v>
      </c>
      <c r="H1004" s="49">
        <v>1169</v>
      </c>
      <c r="I1004" s="62">
        <v>41.689903846153797</v>
      </c>
      <c r="J1004" s="62">
        <v>23.312980769230801</v>
      </c>
      <c r="K1004" s="60">
        <v>3</v>
      </c>
      <c r="L1004" s="60" t="s">
        <v>46</v>
      </c>
      <c r="M1004" s="60" t="s">
        <v>3469</v>
      </c>
    </row>
    <row r="1005" spans="1:13">
      <c r="A1005" s="40">
        <v>2122</v>
      </c>
      <c r="B1005" s="40" t="str">
        <f t="shared" si="16"/>
        <v>10151121</v>
      </c>
      <c r="C1005" s="40">
        <v>10</v>
      </c>
      <c r="D1005" s="60">
        <v>151121</v>
      </c>
      <c r="E1005" s="60" t="s">
        <v>3410</v>
      </c>
      <c r="F1005" s="61" t="s">
        <v>1122</v>
      </c>
      <c r="G1005" s="62">
        <v>1.886825</v>
      </c>
      <c r="H1005" s="49">
        <v>2652</v>
      </c>
      <c r="I1005" s="62">
        <v>43.262500000000003</v>
      </c>
      <c r="J1005" s="62">
        <v>24.5302884615385</v>
      </c>
      <c r="K1005" s="60">
        <v>4</v>
      </c>
      <c r="L1005" s="60" t="s">
        <v>46</v>
      </c>
      <c r="M1005" s="60" t="s">
        <v>3469</v>
      </c>
    </row>
    <row r="1006" spans="1:13">
      <c r="A1006" s="40">
        <v>2122</v>
      </c>
      <c r="B1006" s="40" t="str">
        <f t="shared" si="16"/>
        <v>10151151</v>
      </c>
      <c r="C1006" s="40">
        <v>10</v>
      </c>
      <c r="D1006" s="60">
        <v>151151</v>
      </c>
      <c r="E1006" s="60"/>
      <c r="F1006" s="61" t="s">
        <v>3419</v>
      </c>
      <c r="G1006" s="62">
        <v>2.0132249999999998</v>
      </c>
      <c r="H1006" s="49">
        <v>45</v>
      </c>
      <c r="I1006" s="62">
        <v>21.544711538461499</v>
      </c>
      <c r="J1006" s="62">
        <v>14.435096153846199</v>
      </c>
      <c r="K1006" s="60">
        <v>3</v>
      </c>
      <c r="L1006" s="60" t="s">
        <v>46</v>
      </c>
      <c r="M1006" s="60" t="s">
        <v>3468</v>
      </c>
    </row>
    <row r="1007" spans="1:13">
      <c r="A1007" s="40">
        <v>2122</v>
      </c>
      <c r="B1007" s="40" t="str">
        <f t="shared" si="16"/>
        <v>10119021</v>
      </c>
      <c r="C1007" s="40">
        <v>10</v>
      </c>
      <c r="D1007" s="60">
        <v>119021</v>
      </c>
      <c r="E1007" s="60" t="s">
        <v>3410</v>
      </c>
      <c r="F1007" s="61" t="s">
        <v>1560</v>
      </c>
      <c r="G1007" s="62">
        <v>1.480262</v>
      </c>
      <c r="H1007" s="49">
        <v>56</v>
      </c>
      <c r="I1007" s="62">
        <v>41.448076923076897</v>
      </c>
      <c r="J1007" s="62">
        <v>19.493269230769201</v>
      </c>
      <c r="K1007" s="60">
        <v>4</v>
      </c>
      <c r="L1007" s="60" t="s">
        <v>46</v>
      </c>
      <c r="M1007" s="60" t="s">
        <v>3468</v>
      </c>
    </row>
    <row r="1008" spans="1:13">
      <c r="A1008" s="40">
        <v>2122</v>
      </c>
      <c r="B1008" s="40" t="str">
        <f t="shared" si="16"/>
        <v>10131051</v>
      </c>
      <c r="C1008" s="40">
        <v>10</v>
      </c>
      <c r="D1008" s="60">
        <v>131051</v>
      </c>
      <c r="E1008" s="60" t="s">
        <v>3410</v>
      </c>
      <c r="F1008" s="61" t="s">
        <v>3420</v>
      </c>
      <c r="G1008" s="62">
        <v>0.77923699999999996</v>
      </c>
      <c r="H1008" s="49">
        <v>1532</v>
      </c>
      <c r="I1008" s="62">
        <v>31.504326923076899</v>
      </c>
      <c r="J1008" s="62">
        <v>19.4341346153846</v>
      </c>
      <c r="K1008" s="60">
        <v>4</v>
      </c>
      <c r="L1008" s="60" t="s">
        <v>46</v>
      </c>
      <c r="M1008" s="60" t="s">
        <v>3469</v>
      </c>
    </row>
    <row r="1009" spans="1:13">
      <c r="A1009" s="40">
        <v>2122</v>
      </c>
      <c r="B1009" s="40" t="str">
        <f t="shared" si="16"/>
        <v>10151141</v>
      </c>
      <c r="C1009" s="40">
        <v>10</v>
      </c>
      <c r="D1009" s="60">
        <v>151141</v>
      </c>
      <c r="E1009" s="60" t="s">
        <v>3410</v>
      </c>
      <c r="F1009" s="61" t="s">
        <v>1142</v>
      </c>
      <c r="G1009" s="62">
        <v>1.516275</v>
      </c>
      <c r="H1009" s="49">
        <v>669</v>
      </c>
      <c r="I1009" s="62">
        <v>45.512500000000003</v>
      </c>
      <c r="J1009" s="62">
        <v>27.685096153846199</v>
      </c>
      <c r="K1009" s="60">
        <v>4</v>
      </c>
      <c r="L1009" s="60" t="s">
        <v>46</v>
      </c>
      <c r="M1009" s="60" t="s">
        <v>3469</v>
      </c>
    </row>
    <row r="1010" spans="1:13">
      <c r="A1010" s="40">
        <v>2122</v>
      </c>
      <c r="B1010" s="40" t="str">
        <f t="shared" si="16"/>
        <v>10319091</v>
      </c>
      <c r="C1010" s="40">
        <v>10</v>
      </c>
      <c r="D1010" s="60">
        <v>319091</v>
      </c>
      <c r="E1010" s="60"/>
      <c r="F1010" s="61" t="s">
        <v>901</v>
      </c>
      <c r="G1010" s="62">
        <v>1.5269870000000001</v>
      </c>
      <c r="H1010" s="49">
        <v>46</v>
      </c>
      <c r="I1010" s="62">
        <v>17.932692307692299</v>
      </c>
      <c r="J1010" s="62">
        <v>14.5192307692308</v>
      </c>
      <c r="K1010" s="60">
        <v>3</v>
      </c>
      <c r="L1010" s="60" t="s">
        <v>46</v>
      </c>
      <c r="M1010" s="60" t="s">
        <v>3468</v>
      </c>
    </row>
    <row r="1011" spans="1:13">
      <c r="A1011" s="40">
        <v>2122</v>
      </c>
      <c r="B1011" s="40" t="str">
        <f t="shared" si="16"/>
        <v>10292021</v>
      </c>
      <c r="C1011" s="40">
        <v>10</v>
      </c>
      <c r="D1011" s="60">
        <v>292021</v>
      </c>
      <c r="E1011" s="60" t="s">
        <v>3410</v>
      </c>
      <c r="F1011" s="61" t="s">
        <v>1913</v>
      </c>
      <c r="G1011" s="62">
        <v>1.4249499999999999</v>
      </c>
      <c r="H1011" s="49">
        <v>1022</v>
      </c>
      <c r="I1011" s="62">
        <v>28.1365384615385</v>
      </c>
      <c r="J1011" s="62">
        <v>18.3692307692308</v>
      </c>
      <c r="K1011" s="60">
        <v>4</v>
      </c>
      <c r="L1011" s="60" t="s">
        <v>46</v>
      </c>
      <c r="M1011" s="60" t="s">
        <v>3469</v>
      </c>
    </row>
    <row r="1012" spans="1:13">
      <c r="A1012" s="40">
        <v>2122</v>
      </c>
      <c r="B1012" s="40" t="str">
        <f t="shared" si="16"/>
        <v>10292032</v>
      </c>
      <c r="C1012" s="40">
        <v>10</v>
      </c>
      <c r="D1012" s="60">
        <v>292032</v>
      </c>
      <c r="E1012" s="60" t="s">
        <v>3410</v>
      </c>
      <c r="F1012" s="61" t="s">
        <v>1005</v>
      </c>
      <c r="G1012" s="62">
        <v>2.5743749999999999</v>
      </c>
      <c r="H1012" s="49">
        <v>522</v>
      </c>
      <c r="I1012" s="62">
        <v>30.425480769230798</v>
      </c>
      <c r="J1012" s="62">
        <v>22.1677884615385</v>
      </c>
      <c r="K1012" s="60">
        <v>3</v>
      </c>
      <c r="L1012" s="60" t="s">
        <v>46</v>
      </c>
      <c r="M1012" s="60" t="s">
        <v>3469</v>
      </c>
    </row>
    <row r="1013" spans="1:13">
      <c r="A1013" s="40">
        <v>2122</v>
      </c>
      <c r="B1013" s="40" t="str">
        <f t="shared" si="16"/>
        <v>10472111</v>
      </c>
      <c r="C1013" s="40">
        <v>10</v>
      </c>
      <c r="D1013" s="60">
        <v>472111</v>
      </c>
      <c r="E1013" s="60"/>
      <c r="F1013" s="61" t="s">
        <v>2580</v>
      </c>
      <c r="G1013" s="62">
        <v>0.86985000000000001</v>
      </c>
      <c r="H1013" s="49">
        <v>100</v>
      </c>
      <c r="I1013" s="62">
        <v>19.143269230769199</v>
      </c>
      <c r="J1013" s="62">
        <v>14.992307692307699</v>
      </c>
      <c r="K1013" s="60">
        <v>3</v>
      </c>
      <c r="L1013" s="60" t="s">
        <v>46</v>
      </c>
      <c r="M1013" s="60" t="s">
        <v>3468</v>
      </c>
    </row>
    <row r="1014" spans="1:13">
      <c r="A1014" s="40">
        <v>2122</v>
      </c>
      <c r="B1014" s="40" t="str">
        <f t="shared" si="16"/>
        <v>10252021</v>
      </c>
      <c r="C1014" s="40">
        <v>10</v>
      </c>
      <c r="D1014" s="60">
        <v>252021</v>
      </c>
      <c r="E1014" s="60" t="s">
        <v>3410</v>
      </c>
      <c r="F1014" s="61" t="s">
        <v>3473</v>
      </c>
      <c r="G1014" s="62">
        <v>1.1615</v>
      </c>
      <c r="H1014" s="49">
        <v>120</v>
      </c>
      <c r="I1014" s="62">
        <v>23.095673076923099</v>
      </c>
      <c r="J1014" s="62">
        <v>17.714423076923101</v>
      </c>
      <c r="K1014" s="60">
        <v>5</v>
      </c>
      <c r="L1014" s="60" t="s">
        <v>178</v>
      </c>
      <c r="M1014" s="60" t="s">
        <v>3468</v>
      </c>
    </row>
    <row r="1015" spans="1:13">
      <c r="A1015" s="40">
        <v>2122</v>
      </c>
      <c r="B1015" s="40" t="str">
        <f t="shared" si="16"/>
        <v>10113031</v>
      </c>
      <c r="C1015" s="40">
        <v>10</v>
      </c>
      <c r="D1015" s="60">
        <v>113031</v>
      </c>
      <c r="E1015" s="60" t="s">
        <v>3410</v>
      </c>
      <c r="F1015" s="61" t="s">
        <v>799</v>
      </c>
      <c r="G1015" s="62">
        <v>1.9345250000000001</v>
      </c>
      <c r="H1015" s="49">
        <v>34</v>
      </c>
      <c r="I1015" s="62">
        <v>52.358173076923102</v>
      </c>
      <c r="J1015" s="62">
        <v>25.964903846153799</v>
      </c>
      <c r="K1015" s="60">
        <v>5</v>
      </c>
      <c r="L1015" s="60" t="s">
        <v>46</v>
      </c>
      <c r="M1015" s="60" t="s">
        <v>3468</v>
      </c>
    </row>
    <row r="1016" spans="1:13">
      <c r="A1016" s="40">
        <v>2122</v>
      </c>
      <c r="B1016" s="40" t="str">
        <f t="shared" si="16"/>
        <v>10332011</v>
      </c>
      <c r="C1016" s="40">
        <v>10</v>
      </c>
      <c r="D1016" s="60">
        <v>332011</v>
      </c>
      <c r="E1016" s="60" t="s">
        <v>3410</v>
      </c>
      <c r="F1016" s="61" t="s">
        <v>3054</v>
      </c>
      <c r="G1016" s="62">
        <v>0.48727500000000001</v>
      </c>
      <c r="H1016" s="49">
        <v>1827</v>
      </c>
      <c r="I1016" s="62">
        <v>32.548076923076898</v>
      </c>
      <c r="J1016" s="62">
        <v>23.327884615384601</v>
      </c>
      <c r="K1016" s="60">
        <v>3</v>
      </c>
      <c r="L1016" s="60" t="s">
        <v>46</v>
      </c>
      <c r="M1016" s="60" t="s">
        <v>3469</v>
      </c>
    </row>
    <row r="1017" spans="1:13">
      <c r="A1017" s="40">
        <v>2122</v>
      </c>
      <c r="B1017" s="40" t="str">
        <f t="shared" si="16"/>
        <v>10371012</v>
      </c>
      <c r="C1017" s="40">
        <v>10</v>
      </c>
      <c r="D1017" s="60">
        <v>371012</v>
      </c>
      <c r="E1017" s="60"/>
      <c r="F1017" s="61" t="s">
        <v>3421</v>
      </c>
      <c r="G1017" s="62">
        <v>1.7088620000000001</v>
      </c>
      <c r="H1017" s="49">
        <v>52</v>
      </c>
      <c r="I1017" s="62">
        <v>20.9769230769231</v>
      </c>
      <c r="J1017" s="62">
        <v>13.7932692307692</v>
      </c>
      <c r="K1017" s="60">
        <v>3</v>
      </c>
      <c r="L1017" s="60" t="s">
        <v>46</v>
      </c>
      <c r="M1017" s="60" t="s">
        <v>3468</v>
      </c>
    </row>
    <row r="1018" spans="1:13">
      <c r="A1018" s="40">
        <v>2122</v>
      </c>
      <c r="B1018" s="40" t="str">
        <f t="shared" si="16"/>
        <v>10471011</v>
      </c>
      <c r="C1018" s="40">
        <v>10</v>
      </c>
      <c r="D1018" s="60">
        <v>471011</v>
      </c>
      <c r="E1018" s="60" t="s">
        <v>3410</v>
      </c>
      <c r="F1018" s="61" t="s">
        <v>3422</v>
      </c>
      <c r="G1018" s="62">
        <v>1.70455</v>
      </c>
      <c r="H1018" s="49">
        <v>124</v>
      </c>
      <c r="I1018" s="62">
        <v>26.066346153846201</v>
      </c>
      <c r="J1018" s="62">
        <v>17.132211538461501</v>
      </c>
      <c r="K1018" s="60">
        <v>4</v>
      </c>
      <c r="L1018" s="60" t="s">
        <v>46</v>
      </c>
      <c r="M1018" s="60" t="s">
        <v>3468</v>
      </c>
    </row>
    <row r="1019" spans="1:13">
      <c r="A1019" s="40">
        <v>2122</v>
      </c>
      <c r="B1019" s="40" t="str">
        <f t="shared" si="16"/>
        <v>10371011</v>
      </c>
      <c r="C1019" s="40">
        <v>10</v>
      </c>
      <c r="D1019" s="60">
        <v>371011</v>
      </c>
      <c r="E1019" s="60"/>
      <c r="F1019" s="61" t="s">
        <v>3423</v>
      </c>
      <c r="G1019" s="62">
        <v>3.3810250000000002</v>
      </c>
      <c r="H1019" s="49">
        <v>2534</v>
      </c>
      <c r="I1019" s="62">
        <v>18.8182692307692</v>
      </c>
      <c r="J1019" s="62">
        <v>12.848557692307701</v>
      </c>
      <c r="K1019" s="60">
        <v>3</v>
      </c>
      <c r="L1019" s="60" t="s">
        <v>46</v>
      </c>
      <c r="M1019" s="60" t="s">
        <v>3469</v>
      </c>
    </row>
    <row r="1020" spans="1:13">
      <c r="A1020" s="40">
        <v>2122</v>
      </c>
      <c r="B1020" s="40" t="str">
        <f t="shared" si="16"/>
        <v>10491011</v>
      </c>
      <c r="C1020" s="40">
        <v>10</v>
      </c>
      <c r="D1020" s="60">
        <v>491011</v>
      </c>
      <c r="E1020" s="60" t="s">
        <v>3410</v>
      </c>
      <c r="F1020" s="61" t="s">
        <v>3424</v>
      </c>
      <c r="G1020" s="62">
        <v>0.818187</v>
      </c>
      <c r="H1020" s="49">
        <v>56</v>
      </c>
      <c r="I1020" s="62">
        <v>26.6596153846154</v>
      </c>
      <c r="J1020" s="62">
        <v>16.5591346153846</v>
      </c>
      <c r="K1020" s="60">
        <v>3</v>
      </c>
      <c r="L1020" s="60" t="s">
        <v>46</v>
      </c>
      <c r="M1020" s="60" t="s">
        <v>3468</v>
      </c>
    </row>
    <row r="1021" spans="1:13">
      <c r="A1021" s="40">
        <v>2122</v>
      </c>
      <c r="B1021" s="40" t="str">
        <f t="shared" si="16"/>
        <v>10431011</v>
      </c>
      <c r="C1021" s="40">
        <v>10</v>
      </c>
      <c r="D1021" s="60">
        <v>431011</v>
      </c>
      <c r="E1021" s="60" t="s">
        <v>3410</v>
      </c>
      <c r="F1021" s="61" t="s">
        <v>3425</v>
      </c>
      <c r="G1021" s="62">
        <v>0.68911199999999995</v>
      </c>
      <c r="H1021" s="49">
        <v>12867</v>
      </c>
      <c r="I1021" s="62">
        <v>28.377884615384598</v>
      </c>
      <c r="J1021" s="62">
        <v>17.5302884615385</v>
      </c>
      <c r="K1021" s="60">
        <v>4</v>
      </c>
      <c r="L1021" s="60" t="s">
        <v>46</v>
      </c>
      <c r="M1021" s="60" t="s">
        <v>3469</v>
      </c>
    </row>
    <row r="1022" spans="1:13">
      <c r="A1022" s="40">
        <v>2122</v>
      </c>
      <c r="B1022" s="40" t="str">
        <f t="shared" si="16"/>
        <v>10511011</v>
      </c>
      <c r="C1022" s="40">
        <v>10</v>
      </c>
      <c r="D1022" s="60">
        <v>511011</v>
      </c>
      <c r="E1022" s="60" t="s">
        <v>3410</v>
      </c>
      <c r="F1022" s="61" t="s">
        <v>3426</v>
      </c>
      <c r="G1022" s="62">
        <v>0.72156200000000004</v>
      </c>
      <c r="H1022" s="49">
        <v>66</v>
      </c>
      <c r="I1022" s="62">
        <v>26.018269230769199</v>
      </c>
      <c r="J1022" s="62">
        <v>17.4572115384615</v>
      </c>
      <c r="K1022" s="60">
        <v>3</v>
      </c>
      <c r="L1022" s="60" t="s">
        <v>46</v>
      </c>
      <c r="M1022" s="60" t="s">
        <v>3468</v>
      </c>
    </row>
    <row r="1023" spans="1:13">
      <c r="A1023" s="40">
        <v>2122</v>
      </c>
      <c r="B1023" s="40" t="str">
        <f t="shared" si="16"/>
        <v>10331099</v>
      </c>
      <c r="C1023" s="40">
        <v>10</v>
      </c>
      <c r="D1023" s="60">
        <v>331099</v>
      </c>
      <c r="E1023" s="60"/>
      <c r="F1023" s="61" t="s">
        <v>3427</v>
      </c>
      <c r="G1023" s="62">
        <v>2.035587</v>
      </c>
      <c r="H1023" s="49">
        <v>662</v>
      </c>
      <c r="I1023" s="62">
        <v>22.721634615384598</v>
      </c>
      <c r="J1023" s="62">
        <v>13.8778846153846</v>
      </c>
      <c r="K1023" s="60">
        <v>3</v>
      </c>
      <c r="L1023" s="60" t="s">
        <v>46</v>
      </c>
      <c r="M1023" s="60" t="s">
        <v>3469</v>
      </c>
    </row>
    <row r="1024" spans="1:13">
      <c r="A1024" s="40">
        <v>2122</v>
      </c>
      <c r="B1024" s="40" t="str">
        <f t="shared" si="16"/>
        <v>10411012</v>
      </c>
      <c r="C1024" s="40">
        <v>10</v>
      </c>
      <c r="D1024" s="60">
        <v>411012</v>
      </c>
      <c r="E1024" s="60" t="s">
        <v>3410</v>
      </c>
      <c r="F1024" s="61" t="s">
        <v>3428</v>
      </c>
      <c r="G1024" s="62">
        <v>0.88276200000000005</v>
      </c>
      <c r="H1024" s="49">
        <v>38</v>
      </c>
      <c r="I1024" s="62">
        <v>34.437980769230798</v>
      </c>
      <c r="J1024" s="62">
        <v>19.312980769230801</v>
      </c>
      <c r="K1024" s="60">
        <v>4</v>
      </c>
      <c r="L1024" s="60" t="s">
        <v>46</v>
      </c>
      <c r="M1024" s="60" t="s">
        <v>3468</v>
      </c>
    </row>
    <row r="1025" spans="1:13">
      <c r="A1025" s="40">
        <v>2122</v>
      </c>
      <c r="B1025" s="40" t="str">
        <f t="shared" si="16"/>
        <v>10391021</v>
      </c>
      <c r="C1025" s="40">
        <v>10</v>
      </c>
      <c r="D1025" s="60">
        <v>391021</v>
      </c>
      <c r="E1025" s="60"/>
      <c r="F1025" s="61" t="s">
        <v>3429</v>
      </c>
      <c r="G1025" s="62">
        <v>2.5299870000000002</v>
      </c>
      <c r="H1025" s="49">
        <v>2046</v>
      </c>
      <c r="I1025" s="62">
        <v>21.955769230769199</v>
      </c>
      <c r="J1025" s="62">
        <v>14.13125</v>
      </c>
      <c r="K1025" s="60">
        <v>3</v>
      </c>
      <c r="L1025" s="60" t="s">
        <v>46</v>
      </c>
      <c r="M1025" s="60" t="s">
        <v>3469</v>
      </c>
    </row>
    <row r="1026" spans="1:13">
      <c r="A1026" s="40">
        <v>2122</v>
      </c>
      <c r="B1026" s="40" t="str">
        <f t="shared" si="16"/>
        <v>10411011</v>
      </c>
      <c r="C1026" s="40">
        <v>10</v>
      </c>
      <c r="D1026" s="60">
        <v>411011</v>
      </c>
      <c r="E1026" s="60"/>
      <c r="F1026" s="61" t="s">
        <v>3430</v>
      </c>
      <c r="G1026" s="62">
        <v>0.72313700000000003</v>
      </c>
      <c r="H1026" s="49">
        <v>263</v>
      </c>
      <c r="I1026" s="62">
        <v>20.2442307692308</v>
      </c>
      <c r="J1026" s="62">
        <v>13.4716346153846</v>
      </c>
      <c r="K1026" s="60">
        <v>3</v>
      </c>
      <c r="L1026" s="60" t="s">
        <v>46</v>
      </c>
      <c r="M1026" s="60" t="s">
        <v>3468</v>
      </c>
    </row>
    <row r="1027" spans="1:13">
      <c r="A1027" s="40">
        <v>2122</v>
      </c>
      <c r="B1027" s="40" t="str">
        <f t="shared" si="16"/>
        <v>10119051</v>
      </c>
      <c r="C1027" s="40">
        <v>10</v>
      </c>
      <c r="D1027" s="60">
        <v>119051</v>
      </c>
      <c r="E1027" s="60"/>
      <c r="F1027" s="61" t="s">
        <v>846</v>
      </c>
      <c r="G1027" s="62">
        <v>2.942275</v>
      </c>
      <c r="H1027" s="49">
        <v>106</v>
      </c>
      <c r="I1027" s="62">
        <v>22.558653846153799</v>
      </c>
      <c r="J1027" s="62">
        <v>12.052403846153799</v>
      </c>
      <c r="K1027" s="60">
        <v>4</v>
      </c>
      <c r="L1027" s="60" t="s">
        <v>46</v>
      </c>
      <c r="M1027" s="60" t="s">
        <v>3468</v>
      </c>
    </row>
    <row r="1028" spans="1:13">
      <c r="A1028" s="40">
        <v>2122</v>
      </c>
      <c r="B1028" s="40" t="str">
        <f t="shared" si="16"/>
        <v>10111021</v>
      </c>
      <c r="C1028" s="40">
        <v>10</v>
      </c>
      <c r="D1028" s="60">
        <v>111021</v>
      </c>
      <c r="E1028" s="60" t="s">
        <v>3410</v>
      </c>
      <c r="F1028" s="61" t="s">
        <v>781</v>
      </c>
      <c r="G1028" s="62">
        <v>1.388887</v>
      </c>
      <c r="H1028" s="49">
        <v>172</v>
      </c>
      <c r="I1028" s="62">
        <v>40.433653846153803</v>
      </c>
      <c r="J1028" s="62">
        <v>20.314423076923099</v>
      </c>
      <c r="K1028" s="60">
        <v>4</v>
      </c>
      <c r="L1028" s="60" t="s">
        <v>46</v>
      </c>
      <c r="M1028" s="60" t="s">
        <v>3468</v>
      </c>
    </row>
    <row r="1029" spans="1:13">
      <c r="A1029" s="40">
        <v>2122</v>
      </c>
      <c r="B1029" s="40" t="str">
        <f t="shared" si="16"/>
        <v>10472121</v>
      </c>
      <c r="C1029" s="40">
        <v>10</v>
      </c>
      <c r="D1029" s="60">
        <v>472121</v>
      </c>
      <c r="E1029" s="60"/>
      <c r="F1029" s="61" t="s">
        <v>3194</v>
      </c>
      <c r="G1029" s="62">
        <v>1.6904999999999999</v>
      </c>
      <c r="H1029" s="49">
        <v>721</v>
      </c>
      <c r="I1029" s="62">
        <v>20.302884615384599</v>
      </c>
      <c r="J1029" s="62">
        <v>15.191826923076899</v>
      </c>
      <c r="K1029" s="60">
        <v>3</v>
      </c>
      <c r="L1029" s="60" t="s">
        <v>46</v>
      </c>
      <c r="M1029" s="60" t="s">
        <v>3469</v>
      </c>
    </row>
    <row r="1030" spans="1:13">
      <c r="A1030" s="40">
        <v>2122</v>
      </c>
      <c r="B1030" s="40" t="str">
        <f t="shared" si="16"/>
        <v>10271024</v>
      </c>
      <c r="C1030" s="40">
        <v>10</v>
      </c>
      <c r="D1030" s="60">
        <v>271024</v>
      </c>
      <c r="E1030" s="60" t="s">
        <v>3410</v>
      </c>
      <c r="F1030" s="61" t="s">
        <v>1384</v>
      </c>
      <c r="G1030" s="62">
        <v>0.81276199999999998</v>
      </c>
      <c r="H1030" s="49">
        <v>1953</v>
      </c>
      <c r="I1030" s="62">
        <v>25.469230769230801</v>
      </c>
      <c r="J1030" s="62">
        <v>15.53125</v>
      </c>
      <c r="K1030" s="60">
        <v>4</v>
      </c>
      <c r="L1030" s="60" t="s">
        <v>46</v>
      </c>
      <c r="M1030" s="60" t="s">
        <v>3469</v>
      </c>
    </row>
    <row r="1031" spans="1:13">
      <c r="A1031" s="40">
        <v>2122</v>
      </c>
      <c r="B1031" s="40" t="str">
        <f t="shared" si="16"/>
        <v>10292099</v>
      </c>
      <c r="C1031" s="40">
        <v>10</v>
      </c>
      <c r="D1031" s="60">
        <v>292099</v>
      </c>
      <c r="E1031" s="60"/>
      <c r="F1031" s="63" t="s">
        <v>1974</v>
      </c>
      <c r="G1031" s="62">
        <v>1.7164999999999999</v>
      </c>
      <c r="H1031" s="60">
        <v>941</v>
      </c>
      <c r="I1031" s="60">
        <v>21.43</v>
      </c>
      <c r="J1031" s="60">
        <v>13.45</v>
      </c>
      <c r="K1031" s="60">
        <v>3</v>
      </c>
      <c r="L1031" s="60" t="s">
        <v>46</v>
      </c>
      <c r="M1031" s="60" t="s">
        <v>3469</v>
      </c>
    </row>
    <row r="1032" spans="1:13">
      <c r="A1032" s="40">
        <v>2122</v>
      </c>
      <c r="B1032" s="40" t="str">
        <f t="shared" si="16"/>
        <v>10499021</v>
      </c>
      <c r="C1032" s="40">
        <v>10</v>
      </c>
      <c r="D1032" s="60">
        <v>499021</v>
      </c>
      <c r="E1032" s="60"/>
      <c r="F1032" s="61" t="s">
        <v>3431</v>
      </c>
      <c r="G1032" s="62">
        <v>1.1279870000000001</v>
      </c>
      <c r="H1032" s="49">
        <v>62</v>
      </c>
      <c r="I1032" s="62">
        <v>18.325961538461499</v>
      </c>
      <c r="J1032" s="62">
        <v>13.884615384615399</v>
      </c>
      <c r="K1032" s="60">
        <v>3</v>
      </c>
      <c r="L1032" s="60" t="s">
        <v>46</v>
      </c>
      <c r="M1032" s="60" t="s">
        <v>3468</v>
      </c>
    </row>
    <row r="1033" spans="1:13">
      <c r="A1033" s="40">
        <v>2122</v>
      </c>
      <c r="B1033" s="40" t="str">
        <f t="shared" si="16"/>
        <v>10533032</v>
      </c>
      <c r="C1033" s="40">
        <v>10</v>
      </c>
      <c r="D1033" s="60">
        <v>533032</v>
      </c>
      <c r="E1033" s="60"/>
      <c r="F1033" s="61" t="s">
        <v>3432</v>
      </c>
      <c r="G1033" s="62">
        <v>0.87660000000000005</v>
      </c>
      <c r="H1033" s="49">
        <v>327</v>
      </c>
      <c r="I1033" s="62">
        <v>19.370192307692299</v>
      </c>
      <c r="J1033" s="62">
        <v>12.9408653846154</v>
      </c>
      <c r="K1033" s="60">
        <v>3</v>
      </c>
      <c r="L1033" s="60" t="s">
        <v>46</v>
      </c>
      <c r="M1033" s="60" t="s">
        <v>3468</v>
      </c>
    </row>
    <row r="1034" spans="1:13">
      <c r="A1034" s="40">
        <v>2122</v>
      </c>
      <c r="B1034" s="40" t="str">
        <f t="shared" si="16"/>
        <v>10131071</v>
      </c>
      <c r="C1034" s="40">
        <v>10</v>
      </c>
      <c r="D1034" s="60">
        <v>131071</v>
      </c>
      <c r="E1034" s="60" t="s">
        <v>3410</v>
      </c>
      <c r="F1034" s="61" t="s">
        <v>3474</v>
      </c>
      <c r="G1034" s="62">
        <v>1.5673999999999999</v>
      </c>
      <c r="H1034" s="49">
        <v>39</v>
      </c>
      <c r="I1034" s="62">
        <v>24.089903846153799</v>
      </c>
      <c r="J1034" s="62">
        <v>15.2961538461538</v>
      </c>
      <c r="K1034" s="60">
        <v>5</v>
      </c>
      <c r="L1034" s="60" t="s">
        <v>46</v>
      </c>
      <c r="M1034" s="60" t="s">
        <v>3468</v>
      </c>
    </row>
    <row r="1035" spans="1:13">
      <c r="A1035" s="40">
        <v>2122</v>
      </c>
      <c r="B1035" s="40" t="str">
        <f t="shared" si="16"/>
        <v>10172112</v>
      </c>
      <c r="C1035" s="40">
        <v>10</v>
      </c>
      <c r="D1035" s="60">
        <v>172112</v>
      </c>
      <c r="E1035" s="60" t="s">
        <v>3410</v>
      </c>
      <c r="F1035" s="61" t="s">
        <v>3502</v>
      </c>
      <c r="G1035" s="62">
        <v>1.2948249999999999</v>
      </c>
      <c r="H1035" s="49">
        <v>42</v>
      </c>
      <c r="I1035" s="62">
        <v>36.063461538461503</v>
      </c>
      <c r="J1035" s="62">
        <v>25.240384615384599</v>
      </c>
      <c r="K1035" s="60">
        <v>5</v>
      </c>
      <c r="L1035" s="60" t="s">
        <v>46</v>
      </c>
      <c r="M1035" s="60" t="s">
        <v>3468</v>
      </c>
    </row>
    <row r="1036" spans="1:13">
      <c r="A1036" s="40">
        <v>2122</v>
      </c>
      <c r="B1036" s="40" t="str">
        <f t="shared" si="16"/>
        <v>10499041</v>
      </c>
      <c r="C1036" s="40">
        <v>10</v>
      </c>
      <c r="D1036" s="60">
        <v>499041</v>
      </c>
      <c r="E1036" s="60"/>
      <c r="F1036" s="61" t="s">
        <v>2723</v>
      </c>
      <c r="G1036" s="62">
        <v>2.049725</v>
      </c>
      <c r="H1036" s="49">
        <v>1698</v>
      </c>
      <c r="I1036" s="62">
        <v>21.9293269230769</v>
      </c>
      <c r="J1036" s="62">
        <v>14.950961538461501</v>
      </c>
      <c r="K1036" s="60">
        <v>3</v>
      </c>
      <c r="L1036" s="60" t="s">
        <v>46</v>
      </c>
      <c r="M1036" s="60" t="s">
        <v>3469</v>
      </c>
    </row>
    <row r="1037" spans="1:13">
      <c r="A1037" s="40">
        <v>2122</v>
      </c>
      <c r="B1037" s="40" t="str">
        <f t="shared" si="16"/>
        <v>10537051</v>
      </c>
      <c r="C1037" s="40">
        <v>10</v>
      </c>
      <c r="D1037" s="60">
        <v>537051</v>
      </c>
      <c r="E1037" s="60"/>
      <c r="F1037" s="61" t="s">
        <v>3433</v>
      </c>
      <c r="G1037" s="62">
        <v>1.4008</v>
      </c>
      <c r="H1037" s="49">
        <v>3811</v>
      </c>
      <c r="I1037" s="62">
        <v>18.342307692307699</v>
      </c>
      <c r="J1037" s="62">
        <v>12.3721153846154</v>
      </c>
      <c r="K1037" s="60">
        <v>3</v>
      </c>
      <c r="L1037" s="60" t="s">
        <v>46</v>
      </c>
      <c r="M1037" s="60" t="s">
        <v>3469</v>
      </c>
    </row>
    <row r="1038" spans="1:13">
      <c r="A1038" s="40">
        <v>2122</v>
      </c>
      <c r="B1038" s="40" t="str">
        <f t="shared" si="16"/>
        <v>10151212</v>
      </c>
      <c r="C1038" s="40">
        <v>10</v>
      </c>
      <c r="D1038" s="60">
        <v>151212</v>
      </c>
      <c r="E1038" s="60" t="s">
        <v>3410</v>
      </c>
      <c r="F1038" s="61" t="s">
        <v>3434</v>
      </c>
      <c r="G1038" s="62">
        <v>1.7988120000000001</v>
      </c>
      <c r="H1038" s="49">
        <v>565</v>
      </c>
      <c r="I1038" s="62">
        <v>43.260096153846199</v>
      </c>
      <c r="J1038" s="62">
        <v>26.492788461538499</v>
      </c>
      <c r="K1038" s="60">
        <v>3</v>
      </c>
      <c r="L1038" s="60" t="s">
        <v>46</v>
      </c>
      <c r="M1038" s="60" t="s">
        <v>3469</v>
      </c>
    </row>
    <row r="1039" spans="1:13">
      <c r="A1039" s="40">
        <v>2122</v>
      </c>
      <c r="B1039" s="40" t="str">
        <f t="shared" si="16"/>
        <v>10413021</v>
      </c>
      <c r="C1039" s="40">
        <v>10</v>
      </c>
      <c r="D1039" s="60">
        <v>413021</v>
      </c>
      <c r="E1039" s="60" t="s">
        <v>3410</v>
      </c>
      <c r="F1039" s="61" t="s">
        <v>1267</v>
      </c>
      <c r="G1039" s="62">
        <v>0.93316200000000005</v>
      </c>
      <c r="H1039" s="49">
        <v>63</v>
      </c>
      <c r="I1039" s="62">
        <v>26.260576923076901</v>
      </c>
      <c r="J1039" s="62">
        <v>14.972596153846199</v>
      </c>
      <c r="K1039" s="60">
        <v>3</v>
      </c>
      <c r="L1039" s="60" t="s">
        <v>46</v>
      </c>
      <c r="M1039" s="60" t="s">
        <v>3468</v>
      </c>
    </row>
    <row r="1040" spans="1:13">
      <c r="A1040" s="40">
        <v>2122</v>
      </c>
      <c r="B1040" s="40" t="str">
        <f t="shared" si="16"/>
        <v>10292061</v>
      </c>
      <c r="C1040" s="40">
        <v>10</v>
      </c>
      <c r="D1040" s="60">
        <v>292061</v>
      </c>
      <c r="E1040" s="60"/>
      <c r="F1040" s="61" t="s">
        <v>3435</v>
      </c>
      <c r="G1040" s="62">
        <v>1.543212</v>
      </c>
      <c r="H1040" s="49">
        <v>110</v>
      </c>
      <c r="I1040" s="62">
        <v>21.662500000000001</v>
      </c>
      <c r="J1040" s="62">
        <v>18.276923076923101</v>
      </c>
      <c r="K1040" s="60">
        <v>3</v>
      </c>
      <c r="L1040" s="60" t="s">
        <v>46</v>
      </c>
      <c r="M1040" s="60" t="s">
        <v>3468</v>
      </c>
    </row>
    <row r="1041" spans="1:13">
      <c r="A1041" s="40">
        <v>2122</v>
      </c>
      <c r="B1041" s="40" t="str">
        <f t="shared" si="16"/>
        <v>10434131</v>
      </c>
      <c r="C1041" s="40">
        <v>10</v>
      </c>
      <c r="D1041" s="60">
        <v>434131</v>
      </c>
      <c r="E1041" s="60"/>
      <c r="F1041" s="61" t="s">
        <v>3436</v>
      </c>
      <c r="G1041" s="62">
        <v>1.35785</v>
      </c>
      <c r="H1041" s="49">
        <v>1629</v>
      </c>
      <c r="I1041" s="62">
        <v>22.1028846153846</v>
      </c>
      <c r="J1041" s="62">
        <v>15.458173076923099</v>
      </c>
      <c r="K1041" s="60">
        <v>3</v>
      </c>
      <c r="L1041" s="60" t="s">
        <v>46</v>
      </c>
      <c r="M1041" s="60" t="s">
        <v>3469</v>
      </c>
    </row>
    <row r="1042" spans="1:13">
      <c r="A1042" s="40">
        <v>2122</v>
      </c>
      <c r="B1042" s="40" t="str">
        <f t="shared" si="16"/>
        <v>10132072</v>
      </c>
      <c r="C1042" s="40">
        <v>10</v>
      </c>
      <c r="D1042" s="60">
        <v>132072</v>
      </c>
      <c r="E1042" s="60" t="s">
        <v>3410</v>
      </c>
      <c r="F1042" s="61" t="s">
        <v>806</v>
      </c>
      <c r="G1042" s="62">
        <v>0.85053699999999999</v>
      </c>
      <c r="H1042" s="49">
        <v>1690</v>
      </c>
      <c r="I1042" s="62">
        <v>34.721634615384602</v>
      </c>
      <c r="J1042" s="62">
        <v>18.081730769230798</v>
      </c>
      <c r="K1042" s="60">
        <v>4</v>
      </c>
      <c r="L1042" s="60" t="s">
        <v>46</v>
      </c>
      <c r="M1042" s="60" t="s">
        <v>3469</v>
      </c>
    </row>
    <row r="1043" spans="1:13">
      <c r="A1043" s="40">
        <v>2122</v>
      </c>
      <c r="B1043" s="40" t="str">
        <f t="shared" si="16"/>
        <v>10499071</v>
      </c>
      <c r="C1043" s="40">
        <v>10</v>
      </c>
      <c r="D1043" s="60">
        <v>499071</v>
      </c>
      <c r="E1043" s="60"/>
      <c r="F1043" s="61" t="s">
        <v>2670</v>
      </c>
      <c r="G1043" s="62">
        <v>1.673325</v>
      </c>
      <c r="H1043" s="49">
        <v>11523</v>
      </c>
      <c r="I1043" s="62">
        <v>18.0139423076923</v>
      </c>
      <c r="J1043" s="62">
        <v>12.3923076923077</v>
      </c>
      <c r="K1043" s="60">
        <v>3</v>
      </c>
      <c r="L1043" s="60" t="s">
        <v>46</v>
      </c>
      <c r="M1043" s="60" t="s">
        <v>3469</v>
      </c>
    </row>
    <row r="1044" spans="1:13">
      <c r="A1044" s="40">
        <v>2122</v>
      </c>
      <c r="B1044" s="40" t="str">
        <f t="shared" si="16"/>
        <v>10131111</v>
      </c>
      <c r="C1044" s="40">
        <v>10</v>
      </c>
      <c r="D1044" s="60">
        <v>131111</v>
      </c>
      <c r="E1044" s="60" t="s">
        <v>3410</v>
      </c>
      <c r="F1044" s="61" t="s">
        <v>2034</v>
      </c>
      <c r="G1044" s="62">
        <v>2.7140620000000002</v>
      </c>
      <c r="H1044" s="49">
        <v>43</v>
      </c>
      <c r="I1044" s="62">
        <v>36.353365384615401</v>
      </c>
      <c r="J1044" s="62">
        <v>16.979807692307698</v>
      </c>
      <c r="K1044" s="60">
        <v>5</v>
      </c>
      <c r="L1044" s="60" t="s">
        <v>46</v>
      </c>
      <c r="M1044" s="60" t="s">
        <v>3468</v>
      </c>
    </row>
    <row r="1045" spans="1:13">
      <c r="A1045" s="40">
        <v>2122</v>
      </c>
      <c r="B1045" s="40" t="str">
        <f t="shared" si="16"/>
        <v>10119199</v>
      </c>
      <c r="C1045" s="40">
        <v>10</v>
      </c>
      <c r="D1045" s="60">
        <v>119199</v>
      </c>
      <c r="E1045" s="60" t="s">
        <v>3410</v>
      </c>
      <c r="F1045" s="61" t="s">
        <v>3437</v>
      </c>
      <c r="G1045" s="62">
        <v>1.4218</v>
      </c>
      <c r="H1045" s="49">
        <v>39</v>
      </c>
      <c r="I1045" s="62">
        <v>35.517788461538501</v>
      </c>
      <c r="J1045" s="62">
        <v>19.838461538461502</v>
      </c>
      <c r="K1045" s="60">
        <v>4</v>
      </c>
      <c r="L1045" s="60" t="s">
        <v>46</v>
      </c>
      <c r="M1045" s="60" t="s">
        <v>3468</v>
      </c>
    </row>
    <row r="1046" spans="1:13">
      <c r="A1046" s="40">
        <v>2122</v>
      </c>
      <c r="B1046" s="40" t="str">
        <f t="shared" si="16"/>
        <v>10119111</v>
      </c>
      <c r="C1046" s="40">
        <v>10</v>
      </c>
      <c r="D1046" s="60">
        <v>119111</v>
      </c>
      <c r="E1046" s="60" t="s">
        <v>3410</v>
      </c>
      <c r="F1046" s="61" t="s">
        <v>908</v>
      </c>
      <c r="G1046" s="62">
        <v>2.4107120000000002</v>
      </c>
      <c r="H1046" s="49">
        <v>32</v>
      </c>
      <c r="I1046" s="62">
        <v>48.009134615384603</v>
      </c>
      <c r="J1046" s="62">
        <v>26.316826923076899</v>
      </c>
      <c r="K1046" s="60">
        <v>5</v>
      </c>
      <c r="L1046" s="60" t="s">
        <v>46</v>
      </c>
      <c r="M1046" s="60" t="s">
        <v>3468</v>
      </c>
    </row>
    <row r="1047" spans="1:13">
      <c r="A1047" s="40">
        <v>2122</v>
      </c>
      <c r="B1047" s="40" t="str">
        <f t="shared" si="16"/>
        <v>10292010</v>
      </c>
      <c r="C1047" s="40">
        <v>10</v>
      </c>
      <c r="D1047" s="60">
        <v>292010</v>
      </c>
      <c r="E1047" s="60" t="s">
        <v>3410</v>
      </c>
      <c r="F1047" s="61" t="s">
        <v>3438</v>
      </c>
      <c r="G1047" s="62">
        <v>1.7293620000000001</v>
      </c>
      <c r="H1047" s="53">
        <v>1713</v>
      </c>
      <c r="I1047" s="62">
        <v>25.985576923076898</v>
      </c>
      <c r="J1047" s="62">
        <v>15.7307692307692</v>
      </c>
      <c r="K1047" s="60">
        <v>4</v>
      </c>
      <c r="L1047" s="60" t="s">
        <v>46</v>
      </c>
      <c r="M1047" s="60" t="s">
        <v>3469</v>
      </c>
    </row>
    <row r="1048" spans="1:13">
      <c r="A1048" s="40">
        <v>2122</v>
      </c>
      <c r="B1048" s="40" t="str">
        <f t="shared" si="16"/>
        <v>10319092</v>
      </c>
      <c r="C1048" s="40">
        <v>10</v>
      </c>
      <c r="D1048" s="60">
        <v>319092</v>
      </c>
      <c r="E1048" s="60"/>
      <c r="F1048" s="61" t="s">
        <v>946</v>
      </c>
      <c r="G1048" s="62">
        <v>2.7193999999999998</v>
      </c>
      <c r="H1048" s="49">
        <v>8936</v>
      </c>
      <c r="I1048" s="62">
        <v>17.325480769230801</v>
      </c>
      <c r="J1048" s="62">
        <v>13.8129807692308</v>
      </c>
      <c r="K1048" s="60">
        <v>3</v>
      </c>
      <c r="L1048" s="60" t="s">
        <v>46</v>
      </c>
      <c r="M1048" s="60" t="s">
        <v>3469</v>
      </c>
    </row>
    <row r="1049" spans="1:13">
      <c r="A1049" s="40">
        <v>2122</v>
      </c>
      <c r="B1049" s="40" t="str">
        <f t="shared" si="16"/>
        <v>10292071</v>
      </c>
      <c r="C1049" s="40">
        <v>10</v>
      </c>
      <c r="D1049" s="60">
        <v>292071</v>
      </c>
      <c r="E1049" s="60"/>
      <c r="F1049" s="61" t="s">
        <v>927</v>
      </c>
      <c r="G1049" s="62">
        <v>1.796875</v>
      </c>
      <c r="H1049" s="49">
        <v>1267</v>
      </c>
      <c r="I1049" s="62">
        <v>21.43</v>
      </c>
      <c r="J1049" s="62">
        <v>13.45</v>
      </c>
      <c r="K1049" s="60">
        <v>4</v>
      </c>
      <c r="L1049" s="60" t="s">
        <v>46</v>
      </c>
      <c r="M1049" s="60" t="s">
        <v>3469</v>
      </c>
    </row>
    <row r="1050" spans="1:13">
      <c r="A1050" s="40">
        <v>2122</v>
      </c>
      <c r="B1050" s="40" t="str">
        <f t="shared" si="16"/>
        <v>10436013</v>
      </c>
      <c r="C1050" s="40">
        <v>10</v>
      </c>
      <c r="D1050" s="60">
        <v>436013</v>
      </c>
      <c r="E1050" s="60"/>
      <c r="F1050" s="61" t="s">
        <v>1232</v>
      </c>
      <c r="G1050" s="62">
        <v>1.879275</v>
      </c>
      <c r="H1050" s="49">
        <v>61</v>
      </c>
      <c r="I1050" s="62">
        <v>17.023557692307701</v>
      </c>
      <c r="J1050" s="62">
        <v>12.950480769230801</v>
      </c>
      <c r="K1050" s="60">
        <v>3</v>
      </c>
      <c r="L1050" s="60" t="s">
        <v>46</v>
      </c>
      <c r="M1050" s="60" t="s">
        <v>3468</v>
      </c>
    </row>
    <row r="1051" spans="1:13">
      <c r="A1051" s="40">
        <v>2122</v>
      </c>
      <c r="B1051" s="40" t="str">
        <f t="shared" si="16"/>
        <v>10131121</v>
      </c>
      <c r="C1051" s="40">
        <v>10</v>
      </c>
      <c r="D1051" s="60">
        <v>131121</v>
      </c>
      <c r="E1051" s="60" t="s">
        <v>3410</v>
      </c>
      <c r="F1051" s="61" t="s">
        <v>856</v>
      </c>
      <c r="G1051" s="62">
        <v>2.8112870000000001</v>
      </c>
      <c r="H1051" s="49">
        <v>1194</v>
      </c>
      <c r="I1051" s="62">
        <v>24.6701923076923</v>
      </c>
      <c r="J1051" s="62">
        <v>15.507211538461499</v>
      </c>
      <c r="K1051" s="60">
        <v>4</v>
      </c>
      <c r="L1051" s="60" t="s">
        <v>46</v>
      </c>
      <c r="M1051" s="60" t="s">
        <v>3469</v>
      </c>
    </row>
    <row r="1052" spans="1:13">
      <c r="A1052" s="40">
        <v>2122</v>
      </c>
      <c r="B1052" s="40" t="str">
        <f t="shared" si="16"/>
        <v>10252022</v>
      </c>
      <c r="C1052" s="40">
        <v>10</v>
      </c>
      <c r="D1052" s="60">
        <v>252022</v>
      </c>
      <c r="E1052" s="60" t="s">
        <v>3410</v>
      </c>
      <c r="F1052" s="61" t="s">
        <v>3476</v>
      </c>
      <c r="G1052" s="62">
        <v>1.191587</v>
      </c>
      <c r="H1052" s="49">
        <v>47</v>
      </c>
      <c r="I1052" s="62">
        <v>25.112980769230798</v>
      </c>
      <c r="J1052" s="62">
        <v>18.9153846153846</v>
      </c>
      <c r="K1052" s="60">
        <v>5</v>
      </c>
      <c r="L1052" s="60" t="s">
        <v>178</v>
      </c>
      <c r="M1052" s="60" t="s">
        <v>3468</v>
      </c>
    </row>
    <row r="1053" spans="1:13">
      <c r="A1053" s="40">
        <v>2122</v>
      </c>
      <c r="B1053" s="40" t="str">
        <f t="shared" si="16"/>
        <v>10272041</v>
      </c>
      <c r="C1053" s="40">
        <v>10</v>
      </c>
      <c r="D1053" s="60">
        <v>272041</v>
      </c>
      <c r="E1053" s="60"/>
      <c r="F1053" s="61" t="s">
        <v>2122</v>
      </c>
      <c r="G1053" s="62">
        <v>1.5725750000000001</v>
      </c>
      <c r="H1053" s="49">
        <v>44</v>
      </c>
      <c r="I1053" s="62">
        <v>20.508653846153798</v>
      </c>
      <c r="J1053" s="62">
        <v>17.324999999999999</v>
      </c>
      <c r="K1053" s="60">
        <v>5</v>
      </c>
      <c r="L1053" s="60" t="s">
        <v>178</v>
      </c>
      <c r="M1053" s="60" t="s">
        <v>3468</v>
      </c>
    </row>
    <row r="1054" spans="1:13">
      <c r="A1054" s="40">
        <v>2122</v>
      </c>
      <c r="B1054" s="40" t="str">
        <f t="shared" si="16"/>
        <v>10151142</v>
      </c>
      <c r="C1054" s="40">
        <v>10</v>
      </c>
      <c r="D1054" s="60">
        <v>151142</v>
      </c>
      <c r="E1054" s="60" t="s">
        <v>3410</v>
      </c>
      <c r="F1054" s="61" t="s">
        <v>1158</v>
      </c>
      <c r="G1054" s="62">
        <v>1.475312</v>
      </c>
      <c r="H1054" s="49">
        <v>1754</v>
      </c>
      <c r="I1054" s="62">
        <v>41.572115384615401</v>
      </c>
      <c r="J1054" s="62">
        <v>26.589903846153799</v>
      </c>
      <c r="K1054" s="60">
        <v>4</v>
      </c>
      <c r="L1054" s="60" t="s">
        <v>46</v>
      </c>
      <c r="M1054" s="60" t="s">
        <v>3469</v>
      </c>
    </row>
    <row r="1055" spans="1:13">
      <c r="A1055" s="40">
        <v>2122</v>
      </c>
      <c r="B1055" s="40" t="str">
        <f t="shared" si="16"/>
        <v>10312011</v>
      </c>
      <c r="C1055" s="40">
        <v>10</v>
      </c>
      <c r="D1055" s="60">
        <v>312011</v>
      </c>
      <c r="E1055" s="60" t="s">
        <v>3410</v>
      </c>
      <c r="F1055" s="61" t="s">
        <v>1923</v>
      </c>
      <c r="G1055" s="62">
        <v>3.5618249999999998</v>
      </c>
      <c r="H1055" s="49">
        <v>30</v>
      </c>
      <c r="I1055" s="62">
        <v>29.3716346153846</v>
      </c>
      <c r="J1055" s="62">
        <v>22.9966346153846</v>
      </c>
      <c r="K1055" s="60">
        <v>4</v>
      </c>
      <c r="L1055" s="60" t="s">
        <v>46</v>
      </c>
      <c r="M1055" s="60" t="s">
        <v>3468</v>
      </c>
    </row>
    <row r="1056" spans="1:13">
      <c r="A1056" s="40">
        <v>2122</v>
      </c>
      <c r="B1056" s="40" t="str">
        <f t="shared" si="16"/>
        <v>10472073</v>
      </c>
      <c r="C1056" s="40">
        <v>10</v>
      </c>
      <c r="D1056" s="60">
        <v>472073</v>
      </c>
      <c r="E1056" s="60"/>
      <c r="F1056" s="61" t="s">
        <v>3439</v>
      </c>
      <c r="G1056" s="62">
        <v>1.685937</v>
      </c>
      <c r="H1056" s="49">
        <v>73</v>
      </c>
      <c r="I1056" s="62">
        <v>17.0591346153846</v>
      </c>
      <c r="J1056" s="62">
        <v>13.2471153846154</v>
      </c>
      <c r="K1056" s="60">
        <v>3</v>
      </c>
      <c r="L1056" s="60" t="s">
        <v>46</v>
      </c>
      <c r="M1056" s="60" t="s">
        <v>3468</v>
      </c>
    </row>
    <row r="1057" spans="1:13">
      <c r="A1057" s="40">
        <v>2122</v>
      </c>
      <c r="B1057" s="40" t="str">
        <f t="shared" si="16"/>
        <v>10472141</v>
      </c>
      <c r="C1057" s="40">
        <v>10</v>
      </c>
      <c r="D1057" s="60">
        <v>472141</v>
      </c>
      <c r="E1057" s="60"/>
      <c r="F1057" s="61" t="s">
        <v>3200</v>
      </c>
      <c r="G1057" s="62">
        <v>0.91420000000000001</v>
      </c>
      <c r="H1057" s="49">
        <v>81</v>
      </c>
      <c r="I1057" s="62">
        <v>15.354326923076901</v>
      </c>
      <c r="J1057" s="62">
        <v>12.359134615384599</v>
      </c>
      <c r="K1057" s="60">
        <v>3</v>
      </c>
      <c r="L1057" s="60" t="s">
        <v>46</v>
      </c>
      <c r="M1057" s="60" t="s">
        <v>3468</v>
      </c>
    </row>
    <row r="1058" spans="1:13">
      <c r="A1058" s="40">
        <v>2122</v>
      </c>
      <c r="B1058" s="40" t="str">
        <f t="shared" si="16"/>
        <v>10232011</v>
      </c>
      <c r="C1058" s="40">
        <v>10</v>
      </c>
      <c r="D1058" s="60">
        <v>232011</v>
      </c>
      <c r="E1058" s="60" t="s">
        <v>3410</v>
      </c>
      <c r="F1058" s="61" t="s">
        <v>1805</v>
      </c>
      <c r="G1058" s="62">
        <v>1.486712</v>
      </c>
      <c r="H1058" s="49">
        <v>4085</v>
      </c>
      <c r="I1058" s="62">
        <v>27.1932692307692</v>
      </c>
      <c r="J1058" s="62">
        <v>18.131250000000001</v>
      </c>
      <c r="K1058" s="60">
        <v>3</v>
      </c>
      <c r="L1058" s="60" t="s">
        <v>46</v>
      </c>
      <c r="M1058" s="60" t="s">
        <v>3469</v>
      </c>
    </row>
    <row r="1059" spans="1:13">
      <c r="A1059" s="40">
        <v>2122</v>
      </c>
      <c r="B1059" s="40" t="str">
        <f t="shared" si="16"/>
        <v>10372021</v>
      </c>
      <c r="C1059" s="40">
        <v>10</v>
      </c>
      <c r="D1059" s="60">
        <v>372021</v>
      </c>
      <c r="E1059" s="60"/>
      <c r="F1059" s="61" t="s">
        <v>3507</v>
      </c>
      <c r="G1059" s="62">
        <v>1.3848370000000001</v>
      </c>
      <c r="H1059" s="49">
        <v>55</v>
      </c>
      <c r="I1059" s="62">
        <v>16.0947115384615</v>
      </c>
      <c r="J1059" s="62">
        <v>12.217307692307701</v>
      </c>
      <c r="K1059" s="60">
        <v>3</v>
      </c>
      <c r="L1059" s="60" t="s">
        <v>178</v>
      </c>
      <c r="M1059" s="60" t="s">
        <v>3468</v>
      </c>
    </row>
    <row r="1060" spans="1:13">
      <c r="A1060" s="40">
        <v>2122</v>
      </c>
      <c r="B1060" s="40" t="str">
        <f t="shared" si="16"/>
        <v>10292052</v>
      </c>
      <c r="C1060" s="40">
        <v>10</v>
      </c>
      <c r="D1060" s="60">
        <v>292052</v>
      </c>
      <c r="E1060" s="60"/>
      <c r="F1060" s="61" t="s">
        <v>953</v>
      </c>
      <c r="G1060" s="62">
        <v>1.656075</v>
      </c>
      <c r="H1060" s="49">
        <v>56</v>
      </c>
      <c r="I1060" s="62">
        <v>17.416826923076901</v>
      </c>
      <c r="J1060" s="62">
        <v>12.4115384615385</v>
      </c>
      <c r="K1060" s="60">
        <v>3</v>
      </c>
      <c r="L1060" s="60" t="s">
        <v>46</v>
      </c>
      <c r="M1060" s="60" t="s">
        <v>3468</v>
      </c>
    </row>
    <row r="1061" spans="1:13">
      <c r="A1061" s="40">
        <v>2122</v>
      </c>
      <c r="B1061" s="40" t="str">
        <f t="shared" si="16"/>
        <v>10319097</v>
      </c>
      <c r="C1061" s="40">
        <v>10</v>
      </c>
      <c r="D1061" s="60">
        <v>319097</v>
      </c>
      <c r="E1061" s="60"/>
      <c r="F1061" s="61" t="s">
        <v>3440</v>
      </c>
      <c r="G1061" s="62">
        <v>3.3168500000000001</v>
      </c>
      <c r="H1061" s="49">
        <v>1346</v>
      </c>
      <c r="I1061" s="62">
        <v>16.448557692307698</v>
      </c>
      <c r="J1061" s="62">
        <v>12.8548076923077</v>
      </c>
      <c r="K1061" s="60">
        <v>3</v>
      </c>
      <c r="L1061" s="60" t="s">
        <v>46</v>
      </c>
      <c r="M1061" s="60" t="s">
        <v>3469</v>
      </c>
    </row>
    <row r="1062" spans="1:13">
      <c r="A1062" s="40">
        <v>2122</v>
      </c>
      <c r="B1062" s="40" t="str">
        <f t="shared" ref="B1062:B1125" si="17">CONCATENATE(C1062, D1062)</f>
        <v>10312021</v>
      </c>
      <c r="C1062" s="40">
        <v>10</v>
      </c>
      <c r="D1062" s="60">
        <v>312021</v>
      </c>
      <c r="E1062" s="60" t="s">
        <v>3410</v>
      </c>
      <c r="F1062" s="61" t="s">
        <v>1930</v>
      </c>
      <c r="G1062" s="62">
        <v>3.0084749999999998</v>
      </c>
      <c r="H1062" s="49">
        <v>50</v>
      </c>
      <c r="I1062" s="62">
        <v>27.944711538461501</v>
      </c>
      <c r="J1062" s="62">
        <v>18.693750000000001</v>
      </c>
      <c r="K1062" s="60">
        <v>4</v>
      </c>
      <c r="L1062" s="60" t="s">
        <v>46</v>
      </c>
      <c r="M1062" s="60" t="s">
        <v>3468</v>
      </c>
    </row>
    <row r="1063" spans="1:13">
      <c r="A1063" s="40">
        <v>2122</v>
      </c>
      <c r="B1063" s="40" t="str">
        <f t="shared" si="17"/>
        <v>10472151</v>
      </c>
      <c r="C1063" s="40">
        <v>10</v>
      </c>
      <c r="D1063" s="60">
        <v>472151</v>
      </c>
      <c r="E1063" s="60"/>
      <c r="F1063" s="61" t="s">
        <v>3441</v>
      </c>
      <c r="G1063" s="62">
        <v>1.386287</v>
      </c>
      <c r="H1063" s="49">
        <v>559</v>
      </c>
      <c r="I1063" s="62">
        <v>19.384615384615401</v>
      </c>
      <c r="J1063" s="62">
        <v>16.188942307692301</v>
      </c>
      <c r="K1063" s="60">
        <v>3</v>
      </c>
      <c r="L1063" s="60" t="s">
        <v>46</v>
      </c>
      <c r="M1063" s="60" t="s">
        <v>3469</v>
      </c>
    </row>
    <row r="1064" spans="1:13">
      <c r="A1064" s="40">
        <v>2122</v>
      </c>
      <c r="B1064" s="40" t="str">
        <f t="shared" si="17"/>
        <v>10472152</v>
      </c>
      <c r="C1064" s="40">
        <v>10</v>
      </c>
      <c r="D1064" s="60">
        <v>472152</v>
      </c>
      <c r="E1064" s="60" t="s">
        <v>3410</v>
      </c>
      <c r="F1064" s="61" t="s">
        <v>2682</v>
      </c>
      <c r="G1064" s="62">
        <v>1.2539119999999999</v>
      </c>
      <c r="H1064" s="49">
        <v>83</v>
      </c>
      <c r="I1064" s="62">
        <v>22.374519230769199</v>
      </c>
      <c r="J1064" s="62">
        <v>15.834134615384601</v>
      </c>
      <c r="K1064" s="60">
        <v>3</v>
      </c>
      <c r="L1064" s="60" t="s">
        <v>46</v>
      </c>
      <c r="M1064" s="60" t="s">
        <v>3468</v>
      </c>
    </row>
    <row r="1065" spans="1:13">
      <c r="A1065" s="40">
        <v>2122</v>
      </c>
      <c r="B1065" s="40" t="str">
        <f t="shared" si="17"/>
        <v>10333051</v>
      </c>
      <c r="C1065" s="40">
        <v>10</v>
      </c>
      <c r="D1065" s="60">
        <v>333051</v>
      </c>
      <c r="E1065" s="60" t="s">
        <v>3410</v>
      </c>
      <c r="F1065" s="61" t="s">
        <v>1812</v>
      </c>
      <c r="G1065" s="62">
        <v>0.473937</v>
      </c>
      <c r="H1065" s="49">
        <v>65</v>
      </c>
      <c r="I1065" s="62">
        <v>25.3355769230769</v>
      </c>
      <c r="J1065" s="62">
        <v>19.914903846153798</v>
      </c>
      <c r="K1065" s="60">
        <v>3</v>
      </c>
      <c r="L1065" s="60" t="s">
        <v>178</v>
      </c>
      <c r="M1065" s="60" t="s">
        <v>3468</v>
      </c>
    </row>
    <row r="1066" spans="1:13">
      <c r="A1066" s="40">
        <v>2122</v>
      </c>
      <c r="B1066" s="40" t="str">
        <f t="shared" si="17"/>
        <v>10251199</v>
      </c>
      <c r="C1066" s="40">
        <v>10</v>
      </c>
      <c r="D1066" s="60">
        <v>251199</v>
      </c>
      <c r="E1066" s="60" t="s">
        <v>3410</v>
      </c>
      <c r="F1066" s="61" t="s">
        <v>3442</v>
      </c>
      <c r="G1066" s="62">
        <v>1.655637</v>
      </c>
      <c r="H1066" s="49">
        <v>2041</v>
      </c>
      <c r="I1066" s="62">
        <v>33.611057692307703</v>
      </c>
      <c r="J1066" s="62">
        <v>17.293749999999999</v>
      </c>
      <c r="K1066" s="60">
        <v>4</v>
      </c>
      <c r="L1066" s="60" t="s">
        <v>178</v>
      </c>
      <c r="M1066" s="60" t="s">
        <v>3469</v>
      </c>
    </row>
    <row r="1067" spans="1:13">
      <c r="A1067" s="40">
        <v>2122</v>
      </c>
      <c r="B1067" s="40" t="str">
        <f t="shared" si="17"/>
        <v>10119141</v>
      </c>
      <c r="C1067" s="40">
        <v>10</v>
      </c>
      <c r="D1067" s="60">
        <v>119141</v>
      </c>
      <c r="E1067" s="60" t="s">
        <v>3410</v>
      </c>
      <c r="F1067" s="61" t="s">
        <v>1323</v>
      </c>
      <c r="G1067" s="62">
        <v>1.3523750000000001</v>
      </c>
      <c r="H1067" s="49">
        <v>3777</v>
      </c>
      <c r="I1067" s="62">
        <v>30.397596153846202</v>
      </c>
      <c r="J1067" s="62">
        <v>17.3865384615385</v>
      </c>
      <c r="K1067" s="60">
        <v>4</v>
      </c>
      <c r="L1067" s="60" t="s">
        <v>46</v>
      </c>
      <c r="M1067" s="60" t="s">
        <v>3469</v>
      </c>
    </row>
    <row r="1068" spans="1:13">
      <c r="A1068" s="40">
        <v>2122</v>
      </c>
      <c r="B1068" s="40" t="str">
        <f t="shared" si="17"/>
        <v>10292053</v>
      </c>
      <c r="C1068" s="40">
        <v>10</v>
      </c>
      <c r="D1068" s="60">
        <v>292053</v>
      </c>
      <c r="E1068" s="60"/>
      <c r="F1068" s="61" t="s">
        <v>2330</v>
      </c>
      <c r="G1068" s="62">
        <v>2.1527500000000002</v>
      </c>
      <c r="H1068" s="49">
        <v>931</v>
      </c>
      <c r="I1068" s="62">
        <v>16.001923076923099</v>
      </c>
      <c r="J1068" s="62">
        <v>12.7802884615385</v>
      </c>
      <c r="K1068" s="60">
        <v>3</v>
      </c>
      <c r="L1068" s="60" t="s">
        <v>46</v>
      </c>
      <c r="M1068" s="60" t="s">
        <v>3469</v>
      </c>
    </row>
    <row r="1069" spans="1:13">
      <c r="A1069" s="40">
        <v>2122</v>
      </c>
      <c r="B1069" s="40" t="str">
        <f t="shared" si="17"/>
        <v>10292034</v>
      </c>
      <c r="C1069" s="40">
        <v>10</v>
      </c>
      <c r="D1069" s="60">
        <v>292034</v>
      </c>
      <c r="E1069" s="60" t="s">
        <v>3410</v>
      </c>
      <c r="F1069" s="61" t="s">
        <v>1956</v>
      </c>
      <c r="G1069" s="62">
        <v>1.886787</v>
      </c>
      <c r="H1069" s="49">
        <v>33</v>
      </c>
      <c r="I1069" s="62">
        <v>27.555769230769201</v>
      </c>
      <c r="J1069" s="62">
        <v>19.9745192307692</v>
      </c>
      <c r="K1069" s="60">
        <v>3</v>
      </c>
      <c r="L1069" s="60" t="s">
        <v>46</v>
      </c>
      <c r="M1069" s="60" t="s">
        <v>3468</v>
      </c>
    </row>
    <row r="1070" spans="1:13">
      <c r="A1070" s="40">
        <v>2122</v>
      </c>
      <c r="B1070" s="40" t="str">
        <f t="shared" si="17"/>
        <v>10419021</v>
      </c>
      <c r="C1070" s="40">
        <v>10</v>
      </c>
      <c r="D1070" s="60">
        <v>419021</v>
      </c>
      <c r="E1070" s="60"/>
      <c r="F1070" s="61" t="s">
        <v>3443</v>
      </c>
      <c r="G1070" s="62">
        <v>1.873875</v>
      </c>
      <c r="H1070" s="49">
        <v>874</v>
      </c>
      <c r="I1070" s="62">
        <v>29.3355769230769</v>
      </c>
      <c r="J1070" s="62">
        <v>13.807692307692299</v>
      </c>
      <c r="K1070" s="60">
        <v>3</v>
      </c>
      <c r="L1070" s="60" t="s">
        <v>178</v>
      </c>
      <c r="M1070" s="60" t="s">
        <v>3469</v>
      </c>
    </row>
    <row r="1071" spans="1:13">
      <c r="A1071" s="40">
        <v>2122</v>
      </c>
      <c r="B1071" s="40" t="str">
        <f t="shared" si="17"/>
        <v>10291141</v>
      </c>
      <c r="C1071" s="40">
        <v>10</v>
      </c>
      <c r="D1071" s="60">
        <v>291141</v>
      </c>
      <c r="E1071" s="60" t="s">
        <v>3410</v>
      </c>
      <c r="F1071" s="61" t="s">
        <v>3444</v>
      </c>
      <c r="G1071" s="62">
        <v>1.503762</v>
      </c>
      <c r="H1071" s="49">
        <v>267</v>
      </c>
      <c r="I1071" s="62">
        <v>30.989423076923099</v>
      </c>
      <c r="J1071" s="62">
        <v>24.989903846153801</v>
      </c>
      <c r="K1071" s="60">
        <v>4</v>
      </c>
      <c r="L1071" s="60" t="s">
        <v>46</v>
      </c>
      <c r="M1071" s="60" t="s">
        <v>3468</v>
      </c>
    </row>
    <row r="1072" spans="1:13">
      <c r="A1072" s="40">
        <v>2122</v>
      </c>
      <c r="B1072" s="40" t="str">
        <f t="shared" si="17"/>
        <v>10291126</v>
      </c>
      <c r="C1072" s="40">
        <v>10</v>
      </c>
      <c r="D1072" s="60">
        <v>291126</v>
      </c>
      <c r="E1072" s="60" t="s">
        <v>3410</v>
      </c>
      <c r="F1072" s="61" t="s">
        <v>1946</v>
      </c>
      <c r="G1072" s="62">
        <v>2.6182370000000001</v>
      </c>
      <c r="H1072" s="49">
        <v>776</v>
      </c>
      <c r="I1072" s="62">
        <v>28.219230769230801</v>
      </c>
      <c r="J1072" s="62">
        <v>23.538461538461501</v>
      </c>
      <c r="K1072" s="60">
        <v>4</v>
      </c>
      <c r="L1072" s="60" t="s">
        <v>46</v>
      </c>
      <c r="M1072" s="60" t="s">
        <v>3469</v>
      </c>
    </row>
    <row r="1073" spans="1:13">
      <c r="A1073" s="40">
        <v>2122</v>
      </c>
      <c r="B1073" s="40" t="str">
        <f t="shared" si="17"/>
        <v>10472181</v>
      </c>
      <c r="C1073" s="40">
        <v>10</v>
      </c>
      <c r="D1073" s="60">
        <v>472181</v>
      </c>
      <c r="E1073" s="60"/>
      <c r="F1073" s="61" t="s">
        <v>3206</v>
      </c>
      <c r="G1073" s="62">
        <v>2.0969000000000002</v>
      </c>
      <c r="H1073" s="49">
        <v>82</v>
      </c>
      <c r="I1073" s="62">
        <v>17.018750000000001</v>
      </c>
      <c r="J1073" s="62">
        <v>12.064903846153801</v>
      </c>
      <c r="K1073" s="60">
        <v>3</v>
      </c>
      <c r="L1073" s="60" t="s">
        <v>178</v>
      </c>
      <c r="M1073" s="60" t="s">
        <v>3468</v>
      </c>
    </row>
    <row r="1074" spans="1:13">
      <c r="A1074" s="40">
        <v>2122</v>
      </c>
      <c r="B1074" s="40" t="str">
        <f t="shared" si="17"/>
        <v>10535011</v>
      </c>
      <c r="C1074" s="40">
        <v>10</v>
      </c>
      <c r="D1074" s="60">
        <v>535011</v>
      </c>
      <c r="E1074" s="60"/>
      <c r="F1074" s="61" t="s">
        <v>3445</v>
      </c>
      <c r="G1074" s="62">
        <v>2.2117249999999999</v>
      </c>
      <c r="H1074" s="49">
        <v>555</v>
      </c>
      <c r="I1074" s="62">
        <v>15.395673076923099</v>
      </c>
      <c r="J1074" s="62">
        <v>13.3548076923077</v>
      </c>
      <c r="K1074" s="60">
        <v>3</v>
      </c>
      <c r="L1074" s="60" t="s">
        <v>178</v>
      </c>
      <c r="M1074" s="60" t="s">
        <v>3469</v>
      </c>
    </row>
    <row r="1075" spans="1:13">
      <c r="A1075" s="40">
        <v>2122</v>
      </c>
      <c r="B1075" s="40" t="str">
        <f t="shared" si="17"/>
        <v>10414011</v>
      </c>
      <c r="C1075" s="40">
        <v>10</v>
      </c>
      <c r="D1075" s="60">
        <v>414011</v>
      </c>
      <c r="E1075" s="60" t="s">
        <v>3410</v>
      </c>
      <c r="F1075" s="61" t="s">
        <v>3446</v>
      </c>
      <c r="G1075" s="62">
        <v>1.229525</v>
      </c>
      <c r="H1075" s="49">
        <v>2315</v>
      </c>
      <c r="I1075" s="62">
        <v>40.662980769230799</v>
      </c>
      <c r="J1075" s="62">
        <v>16.939423076923099</v>
      </c>
      <c r="K1075" s="60">
        <v>3</v>
      </c>
      <c r="L1075" s="60" t="s">
        <v>46</v>
      </c>
      <c r="M1075" s="60" t="s">
        <v>3469</v>
      </c>
    </row>
    <row r="1076" spans="1:13">
      <c r="A1076" s="40">
        <v>2122</v>
      </c>
      <c r="B1076" s="40" t="str">
        <f t="shared" si="17"/>
        <v>10414012</v>
      </c>
      <c r="C1076" s="40">
        <v>10</v>
      </c>
      <c r="D1076" s="60">
        <v>414012</v>
      </c>
      <c r="E1076" s="60"/>
      <c r="F1076" s="61" t="s">
        <v>3447</v>
      </c>
      <c r="G1076" s="62">
        <v>0.95773699999999995</v>
      </c>
      <c r="H1076" s="49">
        <v>150</v>
      </c>
      <c r="I1076" s="62">
        <v>27.305769230769201</v>
      </c>
      <c r="J1076" s="62">
        <v>13.117788461538501</v>
      </c>
      <c r="K1076" s="60">
        <v>3</v>
      </c>
      <c r="L1076" s="60" t="s">
        <v>46</v>
      </c>
      <c r="M1076" s="60" t="s">
        <v>3468</v>
      </c>
    </row>
    <row r="1077" spans="1:13">
      <c r="A1077" s="40">
        <v>2122</v>
      </c>
      <c r="B1077" s="40" t="str">
        <f t="shared" si="17"/>
        <v>10492098</v>
      </c>
      <c r="C1077" s="40">
        <v>10</v>
      </c>
      <c r="D1077" s="60">
        <v>492098</v>
      </c>
      <c r="E1077" s="60"/>
      <c r="F1077" s="61" t="s">
        <v>3448</v>
      </c>
      <c r="G1077" s="62">
        <v>2.358562</v>
      </c>
      <c r="H1077" s="49">
        <v>1094</v>
      </c>
      <c r="I1077" s="62">
        <v>22.127403846153801</v>
      </c>
      <c r="J1077" s="62">
        <v>15.427884615384601</v>
      </c>
      <c r="K1077" s="60">
        <v>3</v>
      </c>
      <c r="L1077" s="60" t="s">
        <v>178</v>
      </c>
      <c r="M1077" s="60" t="s">
        <v>3469</v>
      </c>
    </row>
    <row r="1078" spans="1:13">
      <c r="A1078" s="40">
        <v>2122</v>
      </c>
      <c r="B1078" s="40" t="str">
        <f t="shared" si="17"/>
        <v>10211093</v>
      </c>
      <c r="C1078" s="40">
        <v>10</v>
      </c>
      <c r="D1078" s="60">
        <v>211093</v>
      </c>
      <c r="E1078" s="60"/>
      <c r="F1078" s="61" t="s">
        <v>1085</v>
      </c>
      <c r="G1078" s="62">
        <v>2.0130249999999998</v>
      </c>
      <c r="H1078" s="49">
        <v>1660</v>
      </c>
      <c r="I1078" s="62">
        <v>19.086538461538499</v>
      </c>
      <c r="J1078" s="62">
        <v>13.253846153846199</v>
      </c>
      <c r="K1078" s="60">
        <v>3</v>
      </c>
      <c r="L1078" s="60" t="s">
        <v>46</v>
      </c>
      <c r="M1078" s="60" t="s">
        <v>3469</v>
      </c>
    </row>
    <row r="1079" spans="1:13">
      <c r="A1079" s="40">
        <v>2122</v>
      </c>
      <c r="B1079" s="40" t="str">
        <f t="shared" si="17"/>
        <v>10151132</v>
      </c>
      <c r="C1079" s="40">
        <v>10</v>
      </c>
      <c r="D1079" s="60">
        <v>151132</v>
      </c>
      <c r="E1079" s="60" t="s">
        <v>3410</v>
      </c>
      <c r="F1079" s="61" t="s">
        <v>1225</v>
      </c>
      <c r="G1079" s="62">
        <v>3.8288250000000001</v>
      </c>
      <c r="H1079" s="49">
        <v>80</v>
      </c>
      <c r="I1079" s="62">
        <v>42.868269230769201</v>
      </c>
      <c r="J1079" s="62">
        <v>21.132211538461501</v>
      </c>
      <c r="K1079" s="60">
        <v>4</v>
      </c>
      <c r="L1079" s="60" t="s">
        <v>46</v>
      </c>
      <c r="M1079" s="60" t="s">
        <v>3468</v>
      </c>
    </row>
    <row r="1080" spans="1:13">
      <c r="A1080" s="40">
        <v>2122</v>
      </c>
      <c r="B1080" s="40" t="str">
        <f t="shared" si="17"/>
        <v>10472221</v>
      </c>
      <c r="C1080" s="40">
        <v>10</v>
      </c>
      <c r="D1080" s="60">
        <v>472221</v>
      </c>
      <c r="E1080" s="60"/>
      <c r="F1080" s="61" t="s">
        <v>3299</v>
      </c>
      <c r="G1080" s="62">
        <v>1.8694249999999999</v>
      </c>
      <c r="H1080" s="49">
        <v>506</v>
      </c>
      <c r="I1080" s="62">
        <v>21.162980769230799</v>
      </c>
      <c r="J1080" s="62">
        <v>16.077884615384601</v>
      </c>
      <c r="K1080" s="60">
        <v>3</v>
      </c>
      <c r="L1080" s="60" t="s">
        <v>46</v>
      </c>
      <c r="M1080" s="60" t="s">
        <v>3469</v>
      </c>
    </row>
    <row r="1081" spans="1:13">
      <c r="A1081" s="40">
        <v>2122</v>
      </c>
      <c r="B1081" s="40" t="str">
        <f t="shared" si="17"/>
        <v>10211018</v>
      </c>
      <c r="C1081" s="40">
        <v>10</v>
      </c>
      <c r="D1081" s="60">
        <v>211018</v>
      </c>
      <c r="E1081" s="60"/>
      <c r="F1081" s="61" t="s">
        <v>3479</v>
      </c>
      <c r="G1081" s="62">
        <v>2.8931749999999998</v>
      </c>
      <c r="H1081" s="49">
        <v>48</v>
      </c>
      <c r="I1081" s="62">
        <v>21.21</v>
      </c>
      <c r="J1081" s="62">
        <v>12.24</v>
      </c>
      <c r="K1081" s="60">
        <v>5</v>
      </c>
      <c r="L1081" s="60" t="s">
        <v>178</v>
      </c>
      <c r="M1081" s="60" t="s">
        <v>3468</v>
      </c>
    </row>
    <row r="1082" spans="1:13">
      <c r="A1082" s="40">
        <v>2122</v>
      </c>
      <c r="B1082" s="40" t="str">
        <f t="shared" si="17"/>
        <v>10292055</v>
      </c>
      <c r="C1082" s="40">
        <v>10</v>
      </c>
      <c r="D1082" s="60">
        <v>292055</v>
      </c>
      <c r="E1082" s="60"/>
      <c r="F1082" s="61" t="s">
        <v>995</v>
      </c>
      <c r="G1082" s="62">
        <v>1.4547870000000001</v>
      </c>
      <c r="H1082" s="49">
        <v>809</v>
      </c>
      <c r="I1082" s="62">
        <v>22.1884615384615</v>
      </c>
      <c r="J1082" s="62">
        <v>16.0971153846154</v>
      </c>
      <c r="K1082" s="60">
        <v>3</v>
      </c>
      <c r="L1082" s="60" t="s">
        <v>46</v>
      </c>
      <c r="M1082" s="60" t="s">
        <v>3469</v>
      </c>
    </row>
    <row r="1083" spans="1:13">
      <c r="A1083" s="40">
        <v>2122</v>
      </c>
      <c r="B1083" s="40" t="str">
        <f t="shared" si="17"/>
        <v>10492022</v>
      </c>
      <c r="C1083" s="40">
        <v>10</v>
      </c>
      <c r="D1083" s="60">
        <v>492022</v>
      </c>
      <c r="E1083" s="60" t="s">
        <v>3410</v>
      </c>
      <c r="F1083" s="61" t="s">
        <v>3449</v>
      </c>
      <c r="G1083" s="62">
        <v>0.58438699999999999</v>
      </c>
      <c r="H1083" s="49">
        <v>2258</v>
      </c>
      <c r="I1083" s="62">
        <v>28.368269230769201</v>
      </c>
      <c r="J1083" s="62">
        <v>19.411057692307701</v>
      </c>
      <c r="K1083" s="60">
        <v>3</v>
      </c>
      <c r="L1083" s="60" t="s">
        <v>46</v>
      </c>
      <c r="M1083" s="60" t="s">
        <v>3469</v>
      </c>
    </row>
    <row r="1084" spans="1:13">
      <c r="A1084" s="40">
        <v>2122</v>
      </c>
      <c r="B1084" s="40" t="str">
        <f t="shared" si="17"/>
        <v>10472044</v>
      </c>
      <c r="C1084" s="40">
        <v>10</v>
      </c>
      <c r="D1084" s="60">
        <v>472044</v>
      </c>
      <c r="E1084" s="60"/>
      <c r="F1084" s="61" t="s">
        <v>3162</v>
      </c>
      <c r="G1084" s="62">
        <v>2.1002619999999999</v>
      </c>
      <c r="H1084" s="49">
        <v>827</v>
      </c>
      <c r="I1084" s="62">
        <v>19.897596153846202</v>
      </c>
      <c r="J1084" s="62">
        <v>15.5091346153846</v>
      </c>
      <c r="K1084" s="60">
        <v>3</v>
      </c>
      <c r="L1084" s="60" t="s">
        <v>46</v>
      </c>
      <c r="M1084" s="60" t="s">
        <v>3469</v>
      </c>
    </row>
    <row r="1085" spans="1:13">
      <c r="A1085" s="40">
        <v>2122</v>
      </c>
      <c r="B1085" s="40" t="str">
        <f t="shared" si="17"/>
        <v>10113071</v>
      </c>
      <c r="C1085" s="40">
        <v>10</v>
      </c>
      <c r="D1085" s="60">
        <v>113071</v>
      </c>
      <c r="E1085" s="60" t="s">
        <v>3410</v>
      </c>
      <c r="F1085" s="61" t="s">
        <v>3450</v>
      </c>
      <c r="G1085" s="62">
        <v>1.351475</v>
      </c>
      <c r="H1085" s="49">
        <v>513</v>
      </c>
      <c r="I1085" s="62">
        <v>46.316346153846197</v>
      </c>
      <c r="J1085" s="62">
        <v>26.129807692307701</v>
      </c>
      <c r="K1085" s="60">
        <v>4</v>
      </c>
      <c r="L1085" s="60" t="s">
        <v>46</v>
      </c>
      <c r="M1085" s="60" t="s">
        <v>3469</v>
      </c>
    </row>
    <row r="1086" spans="1:13">
      <c r="A1086" s="40">
        <v>2122</v>
      </c>
      <c r="B1086" s="40" t="str">
        <f t="shared" si="17"/>
        <v>10292056</v>
      </c>
      <c r="C1086" s="40">
        <v>10</v>
      </c>
      <c r="D1086" s="60">
        <v>292056</v>
      </c>
      <c r="E1086" s="60"/>
      <c r="F1086" s="61" t="s">
        <v>875</v>
      </c>
      <c r="G1086" s="62">
        <v>3.0078119999999999</v>
      </c>
      <c r="H1086" s="49">
        <v>38</v>
      </c>
      <c r="I1086" s="62">
        <v>17.9697115384615</v>
      </c>
      <c r="J1086" s="62">
        <v>13.2759615384615</v>
      </c>
      <c r="K1086" s="60">
        <v>4</v>
      </c>
      <c r="L1086" s="60" t="s">
        <v>46</v>
      </c>
      <c r="M1086" s="60" t="s">
        <v>3468</v>
      </c>
    </row>
    <row r="1087" spans="1:13">
      <c r="A1087" s="40">
        <v>2122</v>
      </c>
      <c r="B1087" s="40" t="str">
        <f t="shared" si="17"/>
        <v>10251194</v>
      </c>
      <c r="C1087" s="40">
        <v>10</v>
      </c>
      <c r="D1087" s="60">
        <v>251194</v>
      </c>
      <c r="E1087" s="60" t="s">
        <v>3410</v>
      </c>
      <c r="F1087" s="61" t="s">
        <v>3451</v>
      </c>
      <c r="G1087" s="62">
        <v>1.6917249999999999</v>
      </c>
      <c r="H1087" s="49">
        <v>658</v>
      </c>
      <c r="I1087" s="62">
        <v>29.912980769230799</v>
      </c>
      <c r="J1087" s="62">
        <v>20.199519230769202</v>
      </c>
      <c r="K1087" s="60">
        <v>4</v>
      </c>
      <c r="L1087" s="60" t="s">
        <v>46</v>
      </c>
      <c r="M1087" s="60" t="s">
        <v>3469</v>
      </c>
    </row>
    <row r="1088" spans="1:13">
      <c r="A1088" s="40">
        <v>2122</v>
      </c>
      <c r="B1088" s="40" t="str">
        <f t="shared" si="17"/>
        <v>10151134</v>
      </c>
      <c r="C1088" s="40">
        <v>10</v>
      </c>
      <c r="D1088" s="60">
        <v>151134</v>
      </c>
      <c r="E1088" s="60" t="s">
        <v>3410</v>
      </c>
      <c r="F1088" s="61" t="s">
        <v>3452</v>
      </c>
      <c r="G1088" s="62">
        <v>1.6803870000000001</v>
      </c>
      <c r="H1088" s="49">
        <v>868</v>
      </c>
      <c r="I1088" s="62">
        <v>34.495192307692299</v>
      </c>
      <c r="J1088" s="62">
        <v>20.6783653846154</v>
      </c>
      <c r="K1088" s="60">
        <v>3</v>
      </c>
      <c r="L1088" s="60" t="s">
        <v>46</v>
      </c>
      <c r="M1088" s="60" t="s">
        <v>3469</v>
      </c>
    </row>
    <row r="1089" spans="1:13">
      <c r="A1089" s="40">
        <v>2122</v>
      </c>
      <c r="B1089" s="40" t="str">
        <f t="shared" si="17"/>
        <v>10514121</v>
      </c>
      <c r="C1089" s="40">
        <v>10</v>
      </c>
      <c r="D1089" s="60">
        <v>514121</v>
      </c>
      <c r="E1089" s="60"/>
      <c r="F1089" s="61" t="s">
        <v>2873</v>
      </c>
      <c r="G1089" s="62">
        <v>1.1491</v>
      </c>
      <c r="H1089" s="49">
        <v>56</v>
      </c>
      <c r="I1089" s="62">
        <v>18.396153846153801</v>
      </c>
      <c r="J1089" s="62">
        <v>14.910096153846199</v>
      </c>
      <c r="K1089" s="60">
        <v>3</v>
      </c>
      <c r="L1089" s="60" t="s">
        <v>46</v>
      </c>
      <c r="M1089" s="60" t="s">
        <v>3468</v>
      </c>
    </row>
    <row r="1090" spans="1:13">
      <c r="A1090" s="40">
        <v>2122</v>
      </c>
      <c r="B1090" s="40" t="str">
        <f t="shared" si="17"/>
        <v>11132011</v>
      </c>
      <c r="C1090" s="40">
        <v>11</v>
      </c>
      <c r="D1090" s="60">
        <v>132011</v>
      </c>
      <c r="E1090" s="60" t="s">
        <v>3410</v>
      </c>
      <c r="F1090" s="61" t="s">
        <v>3467</v>
      </c>
      <c r="G1090" s="62">
        <v>1.491862</v>
      </c>
      <c r="H1090" s="49">
        <v>125</v>
      </c>
      <c r="I1090" s="62">
        <v>30.896634615384599</v>
      </c>
      <c r="J1090" s="62">
        <v>16.9201923076923</v>
      </c>
      <c r="K1090" s="60">
        <v>5</v>
      </c>
      <c r="L1090" s="60" t="s">
        <v>46</v>
      </c>
      <c r="M1090" s="60" t="s">
        <v>3468</v>
      </c>
    </row>
    <row r="1091" spans="1:13">
      <c r="A1091" s="40">
        <v>2122</v>
      </c>
      <c r="B1091" s="40" t="str">
        <f t="shared" si="17"/>
        <v>11113011</v>
      </c>
      <c r="C1091" s="40">
        <v>11</v>
      </c>
      <c r="D1091" s="60">
        <v>113011</v>
      </c>
      <c r="E1091" s="60" t="s">
        <v>3410</v>
      </c>
      <c r="F1091" s="61" t="s">
        <v>3411</v>
      </c>
      <c r="G1091" s="62">
        <v>1.5060249999999999</v>
      </c>
      <c r="H1091" s="49">
        <v>35</v>
      </c>
      <c r="I1091" s="62">
        <v>42.088461538461502</v>
      </c>
      <c r="J1091" s="62">
        <v>24.893750000000001</v>
      </c>
      <c r="K1091" s="60">
        <v>4</v>
      </c>
      <c r="L1091" s="60" t="s">
        <v>46</v>
      </c>
      <c r="M1091" s="60" t="s">
        <v>3468</v>
      </c>
    </row>
    <row r="1092" spans="1:13">
      <c r="A1092" s="40">
        <v>2122</v>
      </c>
      <c r="B1092" s="40" t="str">
        <f t="shared" si="17"/>
        <v>11493011</v>
      </c>
      <c r="C1092" s="40">
        <v>11</v>
      </c>
      <c r="D1092" s="60">
        <v>493011</v>
      </c>
      <c r="E1092" s="60" t="s">
        <v>3410</v>
      </c>
      <c r="F1092" s="61" t="s">
        <v>1701</v>
      </c>
      <c r="G1092" s="62">
        <v>1.6713750000000001</v>
      </c>
      <c r="H1092" s="49">
        <v>1474</v>
      </c>
      <c r="I1092" s="62">
        <v>31.541826923076901</v>
      </c>
      <c r="J1092" s="62">
        <v>16.7509615384615</v>
      </c>
      <c r="K1092" s="60">
        <v>3</v>
      </c>
      <c r="L1092" s="60" t="s">
        <v>46</v>
      </c>
      <c r="M1092" s="60" t="s">
        <v>3469</v>
      </c>
    </row>
    <row r="1093" spans="1:13">
      <c r="A1093" s="40">
        <v>2122</v>
      </c>
      <c r="B1093" s="40" t="str">
        <f t="shared" si="17"/>
        <v>11532011</v>
      </c>
      <c r="C1093" s="40">
        <v>11</v>
      </c>
      <c r="D1093" s="60">
        <v>532011</v>
      </c>
      <c r="E1093" s="60" t="s">
        <v>3410</v>
      </c>
      <c r="F1093" s="61" t="s">
        <v>2108</v>
      </c>
      <c r="G1093" s="62">
        <v>1.443562</v>
      </c>
      <c r="H1093" s="49">
        <v>610</v>
      </c>
      <c r="I1093" s="62">
        <v>113.51009615384601</v>
      </c>
      <c r="J1093" s="62">
        <v>69.145192307692298</v>
      </c>
      <c r="K1093" s="60">
        <v>4</v>
      </c>
      <c r="L1093" s="60" t="s">
        <v>46</v>
      </c>
      <c r="M1093" s="60" t="s">
        <v>3469</v>
      </c>
    </row>
    <row r="1094" spans="1:13">
      <c r="A1094" s="40">
        <v>2122</v>
      </c>
      <c r="B1094" s="40" t="str">
        <f t="shared" si="17"/>
        <v>11274011</v>
      </c>
      <c r="C1094" s="40">
        <v>11</v>
      </c>
      <c r="D1094" s="60">
        <v>274011</v>
      </c>
      <c r="E1094" s="60"/>
      <c r="F1094" s="61" t="s">
        <v>1367</v>
      </c>
      <c r="G1094" s="62">
        <v>3.2339000000000002</v>
      </c>
      <c r="H1094" s="49">
        <v>869</v>
      </c>
      <c r="I1094" s="62">
        <v>23.383653846153798</v>
      </c>
      <c r="J1094" s="62">
        <v>14.4408653846154</v>
      </c>
      <c r="K1094" s="60">
        <v>4</v>
      </c>
      <c r="L1094" s="60" t="s">
        <v>46</v>
      </c>
      <c r="M1094" s="60" t="s">
        <v>3469</v>
      </c>
    </row>
    <row r="1095" spans="1:13">
      <c r="A1095" s="40">
        <v>2122</v>
      </c>
      <c r="B1095" s="40" t="str">
        <f t="shared" si="17"/>
        <v>11493021</v>
      </c>
      <c r="C1095" s="40">
        <v>11</v>
      </c>
      <c r="D1095" s="60">
        <v>493021</v>
      </c>
      <c r="E1095" s="60"/>
      <c r="F1095" s="61" t="s">
        <v>2761</v>
      </c>
      <c r="G1095" s="62">
        <v>1.2646500000000001</v>
      </c>
      <c r="H1095" s="49">
        <v>1104</v>
      </c>
      <c r="I1095" s="62">
        <v>21.853846153846199</v>
      </c>
      <c r="J1095" s="62">
        <v>14.097596153846199</v>
      </c>
      <c r="K1095" s="60">
        <v>3</v>
      </c>
      <c r="L1095" s="60" t="s">
        <v>46</v>
      </c>
      <c r="M1095" s="60" t="s">
        <v>3469</v>
      </c>
    </row>
    <row r="1096" spans="1:13">
      <c r="A1096" s="40">
        <v>2122</v>
      </c>
      <c r="B1096" s="40" t="str">
        <f t="shared" si="17"/>
        <v>11493023</v>
      </c>
      <c r="C1096" s="40">
        <v>11</v>
      </c>
      <c r="D1096" s="60">
        <v>493023</v>
      </c>
      <c r="E1096" s="60"/>
      <c r="F1096" s="61" t="s">
        <v>1541</v>
      </c>
      <c r="G1096" s="62">
        <v>0.66097499999999998</v>
      </c>
      <c r="H1096" s="49">
        <v>5668</v>
      </c>
      <c r="I1096" s="62">
        <v>21.814423076923099</v>
      </c>
      <c r="J1096" s="62">
        <v>12.6822115384615</v>
      </c>
      <c r="K1096" s="60">
        <v>3</v>
      </c>
      <c r="L1096" s="60" t="s">
        <v>46</v>
      </c>
      <c r="M1096" s="60" t="s">
        <v>3469</v>
      </c>
    </row>
    <row r="1097" spans="1:13">
      <c r="A1097" s="40">
        <v>2122</v>
      </c>
      <c r="B1097" s="40" t="str">
        <f t="shared" si="17"/>
        <v>11433031</v>
      </c>
      <c r="C1097" s="40">
        <v>11</v>
      </c>
      <c r="D1097" s="60">
        <v>433031</v>
      </c>
      <c r="E1097" s="60"/>
      <c r="F1097" s="61" t="s">
        <v>1275</v>
      </c>
      <c r="G1097" s="62">
        <v>0.45915</v>
      </c>
      <c r="H1097" s="49">
        <v>13212</v>
      </c>
      <c r="I1097" s="62">
        <v>20.993269230769201</v>
      </c>
      <c r="J1097" s="62">
        <v>14.033653846153801</v>
      </c>
      <c r="K1097" s="60">
        <v>4</v>
      </c>
      <c r="L1097" s="60" t="s">
        <v>46</v>
      </c>
      <c r="M1097" s="60" t="s">
        <v>3469</v>
      </c>
    </row>
    <row r="1098" spans="1:13">
      <c r="A1098" s="40">
        <v>2122</v>
      </c>
      <c r="B1098" s="40" t="str">
        <f t="shared" si="17"/>
        <v>11493031</v>
      </c>
      <c r="C1098" s="40">
        <v>11</v>
      </c>
      <c r="D1098" s="60">
        <v>493031</v>
      </c>
      <c r="E1098" s="60"/>
      <c r="F1098" s="61" t="s">
        <v>2811</v>
      </c>
      <c r="G1098" s="62">
        <v>1.4745250000000001</v>
      </c>
      <c r="H1098" s="49">
        <v>43</v>
      </c>
      <c r="I1098" s="62">
        <v>18.3240384615385</v>
      </c>
      <c r="J1098" s="62">
        <v>15.472596153846199</v>
      </c>
      <c r="K1098" s="60">
        <v>3</v>
      </c>
      <c r="L1098" s="60" t="s">
        <v>46</v>
      </c>
      <c r="M1098" s="60" t="s">
        <v>3468</v>
      </c>
    </row>
    <row r="1099" spans="1:13">
      <c r="A1099" s="40">
        <v>2122</v>
      </c>
      <c r="B1099" s="40" t="str">
        <f t="shared" si="17"/>
        <v>11533021</v>
      </c>
      <c r="C1099" s="40">
        <v>11</v>
      </c>
      <c r="D1099" s="60">
        <v>533021</v>
      </c>
      <c r="E1099" s="60"/>
      <c r="F1099" s="61" t="s">
        <v>3412</v>
      </c>
      <c r="G1099" s="62">
        <v>1.5201750000000001</v>
      </c>
      <c r="H1099" s="49">
        <v>1744</v>
      </c>
      <c r="I1099" s="62">
        <v>19.814903846153801</v>
      </c>
      <c r="J1099" s="62">
        <v>13.586538461538501</v>
      </c>
      <c r="K1099" s="60">
        <v>3</v>
      </c>
      <c r="L1099" s="60" t="s">
        <v>178</v>
      </c>
      <c r="M1099" s="60" t="s">
        <v>3469</v>
      </c>
    </row>
    <row r="1100" spans="1:13">
      <c r="A1100" s="40">
        <v>2122</v>
      </c>
      <c r="B1100" s="40" t="str">
        <f t="shared" si="17"/>
        <v>11131199</v>
      </c>
      <c r="C1100" s="40">
        <v>11</v>
      </c>
      <c r="D1100" s="60">
        <v>131199</v>
      </c>
      <c r="E1100" s="60" t="s">
        <v>3410</v>
      </c>
      <c r="F1100" s="61" t="s">
        <v>3413</v>
      </c>
      <c r="G1100" s="62">
        <v>1.81945</v>
      </c>
      <c r="H1100" s="49">
        <v>174</v>
      </c>
      <c r="I1100" s="62">
        <v>29.0774038461538</v>
      </c>
      <c r="J1100" s="62">
        <v>14.996153846153801</v>
      </c>
      <c r="K1100" s="60">
        <v>4</v>
      </c>
      <c r="L1100" s="60" t="s">
        <v>46</v>
      </c>
      <c r="M1100" s="60" t="s">
        <v>3468</v>
      </c>
    </row>
    <row r="1101" spans="1:13">
      <c r="A1101" s="40">
        <v>2122</v>
      </c>
      <c r="B1101" s="40" t="str">
        <f t="shared" si="17"/>
        <v>11535021</v>
      </c>
      <c r="C1101" s="40">
        <v>11</v>
      </c>
      <c r="D1101" s="60">
        <v>535021</v>
      </c>
      <c r="E1101" s="60" t="s">
        <v>3410</v>
      </c>
      <c r="F1101" s="61" t="s">
        <v>3414</v>
      </c>
      <c r="G1101" s="62">
        <v>2.0933999999999999</v>
      </c>
      <c r="H1101" s="49">
        <v>742</v>
      </c>
      <c r="I1101" s="62">
        <v>29.3355769230769</v>
      </c>
      <c r="J1101" s="62">
        <v>18.1052884615385</v>
      </c>
      <c r="K1101" s="60">
        <v>3</v>
      </c>
      <c r="L1101" s="60" t="s">
        <v>46</v>
      </c>
      <c r="M1101" s="60" t="s">
        <v>3469</v>
      </c>
    </row>
    <row r="1102" spans="1:13">
      <c r="A1102" s="40">
        <v>2122</v>
      </c>
      <c r="B1102" s="40" t="str">
        <f t="shared" si="17"/>
        <v>11472031</v>
      </c>
      <c r="C1102" s="40">
        <v>11</v>
      </c>
      <c r="D1102" s="60">
        <v>472031</v>
      </c>
      <c r="E1102" s="60"/>
      <c r="F1102" s="61" t="s">
        <v>2653</v>
      </c>
      <c r="G1102" s="62">
        <v>1.360012</v>
      </c>
      <c r="H1102" s="49">
        <v>8240</v>
      </c>
      <c r="I1102" s="62">
        <v>20.272596153846202</v>
      </c>
      <c r="J1102" s="62">
        <v>14.0903846153846</v>
      </c>
      <c r="K1102" s="60">
        <v>3</v>
      </c>
      <c r="L1102" s="60" t="s">
        <v>46</v>
      </c>
      <c r="M1102" s="60" t="s">
        <v>3469</v>
      </c>
    </row>
    <row r="1103" spans="1:13">
      <c r="A1103" s="40">
        <v>2122</v>
      </c>
      <c r="B1103" s="40" t="str">
        <f t="shared" si="17"/>
        <v>11472051</v>
      </c>
      <c r="C1103" s="40">
        <v>11</v>
      </c>
      <c r="D1103" s="60">
        <v>472051</v>
      </c>
      <c r="E1103" s="60"/>
      <c r="F1103" s="61" t="s">
        <v>3415</v>
      </c>
      <c r="G1103" s="62">
        <v>1.5703499999999999</v>
      </c>
      <c r="H1103" s="49">
        <v>50</v>
      </c>
      <c r="I1103" s="62">
        <v>18.137019230769202</v>
      </c>
      <c r="J1103" s="62">
        <v>14.427884615384601</v>
      </c>
      <c r="K1103" s="60">
        <v>3</v>
      </c>
      <c r="L1103" s="60" t="s">
        <v>46</v>
      </c>
      <c r="M1103" s="60" t="s">
        <v>3468</v>
      </c>
    </row>
    <row r="1104" spans="1:13">
      <c r="A1104" s="40">
        <v>2122</v>
      </c>
      <c r="B1104" s="40" t="str">
        <f t="shared" si="17"/>
        <v>11351011</v>
      </c>
      <c r="C1104" s="40">
        <v>11</v>
      </c>
      <c r="D1104" s="60">
        <v>351011</v>
      </c>
      <c r="E1104" s="60" t="s">
        <v>3410</v>
      </c>
      <c r="F1104" s="61" t="s">
        <v>1414</v>
      </c>
      <c r="G1104" s="62">
        <v>4.0308250000000001</v>
      </c>
      <c r="H1104" s="49">
        <v>1939</v>
      </c>
      <c r="I1104" s="62">
        <v>27.411538461538498</v>
      </c>
      <c r="J1104" s="62">
        <v>15.746153846153801</v>
      </c>
      <c r="K1104" s="60">
        <v>3</v>
      </c>
      <c r="L1104" s="60" t="s">
        <v>46</v>
      </c>
      <c r="M1104" s="60" t="s">
        <v>3469</v>
      </c>
    </row>
    <row r="1105" spans="1:13">
      <c r="A1105" s="40">
        <v>2122</v>
      </c>
      <c r="B1105" s="40" t="str">
        <f t="shared" si="17"/>
        <v>11111011</v>
      </c>
      <c r="C1105" s="40">
        <v>11</v>
      </c>
      <c r="D1105" s="60">
        <v>111011</v>
      </c>
      <c r="E1105" s="60" t="s">
        <v>3410</v>
      </c>
      <c r="F1105" s="61" t="s">
        <v>3495</v>
      </c>
      <c r="G1105" s="62">
        <v>0.315662</v>
      </c>
      <c r="H1105" s="49">
        <v>30</v>
      </c>
      <c r="I1105" s="62">
        <v>70.730288461538507</v>
      </c>
      <c r="J1105" s="62">
        <v>24.553846153846202</v>
      </c>
      <c r="K1105" s="60">
        <v>5</v>
      </c>
      <c r="L1105" s="60" t="s">
        <v>46</v>
      </c>
      <c r="M1105" s="60" t="s">
        <v>3468</v>
      </c>
    </row>
    <row r="1106" spans="1:13">
      <c r="A1106" s="40">
        <v>2122</v>
      </c>
      <c r="B1106" s="40" t="str">
        <f t="shared" si="17"/>
        <v>11131031</v>
      </c>
      <c r="C1106" s="40">
        <v>11</v>
      </c>
      <c r="D1106" s="60">
        <v>131031</v>
      </c>
      <c r="E1106" s="60" t="s">
        <v>3410</v>
      </c>
      <c r="F1106" s="61" t="s">
        <v>2209</v>
      </c>
      <c r="G1106" s="62">
        <v>0.25596200000000002</v>
      </c>
      <c r="H1106" s="49">
        <v>2070</v>
      </c>
      <c r="I1106" s="62">
        <v>30.9153846153846</v>
      </c>
      <c r="J1106" s="62">
        <v>20.069230769230799</v>
      </c>
      <c r="K1106" s="60">
        <v>3</v>
      </c>
      <c r="L1106" s="60" t="s">
        <v>46</v>
      </c>
      <c r="M1106" s="60" t="s">
        <v>3469</v>
      </c>
    </row>
    <row r="1107" spans="1:13">
      <c r="A1107" s="40">
        <v>2122</v>
      </c>
      <c r="B1107" s="40" t="str">
        <f t="shared" si="17"/>
        <v>11212011</v>
      </c>
      <c r="C1107" s="40">
        <v>11</v>
      </c>
      <c r="D1107" s="60">
        <v>212011</v>
      </c>
      <c r="E1107" s="60" t="s">
        <v>3410</v>
      </c>
      <c r="F1107" s="61" t="s">
        <v>3496</v>
      </c>
      <c r="G1107" s="62">
        <v>1.2626250000000001</v>
      </c>
      <c r="H1107" s="49">
        <v>38</v>
      </c>
      <c r="I1107" s="62">
        <v>23.618749999999999</v>
      </c>
      <c r="J1107" s="62">
        <v>16.9572115384615</v>
      </c>
      <c r="K1107" s="60">
        <v>5</v>
      </c>
      <c r="L1107" s="60" t="s">
        <v>46</v>
      </c>
      <c r="M1107" s="60" t="s">
        <v>3468</v>
      </c>
    </row>
    <row r="1108" spans="1:13">
      <c r="A1108" s="40">
        <v>2122</v>
      </c>
      <c r="B1108" s="40" t="str">
        <f t="shared" si="17"/>
        <v>11532012</v>
      </c>
      <c r="C1108" s="40">
        <v>11</v>
      </c>
      <c r="D1108" s="60">
        <v>532012</v>
      </c>
      <c r="E1108" s="60" t="s">
        <v>3410</v>
      </c>
      <c r="F1108" s="61" t="s">
        <v>1682</v>
      </c>
      <c r="G1108" s="62">
        <v>0.95367500000000005</v>
      </c>
      <c r="H1108" s="49">
        <v>43</v>
      </c>
      <c r="I1108" s="62">
        <v>26.683653846153799</v>
      </c>
      <c r="J1108" s="62">
        <v>19.524519230769201</v>
      </c>
      <c r="K1108" s="60">
        <v>3</v>
      </c>
      <c r="L1108" s="60" t="s">
        <v>46</v>
      </c>
      <c r="M1108" s="60" t="s">
        <v>3468</v>
      </c>
    </row>
    <row r="1109" spans="1:13">
      <c r="A1109" s="40">
        <v>2122</v>
      </c>
      <c r="B1109" s="40" t="str">
        <f t="shared" si="17"/>
        <v>11211099</v>
      </c>
      <c r="C1109" s="40">
        <v>11</v>
      </c>
      <c r="D1109" s="60">
        <v>211099</v>
      </c>
      <c r="E1109" s="60"/>
      <c r="F1109" s="61" t="s">
        <v>3471</v>
      </c>
      <c r="G1109" s="62">
        <v>0.74914999999999998</v>
      </c>
      <c r="H1109" s="49">
        <v>72</v>
      </c>
      <c r="I1109" s="62">
        <v>16.660576923076899</v>
      </c>
      <c r="J1109" s="62">
        <v>12.4514423076923</v>
      </c>
      <c r="K1109" s="60">
        <v>5</v>
      </c>
      <c r="L1109" s="60" t="s">
        <v>46</v>
      </c>
      <c r="M1109" s="60" t="s">
        <v>3468</v>
      </c>
    </row>
    <row r="1110" spans="1:13">
      <c r="A1110" s="40">
        <v>2122</v>
      </c>
      <c r="B1110" s="40" t="str">
        <f t="shared" si="17"/>
        <v>11131141</v>
      </c>
      <c r="C1110" s="40">
        <v>11</v>
      </c>
      <c r="D1110" s="60">
        <v>131141</v>
      </c>
      <c r="E1110" s="60" t="s">
        <v>3410</v>
      </c>
      <c r="F1110" s="61" t="s">
        <v>3416</v>
      </c>
      <c r="G1110" s="62">
        <v>1.614525</v>
      </c>
      <c r="H1110" s="49">
        <v>756</v>
      </c>
      <c r="I1110" s="62">
        <v>26.9293269230769</v>
      </c>
      <c r="J1110" s="62">
        <v>17.8831730769231</v>
      </c>
      <c r="K1110" s="60">
        <v>4</v>
      </c>
      <c r="L1110" s="60" t="s">
        <v>46</v>
      </c>
      <c r="M1110" s="60" t="s">
        <v>3469</v>
      </c>
    </row>
    <row r="1111" spans="1:13">
      <c r="A1111" s="40">
        <v>2122</v>
      </c>
      <c r="B1111" s="40" t="str">
        <f t="shared" si="17"/>
        <v>11131041</v>
      </c>
      <c r="C1111" s="40">
        <v>11</v>
      </c>
      <c r="D1111" s="60">
        <v>131041</v>
      </c>
      <c r="E1111" s="60" t="s">
        <v>3410</v>
      </c>
      <c r="F1111" s="61" t="s">
        <v>3047</v>
      </c>
      <c r="G1111" s="62">
        <v>1.1147</v>
      </c>
      <c r="H1111" s="49">
        <v>2155</v>
      </c>
      <c r="I1111" s="62">
        <v>34.713461538461502</v>
      </c>
      <c r="J1111" s="62">
        <v>19.899519230769201</v>
      </c>
      <c r="K1111" s="60">
        <v>3</v>
      </c>
      <c r="L1111" s="60" t="s">
        <v>46</v>
      </c>
      <c r="M1111" s="60" t="s">
        <v>3469</v>
      </c>
    </row>
    <row r="1112" spans="1:13">
      <c r="A1112" s="40">
        <v>2122</v>
      </c>
      <c r="B1112" s="40" t="str">
        <f t="shared" si="17"/>
        <v>11151143</v>
      </c>
      <c r="C1112" s="40">
        <v>11</v>
      </c>
      <c r="D1112" s="60">
        <v>151143</v>
      </c>
      <c r="E1112" s="60" t="s">
        <v>3410</v>
      </c>
      <c r="F1112" s="61" t="s">
        <v>3417</v>
      </c>
      <c r="G1112" s="62">
        <v>1.573375</v>
      </c>
      <c r="H1112" s="49">
        <v>979</v>
      </c>
      <c r="I1112" s="62">
        <v>51.956730769230802</v>
      </c>
      <c r="J1112" s="62">
        <v>34.033173076923099</v>
      </c>
      <c r="K1112" s="60">
        <v>3</v>
      </c>
      <c r="L1112" s="60" t="s">
        <v>46</v>
      </c>
      <c r="M1112" s="60" t="s">
        <v>3469</v>
      </c>
    </row>
    <row r="1113" spans="1:13">
      <c r="A1113" s="40">
        <v>2122</v>
      </c>
      <c r="B1113" s="40" t="str">
        <f t="shared" si="17"/>
        <v>11151199</v>
      </c>
      <c r="C1113" s="40">
        <v>11</v>
      </c>
      <c r="D1113" s="60">
        <v>151199</v>
      </c>
      <c r="E1113" s="60" t="s">
        <v>3410</v>
      </c>
      <c r="F1113" s="61" t="s">
        <v>3418</v>
      </c>
      <c r="G1113" s="62">
        <v>1.487287</v>
      </c>
      <c r="H1113" s="49">
        <v>1118</v>
      </c>
      <c r="I1113" s="62">
        <v>37.668750000000003</v>
      </c>
      <c r="J1113" s="62">
        <v>17.8600961538462</v>
      </c>
      <c r="K1113" s="60">
        <v>3</v>
      </c>
      <c r="L1113" s="60" t="s">
        <v>46</v>
      </c>
      <c r="M1113" s="60" t="s">
        <v>3469</v>
      </c>
    </row>
    <row r="1114" spans="1:13">
      <c r="A1114" s="40">
        <v>2122</v>
      </c>
      <c r="B1114" s="40" t="str">
        <f t="shared" si="17"/>
        <v>11151131</v>
      </c>
      <c r="C1114" s="40">
        <v>11</v>
      </c>
      <c r="D1114" s="60">
        <v>151131</v>
      </c>
      <c r="E1114" s="60" t="s">
        <v>3410</v>
      </c>
      <c r="F1114" s="61" t="s">
        <v>1130</v>
      </c>
      <c r="G1114" s="62">
        <v>2.1678500000000001</v>
      </c>
      <c r="H1114" s="49">
        <v>1169</v>
      </c>
      <c r="I1114" s="62">
        <v>41.689903846153797</v>
      </c>
      <c r="J1114" s="62">
        <v>23.312980769230801</v>
      </c>
      <c r="K1114" s="60">
        <v>3</v>
      </c>
      <c r="L1114" s="60" t="s">
        <v>46</v>
      </c>
      <c r="M1114" s="60" t="s">
        <v>3469</v>
      </c>
    </row>
    <row r="1115" spans="1:13">
      <c r="A1115" s="40">
        <v>2122</v>
      </c>
      <c r="B1115" s="40" t="str">
        <f t="shared" si="17"/>
        <v>11151121</v>
      </c>
      <c r="C1115" s="40">
        <v>11</v>
      </c>
      <c r="D1115" s="60">
        <v>151121</v>
      </c>
      <c r="E1115" s="60" t="s">
        <v>3410</v>
      </c>
      <c r="F1115" s="61" t="s">
        <v>1122</v>
      </c>
      <c r="G1115" s="62">
        <v>1.886825</v>
      </c>
      <c r="H1115" s="49">
        <v>2652</v>
      </c>
      <c r="I1115" s="62">
        <v>43.262500000000003</v>
      </c>
      <c r="J1115" s="62">
        <v>24.5302884615385</v>
      </c>
      <c r="K1115" s="60">
        <v>4</v>
      </c>
      <c r="L1115" s="60" t="s">
        <v>46</v>
      </c>
      <c r="M1115" s="60" t="s">
        <v>3469</v>
      </c>
    </row>
    <row r="1116" spans="1:13">
      <c r="A1116" s="40">
        <v>2122</v>
      </c>
      <c r="B1116" s="40" t="str">
        <f t="shared" si="17"/>
        <v>11151151</v>
      </c>
      <c r="C1116" s="40">
        <v>11</v>
      </c>
      <c r="D1116" s="60">
        <v>151151</v>
      </c>
      <c r="E1116" s="60"/>
      <c r="F1116" s="61" t="s">
        <v>3419</v>
      </c>
      <c r="G1116" s="62">
        <v>1.5460499999999999</v>
      </c>
      <c r="H1116" s="49">
        <v>78</v>
      </c>
      <c r="I1116" s="62">
        <v>21.765384615384601</v>
      </c>
      <c r="J1116" s="62">
        <v>13.487019230769199</v>
      </c>
      <c r="K1116" s="60">
        <v>3</v>
      </c>
      <c r="L1116" s="60" t="s">
        <v>46</v>
      </c>
      <c r="M1116" s="60" t="s">
        <v>3468</v>
      </c>
    </row>
    <row r="1117" spans="1:13">
      <c r="A1117" s="40">
        <v>2122</v>
      </c>
      <c r="B1117" s="40" t="str">
        <f t="shared" si="17"/>
        <v>11119021</v>
      </c>
      <c r="C1117" s="40">
        <v>11</v>
      </c>
      <c r="D1117" s="60">
        <v>119021</v>
      </c>
      <c r="E1117" s="60" t="s">
        <v>3410</v>
      </c>
      <c r="F1117" s="61" t="s">
        <v>1560</v>
      </c>
      <c r="G1117" s="62">
        <v>1.0470120000000001</v>
      </c>
      <c r="H1117" s="49">
        <v>50</v>
      </c>
      <c r="I1117" s="62">
        <v>52.28125</v>
      </c>
      <c r="J1117" s="62">
        <v>29.136057692307698</v>
      </c>
      <c r="K1117" s="60">
        <v>4</v>
      </c>
      <c r="L1117" s="60" t="s">
        <v>46</v>
      </c>
      <c r="M1117" s="60" t="s">
        <v>3468</v>
      </c>
    </row>
    <row r="1118" spans="1:13">
      <c r="A1118" s="40">
        <v>2122</v>
      </c>
      <c r="B1118" s="40" t="str">
        <f t="shared" si="17"/>
        <v>11131051</v>
      </c>
      <c r="C1118" s="40">
        <v>11</v>
      </c>
      <c r="D1118" s="60">
        <v>131051</v>
      </c>
      <c r="E1118" s="60" t="s">
        <v>3410</v>
      </c>
      <c r="F1118" s="61" t="s">
        <v>3420</v>
      </c>
      <c r="G1118" s="62">
        <v>1.2741</v>
      </c>
      <c r="H1118" s="49">
        <v>43</v>
      </c>
      <c r="I1118" s="62">
        <v>30.035576923076899</v>
      </c>
      <c r="J1118" s="62">
        <v>19.630288461538498</v>
      </c>
      <c r="K1118" s="60">
        <v>4</v>
      </c>
      <c r="L1118" s="60" t="s">
        <v>46</v>
      </c>
      <c r="M1118" s="60" t="s">
        <v>3468</v>
      </c>
    </row>
    <row r="1119" spans="1:13">
      <c r="A1119" s="40">
        <v>2122</v>
      </c>
      <c r="B1119" s="40" t="str">
        <f t="shared" si="17"/>
        <v>11151141</v>
      </c>
      <c r="C1119" s="40">
        <v>11</v>
      </c>
      <c r="D1119" s="60">
        <v>151141</v>
      </c>
      <c r="E1119" s="60" t="s">
        <v>3410</v>
      </c>
      <c r="F1119" s="61" t="s">
        <v>1142</v>
      </c>
      <c r="G1119" s="62">
        <v>1.516275</v>
      </c>
      <c r="H1119" s="49">
        <v>669</v>
      </c>
      <c r="I1119" s="62">
        <v>45.512500000000003</v>
      </c>
      <c r="J1119" s="62">
        <v>27.685096153846199</v>
      </c>
      <c r="K1119" s="60">
        <v>4</v>
      </c>
      <c r="L1119" s="60" t="s">
        <v>46</v>
      </c>
      <c r="M1119" s="60" t="s">
        <v>3469</v>
      </c>
    </row>
    <row r="1120" spans="1:13">
      <c r="A1120" s="40">
        <v>2122</v>
      </c>
      <c r="B1120" s="40" t="str">
        <f t="shared" si="17"/>
        <v>11319091</v>
      </c>
      <c r="C1120" s="40">
        <v>11</v>
      </c>
      <c r="D1120" s="60">
        <v>319091</v>
      </c>
      <c r="E1120" s="60"/>
      <c r="F1120" s="61" t="s">
        <v>901</v>
      </c>
      <c r="G1120" s="62">
        <v>1.44665</v>
      </c>
      <c r="H1120" s="49">
        <v>73</v>
      </c>
      <c r="I1120" s="62">
        <v>17.3067307692308</v>
      </c>
      <c r="J1120" s="62">
        <v>12.9850961538462</v>
      </c>
      <c r="K1120" s="60">
        <v>3</v>
      </c>
      <c r="L1120" s="60" t="s">
        <v>46</v>
      </c>
      <c r="M1120" s="60" t="s">
        <v>3468</v>
      </c>
    </row>
    <row r="1121" spans="1:13">
      <c r="A1121" s="40">
        <v>2122</v>
      </c>
      <c r="B1121" s="40" t="str">
        <f t="shared" si="17"/>
        <v>11292021</v>
      </c>
      <c r="C1121" s="40">
        <v>11</v>
      </c>
      <c r="D1121" s="60">
        <v>292021</v>
      </c>
      <c r="E1121" s="60" t="s">
        <v>3410</v>
      </c>
      <c r="F1121" s="61" t="s">
        <v>1913</v>
      </c>
      <c r="G1121" s="62">
        <v>1.4249499999999999</v>
      </c>
      <c r="H1121" s="49">
        <v>1022</v>
      </c>
      <c r="I1121" s="62">
        <v>28.1365384615385</v>
      </c>
      <c r="J1121" s="62">
        <v>18.3692307692308</v>
      </c>
      <c r="K1121" s="60">
        <v>4</v>
      </c>
      <c r="L1121" s="60" t="s">
        <v>46</v>
      </c>
      <c r="M1121" s="60" t="s">
        <v>3469</v>
      </c>
    </row>
    <row r="1122" spans="1:13">
      <c r="A1122" s="40">
        <v>2122</v>
      </c>
      <c r="B1122" s="40" t="str">
        <f t="shared" si="17"/>
        <v>11292032</v>
      </c>
      <c r="C1122" s="40">
        <v>11</v>
      </c>
      <c r="D1122" s="60">
        <v>292032</v>
      </c>
      <c r="E1122" s="60" t="s">
        <v>3410</v>
      </c>
      <c r="F1122" s="61" t="s">
        <v>1005</v>
      </c>
      <c r="G1122" s="62">
        <v>2.5743749999999999</v>
      </c>
      <c r="H1122" s="49">
        <v>522</v>
      </c>
      <c r="I1122" s="62">
        <v>30.425480769230798</v>
      </c>
      <c r="J1122" s="62">
        <v>22.1677884615385</v>
      </c>
      <c r="K1122" s="60">
        <v>3</v>
      </c>
      <c r="L1122" s="60" t="s">
        <v>46</v>
      </c>
      <c r="M1122" s="60" t="s">
        <v>3469</v>
      </c>
    </row>
    <row r="1123" spans="1:13">
      <c r="A1123" s="40">
        <v>2122</v>
      </c>
      <c r="B1123" s="40" t="str">
        <f t="shared" si="17"/>
        <v>11472081</v>
      </c>
      <c r="C1123" s="40">
        <v>11</v>
      </c>
      <c r="D1123" s="60">
        <v>472081</v>
      </c>
      <c r="E1123" s="60"/>
      <c r="F1123" s="61" t="s">
        <v>3508</v>
      </c>
      <c r="G1123" s="62">
        <v>0.67446200000000001</v>
      </c>
      <c r="H1123" s="49">
        <v>30</v>
      </c>
      <c r="I1123" s="62">
        <v>18.1240384615385</v>
      </c>
      <c r="J1123" s="62">
        <v>14.0653846153846</v>
      </c>
      <c r="K1123" s="60">
        <v>3</v>
      </c>
      <c r="L1123" s="60" t="s">
        <v>178</v>
      </c>
      <c r="M1123" s="60" t="s">
        <v>3468</v>
      </c>
    </row>
    <row r="1124" spans="1:13">
      <c r="A1124" s="40">
        <v>2122</v>
      </c>
      <c r="B1124" s="40" t="str">
        <f t="shared" si="17"/>
        <v>11472111</v>
      </c>
      <c r="C1124" s="40">
        <v>11</v>
      </c>
      <c r="D1124" s="60">
        <v>472111</v>
      </c>
      <c r="E1124" s="60"/>
      <c r="F1124" s="61" t="s">
        <v>2580</v>
      </c>
      <c r="G1124" s="62">
        <v>1.0003500000000001</v>
      </c>
      <c r="H1124" s="49">
        <v>187</v>
      </c>
      <c r="I1124" s="62">
        <v>19.140865384615399</v>
      </c>
      <c r="J1124" s="62">
        <v>14.049519230769199</v>
      </c>
      <c r="K1124" s="60">
        <v>3</v>
      </c>
      <c r="L1124" s="60" t="s">
        <v>46</v>
      </c>
      <c r="M1124" s="60" t="s">
        <v>3468</v>
      </c>
    </row>
    <row r="1125" spans="1:13">
      <c r="A1125" s="40">
        <v>2122</v>
      </c>
      <c r="B1125" s="40" t="str">
        <f t="shared" si="17"/>
        <v>11252021</v>
      </c>
      <c r="C1125" s="40">
        <v>11</v>
      </c>
      <c r="D1125" s="60">
        <v>252021</v>
      </c>
      <c r="E1125" s="60"/>
      <c r="F1125" s="61" t="s">
        <v>3473</v>
      </c>
      <c r="G1125" s="62">
        <v>1.5938619999999999</v>
      </c>
      <c r="H1125" s="49">
        <v>174</v>
      </c>
      <c r="I1125" s="62">
        <v>22.303846153846202</v>
      </c>
      <c r="J1125" s="62">
        <v>21.2048076923077</v>
      </c>
      <c r="K1125" s="60">
        <v>5</v>
      </c>
      <c r="L1125" s="60" t="s">
        <v>178</v>
      </c>
      <c r="M1125" s="60" t="s">
        <v>3468</v>
      </c>
    </row>
    <row r="1126" spans="1:13">
      <c r="A1126" s="40">
        <v>2122</v>
      </c>
      <c r="B1126" s="40" t="str">
        <f t="shared" ref="B1126:B1189" si="18">CONCATENATE(C1126, D1126)</f>
        <v>11512028</v>
      </c>
      <c r="C1126" s="40">
        <v>11</v>
      </c>
      <c r="D1126" s="60">
        <v>512028</v>
      </c>
      <c r="E1126" s="60"/>
      <c r="F1126" s="61" t="s">
        <v>3509</v>
      </c>
      <c r="G1126" s="62">
        <v>0</v>
      </c>
      <c r="H1126" s="49">
        <v>76</v>
      </c>
      <c r="I1126" s="62">
        <v>14.47</v>
      </c>
      <c r="J1126" s="62">
        <v>12.33</v>
      </c>
      <c r="K1126" s="60">
        <v>3</v>
      </c>
      <c r="L1126" s="60" t="s">
        <v>46</v>
      </c>
      <c r="M1126" s="60" t="s">
        <v>3468</v>
      </c>
    </row>
    <row r="1127" spans="1:13">
      <c r="A1127" s="40">
        <v>2122</v>
      </c>
      <c r="B1127" s="40" t="str">
        <f t="shared" si="18"/>
        <v>11113031</v>
      </c>
      <c r="C1127" s="40">
        <v>11</v>
      </c>
      <c r="D1127" s="60">
        <v>113031</v>
      </c>
      <c r="E1127" s="60" t="s">
        <v>3410</v>
      </c>
      <c r="F1127" s="61" t="s">
        <v>799</v>
      </c>
      <c r="G1127" s="62">
        <v>2.099237</v>
      </c>
      <c r="H1127" s="49">
        <v>41</v>
      </c>
      <c r="I1127" s="62">
        <v>57.072596153846199</v>
      </c>
      <c r="J1127" s="62">
        <v>31.4572115384615</v>
      </c>
      <c r="K1127" s="60">
        <v>5</v>
      </c>
      <c r="L1127" s="60" t="s">
        <v>46</v>
      </c>
      <c r="M1127" s="60" t="s">
        <v>3468</v>
      </c>
    </row>
    <row r="1128" spans="1:13">
      <c r="A1128" s="40">
        <v>2122</v>
      </c>
      <c r="B1128" s="40" t="str">
        <f t="shared" si="18"/>
        <v>11332011</v>
      </c>
      <c r="C1128" s="40">
        <v>11</v>
      </c>
      <c r="D1128" s="60">
        <v>332011</v>
      </c>
      <c r="E1128" s="60" t="s">
        <v>3410</v>
      </c>
      <c r="F1128" s="61" t="s">
        <v>3054</v>
      </c>
      <c r="G1128" s="62">
        <v>0.48727500000000001</v>
      </c>
      <c r="H1128" s="49">
        <v>1827</v>
      </c>
      <c r="I1128" s="62">
        <v>32.548076923076898</v>
      </c>
      <c r="J1128" s="62">
        <v>23.327884615384601</v>
      </c>
      <c r="K1128" s="60">
        <v>3</v>
      </c>
      <c r="L1128" s="60" t="s">
        <v>46</v>
      </c>
      <c r="M1128" s="60" t="s">
        <v>3469</v>
      </c>
    </row>
    <row r="1129" spans="1:13">
      <c r="A1129" s="40">
        <v>2122</v>
      </c>
      <c r="B1129" s="40" t="str">
        <f t="shared" si="18"/>
        <v>11371012</v>
      </c>
      <c r="C1129" s="40">
        <v>11</v>
      </c>
      <c r="D1129" s="60">
        <v>371012</v>
      </c>
      <c r="E1129" s="60" t="s">
        <v>3410</v>
      </c>
      <c r="F1129" s="61" t="s">
        <v>3421</v>
      </c>
      <c r="G1129" s="62">
        <v>1.7578119999999999</v>
      </c>
      <c r="H1129" s="49">
        <v>44</v>
      </c>
      <c r="I1129" s="62">
        <v>25.473557692307701</v>
      </c>
      <c r="J1129" s="62">
        <v>16.8528846153846</v>
      </c>
      <c r="K1129" s="60">
        <v>3</v>
      </c>
      <c r="L1129" s="60" t="s">
        <v>46</v>
      </c>
      <c r="M1129" s="60" t="s">
        <v>3468</v>
      </c>
    </row>
    <row r="1130" spans="1:13">
      <c r="A1130" s="40">
        <v>2122</v>
      </c>
      <c r="B1130" s="40" t="str">
        <f t="shared" si="18"/>
        <v>11471011</v>
      </c>
      <c r="C1130" s="40">
        <v>11</v>
      </c>
      <c r="D1130" s="60">
        <v>471011</v>
      </c>
      <c r="E1130" s="60" t="s">
        <v>3410</v>
      </c>
      <c r="F1130" s="61" t="s">
        <v>3422</v>
      </c>
      <c r="G1130" s="62">
        <v>0.88082499999999997</v>
      </c>
      <c r="H1130" s="49">
        <v>112</v>
      </c>
      <c r="I1130" s="62">
        <v>28.0706730769231</v>
      </c>
      <c r="J1130" s="62">
        <v>19.814423076923099</v>
      </c>
      <c r="K1130" s="60">
        <v>4</v>
      </c>
      <c r="L1130" s="60" t="s">
        <v>46</v>
      </c>
      <c r="M1130" s="60" t="s">
        <v>3468</v>
      </c>
    </row>
    <row r="1131" spans="1:13">
      <c r="A1131" s="40">
        <v>2122</v>
      </c>
      <c r="B1131" s="40" t="str">
        <f t="shared" si="18"/>
        <v>11371011</v>
      </c>
      <c r="C1131" s="40">
        <v>11</v>
      </c>
      <c r="D1131" s="60">
        <v>371011</v>
      </c>
      <c r="E1131" s="60"/>
      <c r="F1131" s="61" t="s">
        <v>3423</v>
      </c>
      <c r="G1131" s="62">
        <v>2.413125</v>
      </c>
      <c r="H1131" s="49">
        <v>38</v>
      </c>
      <c r="I1131" s="62">
        <v>18.228365384615401</v>
      </c>
      <c r="J1131" s="62">
        <v>12.0149038461538</v>
      </c>
      <c r="K1131" s="60">
        <v>3</v>
      </c>
      <c r="L1131" s="60" t="s">
        <v>46</v>
      </c>
      <c r="M1131" s="60" t="s">
        <v>3468</v>
      </c>
    </row>
    <row r="1132" spans="1:13">
      <c r="A1132" s="40">
        <v>2122</v>
      </c>
      <c r="B1132" s="40" t="str">
        <f t="shared" si="18"/>
        <v>11491011</v>
      </c>
      <c r="C1132" s="40">
        <v>11</v>
      </c>
      <c r="D1132" s="60">
        <v>491011</v>
      </c>
      <c r="E1132" s="60" t="s">
        <v>3410</v>
      </c>
      <c r="F1132" s="61" t="s">
        <v>3424</v>
      </c>
      <c r="G1132" s="62">
        <v>0.94979999999999998</v>
      </c>
      <c r="H1132" s="49">
        <v>77</v>
      </c>
      <c r="I1132" s="62">
        <v>25.824519230769202</v>
      </c>
      <c r="J1132" s="62">
        <v>17.061057692307699</v>
      </c>
      <c r="K1132" s="60">
        <v>3</v>
      </c>
      <c r="L1132" s="60" t="s">
        <v>46</v>
      </c>
      <c r="M1132" s="60" t="s">
        <v>3468</v>
      </c>
    </row>
    <row r="1133" spans="1:13">
      <c r="A1133" s="40">
        <v>2122</v>
      </c>
      <c r="B1133" s="40" t="str">
        <f t="shared" si="18"/>
        <v>11431011</v>
      </c>
      <c r="C1133" s="40">
        <v>11</v>
      </c>
      <c r="D1133" s="60">
        <v>431011</v>
      </c>
      <c r="E1133" s="60"/>
      <c r="F1133" s="61" t="s">
        <v>3425</v>
      </c>
      <c r="G1133" s="62">
        <v>0.69227499999999997</v>
      </c>
      <c r="H1133" s="49">
        <v>257</v>
      </c>
      <c r="I1133" s="62">
        <v>22.454326923076898</v>
      </c>
      <c r="J1133" s="62">
        <v>14.5514423076923</v>
      </c>
      <c r="K1133" s="60">
        <v>4</v>
      </c>
      <c r="L1133" s="60" t="s">
        <v>46</v>
      </c>
      <c r="M1133" s="60" t="s">
        <v>3468</v>
      </c>
    </row>
    <row r="1134" spans="1:13">
      <c r="A1134" s="40">
        <v>2122</v>
      </c>
      <c r="B1134" s="40" t="str">
        <f t="shared" si="18"/>
        <v>11511011</v>
      </c>
      <c r="C1134" s="40">
        <v>11</v>
      </c>
      <c r="D1134" s="60">
        <v>511011</v>
      </c>
      <c r="E1134" s="60" t="s">
        <v>3410</v>
      </c>
      <c r="F1134" s="61" t="s">
        <v>3426</v>
      </c>
      <c r="G1134" s="62">
        <v>1.5422119999999999</v>
      </c>
      <c r="H1134" s="49">
        <v>114</v>
      </c>
      <c r="I1134" s="62">
        <v>29.8447115384615</v>
      </c>
      <c r="J1134" s="62">
        <v>17.6875</v>
      </c>
      <c r="K1134" s="60">
        <v>3</v>
      </c>
      <c r="L1134" s="60" t="s">
        <v>46</v>
      </c>
      <c r="M1134" s="60" t="s">
        <v>3468</v>
      </c>
    </row>
    <row r="1135" spans="1:13">
      <c r="A1135" s="40">
        <v>2122</v>
      </c>
      <c r="B1135" s="40" t="str">
        <f t="shared" si="18"/>
        <v>11331099</v>
      </c>
      <c r="C1135" s="40">
        <v>11</v>
      </c>
      <c r="D1135" s="60">
        <v>331099</v>
      </c>
      <c r="E1135" s="60"/>
      <c r="F1135" s="61" t="s">
        <v>3427</v>
      </c>
      <c r="G1135" s="62">
        <v>2.035587</v>
      </c>
      <c r="H1135" s="49">
        <v>662</v>
      </c>
      <c r="I1135" s="62">
        <v>22.721634615384598</v>
      </c>
      <c r="J1135" s="62">
        <v>13.8778846153846</v>
      </c>
      <c r="K1135" s="60">
        <v>3</v>
      </c>
      <c r="L1135" s="60" t="s">
        <v>46</v>
      </c>
      <c r="M1135" s="60" t="s">
        <v>3469</v>
      </c>
    </row>
    <row r="1136" spans="1:13">
      <c r="A1136" s="40">
        <v>2122</v>
      </c>
      <c r="B1136" s="40" t="str">
        <f t="shared" si="18"/>
        <v>11411012</v>
      </c>
      <c r="C1136" s="40">
        <v>11</v>
      </c>
      <c r="D1136" s="60">
        <v>411012</v>
      </c>
      <c r="E1136" s="60" t="s">
        <v>3410</v>
      </c>
      <c r="F1136" s="61" t="s">
        <v>3428</v>
      </c>
      <c r="G1136" s="62">
        <v>1.3927620000000001</v>
      </c>
      <c r="H1136" s="49">
        <v>82</v>
      </c>
      <c r="I1136" s="62">
        <v>29.268269230769199</v>
      </c>
      <c r="J1136" s="62">
        <v>17.988942307692302</v>
      </c>
      <c r="K1136" s="60">
        <v>4</v>
      </c>
      <c r="L1136" s="60" t="s">
        <v>46</v>
      </c>
      <c r="M1136" s="60" t="s">
        <v>3468</v>
      </c>
    </row>
    <row r="1137" spans="1:13">
      <c r="A1137" s="40">
        <v>2122</v>
      </c>
      <c r="B1137" s="40" t="str">
        <f t="shared" si="18"/>
        <v>11391021</v>
      </c>
      <c r="C1137" s="40">
        <v>11</v>
      </c>
      <c r="D1137" s="60">
        <v>391021</v>
      </c>
      <c r="E1137" s="60"/>
      <c r="F1137" s="61" t="s">
        <v>3429</v>
      </c>
      <c r="G1137" s="62">
        <v>2.5299870000000002</v>
      </c>
      <c r="H1137" s="49">
        <v>2046</v>
      </c>
      <c r="I1137" s="62">
        <v>21.955769230769199</v>
      </c>
      <c r="J1137" s="62">
        <v>14.13125</v>
      </c>
      <c r="K1137" s="60">
        <v>3</v>
      </c>
      <c r="L1137" s="60" t="s">
        <v>46</v>
      </c>
      <c r="M1137" s="60" t="s">
        <v>3469</v>
      </c>
    </row>
    <row r="1138" spans="1:13">
      <c r="A1138" s="40">
        <v>2122</v>
      </c>
      <c r="B1138" s="40" t="str">
        <f t="shared" si="18"/>
        <v>11411011</v>
      </c>
      <c r="C1138" s="40">
        <v>11</v>
      </c>
      <c r="D1138" s="60">
        <v>411011</v>
      </c>
      <c r="E1138" s="60"/>
      <c r="F1138" s="61" t="s">
        <v>3430</v>
      </c>
      <c r="G1138" s="62">
        <v>0.76475000000000004</v>
      </c>
      <c r="H1138" s="49">
        <v>332</v>
      </c>
      <c r="I1138" s="62">
        <v>22.5774038461538</v>
      </c>
      <c r="J1138" s="62">
        <v>13.6932692307692</v>
      </c>
      <c r="K1138" s="60">
        <v>3</v>
      </c>
      <c r="L1138" s="60" t="s">
        <v>46</v>
      </c>
      <c r="M1138" s="60" t="s">
        <v>3468</v>
      </c>
    </row>
    <row r="1139" spans="1:13">
      <c r="A1139" s="40">
        <v>2122</v>
      </c>
      <c r="B1139" s="40" t="str">
        <f t="shared" si="18"/>
        <v>11119051</v>
      </c>
      <c r="C1139" s="40">
        <v>11</v>
      </c>
      <c r="D1139" s="60">
        <v>119051</v>
      </c>
      <c r="E1139" s="60" t="s">
        <v>3410</v>
      </c>
      <c r="F1139" s="61" t="s">
        <v>846</v>
      </c>
      <c r="G1139" s="62">
        <v>2.5314749999999999</v>
      </c>
      <c r="H1139" s="49">
        <v>3331</v>
      </c>
      <c r="I1139" s="62">
        <v>33.464903846153803</v>
      </c>
      <c r="J1139" s="62">
        <v>19.4836538461538</v>
      </c>
      <c r="K1139" s="60">
        <v>4</v>
      </c>
      <c r="L1139" s="60" t="s">
        <v>46</v>
      </c>
      <c r="M1139" s="60" t="s">
        <v>3469</v>
      </c>
    </row>
    <row r="1140" spans="1:13">
      <c r="A1140" s="40">
        <v>2122</v>
      </c>
      <c r="B1140" s="40" t="str">
        <f t="shared" si="18"/>
        <v>11111021</v>
      </c>
      <c r="C1140" s="40">
        <v>11</v>
      </c>
      <c r="D1140" s="60">
        <v>111021</v>
      </c>
      <c r="E1140" s="60" t="s">
        <v>3410</v>
      </c>
      <c r="F1140" s="61" t="s">
        <v>781</v>
      </c>
      <c r="G1140" s="62">
        <v>1.8579870000000001</v>
      </c>
      <c r="H1140" s="49">
        <v>303</v>
      </c>
      <c r="I1140" s="62">
        <v>42.532692307692301</v>
      </c>
      <c r="J1140" s="62">
        <v>16.467307692307699</v>
      </c>
      <c r="K1140" s="60">
        <v>4</v>
      </c>
      <c r="L1140" s="60" t="s">
        <v>46</v>
      </c>
      <c r="M1140" s="60" t="s">
        <v>3468</v>
      </c>
    </row>
    <row r="1141" spans="1:13">
      <c r="A1141" s="40">
        <v>2122</v>
      </c>
      <c r="B1141" s="40" t="str">
        <f t="shared" si="18"/>
        <v>11472121</v>
      </c>
      <c r="C1141" s="40">
        <v>11</v>
      </c>
      <c r="D1141" s="60">
        <v>472121</v>
      </c>
      <c r="E1141" s="60"/>
      <c r="F1141" s="61" t="s">
        <v>3194</v>
      </c>
      <c r="G1141" s="62">
        <v>1.6904999999999999</v>
      </c>
      <c r="H1141" s="49">
        <v>721</v>
      </c>
      <c r="I1141" s="62">
        <v>20.302884615384599</v>
      </c>
      <c r="J1141" s="62">
        <v>15.191826923076899</v>
      </c>
      <c r="K1141" s="60">
        <v>3</v>
      </c>
      <c r="L1141" s="60" t="s">
        <v>46</v>
      </c>
      <c r="M1141" s="60" t="s">
        <v>3469</v>
      </c>
    </row>
    <row r="1142" spans="1:13">
      <c r="A1142" s="40">
        <v>2122</v>
      </c>
      <c r="B1142" s="40" t="str">
        <f t="shared" si="18"/>
        <v>11271024</v>
      </c>
      <c r="C1142" s="40">
        <v>11</v>
      </c>
      <c r="D1142" s="60">
        <v>271024</v>
      </c>
      <c r="E1142" s="60"/>
      <c r="F1142" s="61" t="s">
        <v>1384</v>
      </c>
      <c r="G1142" s="62">
        <v>0.99137500000000001</v>
      </c>
      <c r="H1142" s="49">
        <v>33</v>
      </c>
      <c r="I1142" s="62">
        <v>21.166826923076901</v>
      </c>
      <c r="J1142" s="62">
        <v>15.819230769230799</v>
      </c>
      <c r="K1142" s="60">
        <v>4</v>
      </c>
      <c r="L1142" s="60" t="s">
        <v>46</v>
      </c>
      <c r="M1142" s="60" t="s">
        <v>3468</v>
      </c>
    </row>
    <row r="1143" spans="1:13">
      <c r="A1143" s="40">
        <v>2122</v>
      </c>
      <c r="B1143" s="40" t="str">
        <f t="shared" si="18"/>
        <v>11292099</v>
      </c>
      <c r="C1143" s="40">
        <v>11</v>
      </c>
      <c r="D1143" s="60">
        <v>292099</v>
      </c>
      <c r="E1143" s="60"/>
      <c r="F1143" s="63" t="s">
        <v>1974</v>
      </c>
      <c r="G1143" s="62">
        <v>1.7164999999999999</v>
      </c>
      <c r="H1143" s="60">
        <v>941</v>
      </c>
      <c r="I1143" s="60">
        <v>21.43</v>
      </c>
      <c r="J1143" s="60">
        <v>13.45</v>
      </c>
      <c r="K1143" s="60">
        <v>3</v>
      </c>
      <c r="L1143" s="60" t="s">
        <v>46</v>
      </c>
      <c r="M1143" s="60" t="s">
        <v>3469</v>
      </c>
    </row>
    <row r="1144" spans="1:13">
      <c r="A1144" s="40">
        <v>2122</v>
      </c>
      <c r="B1144" s="40" t="str">
        <f t="shared" si="18"/>
        <v>11499021</v>
      </c>
      <c r="C1144" s="40">
        <v>11</v>
      </c>
      <c r="D1144" s="60">
        <v>499021</v>
      </c>
      <c r="E1144" s="60"/>
      <c r="F1144" s="61" t="s">
        <v>3431</v>
      </c>
      <c r="G1144" s="62">
        <v>1.3373999999999999</v>
      </c>
      <c r="H1144" s="49">
        <v>110</v>
      </c>
      <c r="I1144" s="62">
        <v>20.505288461538498</v>
      </c>
      <c r="J1144" s="62">
        <v>14.746153846153801</v>
      </c>
      <c r="K1144" s="60">
        <v>3</v>
      </c>
      <c r="L1144" s="60" t="s">
        <v>46</v>
      </c>
      <c r="M1144" s="60" t="s">
        <v>3468</v>
      </c>
    </row>
    <row r="1145" spans="1:13">
      <c r="A1145" s="40">
        <v>2122</v>
      </c>
      <c r="B1145" s="40" t="str">
        <f t="shared" si="18"/>
        <v>11533032</v>
      </c>
      <c r="C1145" s="40">
        <v>11</v>
      </c>
      <c r="D1145" s="60">
        <v>533032</v>
      </c>
      <c r="E1145" s="60"/>
      <c r="F1145" s="61" t="s">
        <v>3432</v>
      </c>
      <c r="G1145" s="62">
        <v>1.170412</v>
      </c>
      <c r="H1145" s="49">
        <v>210</v>
      </c>
      <c r="I1145" s="62">
        <v>18.8831730769231</v>
      </c>
      <c r="J1145" s="62">
        <v>13.982211538461501</v>
      </c>
      <c r="K1145" s="60">
        <v>3</v>
      </c>
      <c r="L1145" s="60" t="s">
        <v>46</v>
      </c>
      <c r="M1145" s="60" t="s">
        <v>3468</v>
      </c>
    </row>
    <row r="1146" spans="1:13">
      <c r="A1146" s="40">
        <v>2122</v>
      </c>
      <c r="B1146" s="40" t="str">
        <f t="shared" si="18"/>
        <v>11131071</v>
      </c>
      <c r="C1146" s="40">
        <v>11</v>
      </c>
      <c r="D1146" s="60">
        <v>131071</v>
      </c>
      <c r="E1146" s="60" t="s">
        <v>3410</v>
      </c>
      <c r="F1146" s="61" t="s">
        <v>3474</v>
      </c>
      <c r="G1146" s="62">
        <v>2.3172869999999999</v>
      </c>
      <c r="H1146" s="49">
        <v>74</v>
      </c>
      <c r="I1146" s="62">
        <v>26.721634615384598</v>
      </c>
      <c r="J1146" s="62">
        <v>16.364903846153801</v>
      </c>
      <c r="K1146" s="60">
        <v>5</v>
      </c>
      <c r="L1146" s="60" t="s">
        <v>46</v>
      </c>
      <c r="M1146" s="60" t="s">
        <v>3468</v>
      </c>
    </row>
    <row r="1147" spans="1:13">
      <c r="A1147" s="40">
        <v>2122</v>
      </c>
      <c r="B1147" s="40" t="str">
        <f t="shared" si="18"/>
        <v>11499041</v>
      </c>
      <c r="C1147" s="40">
        <v>11</v>
      </c>
      <c r="D1147" s="60">
        <v>499041</v>
      </c>
      <c r="E1147" s="60"/>
      <c r="F1147" s="61" t="s">
        <v>2723</v>
      </c>
      <c r="G1147" s="62">
        <v>2.049725</v>
      </c>
      <c r="H1147" s="49">
        <v>1698</v>
      </c>
      <c r="I1147" s="62">
        <v>21.9293269230769</v>
      </c>
      <c r="J1147" s="62">
        <v>14.950961538461501</v>
      </c>
      <c r="K1147" s="60">
        <v>3</v>
      </c>
      <c r="L1147" s="60" t="s">
        <v>46</v>
      </c>
      <c r="M1147" s="60" t="s">
        <v>3469</v>
      </c>
    </row>
    <row r="1148" spans="1:13">
      <c r="A1148" s="40">
        <v>2122</v>
      </c>
      <c r="B1148" s="40" t="str">
        <f t="shared" si="18"/>
        <v>11537051</v>
      </c>
      <c r="C1148" s="40">
        <v>11</v>
      </c>
      <c r="D1148" s="60">
        <v>537051</v>
      </c>
      <c r="E1148" s="60"/>
      <c r="F1148" s="61" t="s">
        <v>3433</v>
      </c>
      <c r="G1148" s="62">
        <v>1.8822369999999999</v>
      </c>
      <c r="H1148" s="49">
        <v>36</v>
      </c>
      <c r="I1148" s="62">
        <v>16.677403846153801</v>
      </c>
      <c r="J1148" s="62">
        <v>14.824999999999999</v>
      </c>
      <c r="K1148" s="60">
        <v>3</v>
      </c>
      <c r="L1148" s="60" t="s">
        <v>46</v>
      </c>
      <c r="M1148" s="60" t="s">
        <v>3468</v>
      </c>
    </row>
    <row r="1149" spans="1:13">
      <c r="A1149" s="40">
        <v>2122</v>
      </c>
      <c r="B1149" s="40" t="str">
        <f t="shared" si="18"/>
        <v>11151212</v>
      </c>
      <c r="C1149" s="40">
        <v>11</v>
      </c>
      <c r="D1149" s="60">
        <v>151212</v>
      </c>
      <c r="E1149" s="60" t="s">
        <v>3410</v>
      </c>
      <c r="F1149" s="61" t="s">
        <v>3434</v>
      </c>
      <c r="G1149" s="62">
        <v>1.7988120000000001</v>
      </c>
      <c r="H1149" s="49">
        <v>565</v>
      </c>
      <c r="I1149" s="62">
        <v>43.260096153846199</v>
      </c>
      <c r="J1149" s="62">
        <v>26.492788461538499</v>
      </c>
      <c r="K1149" s="60">
        <v>3</v>
      </c>
      <c r="L1149" s="60" t="s">
        <v>46</v>
      </c>
      <c r="M1149" s="60" t="s">
        <v>3469</v>
      </c>
    </row>
    <row r="1150" spans="1:13">
      <c r="A1150" s="40">
        <v>2122</v>
      </c>
      <c r="B1150" s="40" t="str">
        <f t="shared" si="18"/>
        <v>11413021</v>
      </c>
      <c r="C1150" s="40">
        <v>11</v>
      </c>
      <c r="D1150" s="60">
        <v>413021</v>
      </c>
      <c r="E1150" s="60"/>
      <c r="F1150" s="61" t="s">
        <v>1267</v>
      </c>
      <c r="G1150" s="62">
        <v>2.1593619999999998</v>
      </c>
      <c r="H1150" s="49">
        <v>314</v>
      </c>
      <c r="I1150" s="62">
        <v>24.009615384615401</v>
      </c>
      <c r="J1150" s="62">
        <v>13.1100961538462</v>
      </c>
      <c r="K1150" s="60">
        <v>3</v>
      </c>
      <c r="L1150" s="60" t="s">
        <v>46</v>
      </c>
      <c r="M1150" s="60" t="s">
        <v>3468</v>
      </c>
    </row>
    <row r="1151" spans="1:13">
      <c r="A1151" s="40">
        <v>2122</v>
      </c>
      <c r="B1151" s="40" t="str">
        <f t="shared" si="18"/>
        <v>11292061</v>
      </c>
      <c r="C1151" s="40">
        <v>11</v>
      </c>
      <c r="D1151" s="60">
        <v>292061</v>
      </c>
      <c r="E1151" s="60"/>
      <c r="F1151" s="61" t="s">
        <v>3435</v>
      </c>
      <c r="G1151" s="62">
        <v>1.7663</v>
      </c>
      <c r="H1151" s="49">
        <v>147</v>
      </c>
      <c r="I1151" s="62">
        <v>20.595673076923099</v>
      </c>
      <c r="J1151" s="62">
        <v>17.044711538461499</v>
      </c>
      <c r="K1151" s="60">
        <v>3</v>
      </c>
      <c r="L1151" s="60" t="s">
        <v>46</v>
      </c>
      <c r="M1151" s="60" t="s">
        <v>3468</v>
      </c>
    </row>
    <row r="1152" spans="1:13">
      <c r="A1152" s="40">
        <v>2122</v>
      </c>
      <c r="B1152" s="40" t="str">
        <f t="shared" si="18"/>
        <v>11434131</v>
      </c>
      <c r="C1152" s="40">
        <v>11</v>
      </c>
      <c r="D1152" s="60">
        <v>434131</v>
      </c>
      <c r="E1152" s="60"/>
      <c r="F1152" s="61" t="s">
        <v>3436</v>
      </c>
      <c r="G1152" s="62">
        <v>1.35785</v>
      </c>
      <c r="H1152" s="49">
        <v>1629</v>
      </c>
      <c r="I1152" s="62">
        <v>22.1028846153846</v>
      </c>
      <c r="J1152" s="62">
        <v>15.458173076923099</v>
      </c>
      <c r="K1152" s="60">
        <v>3</v>
      </c>
      <c r="L1152" s="60" t="s">
        <v>46</v>
      </c>
      <c r="M1152" s="60" t="s">
        <v>3469</v>
      </c>
    </row>
    <row r="1153" spans="1:13">
      <c r="A1153" s="40">
        <v>2122</v>
      </c>
      <c r="B1153" s="40" t="str">
        <f t="shared" si="18"/>
        <v>11132072</v>
      </c>
      <c r="C1153" s="40">
        <v>11</v>
      </c>
      <c r="D1153" s="60">
        <v>132072</v>
      </c>
      <c r="E1153" s="60" t="s">
        <v>3410</v>
      </c>
      <c r="F1153" s="61" t="s">
        <v>806</v>
      </c>
      <c r="G1153" s="62">
        <v>0.85053699999999999</v>
      </c>
      <c r="H1153" s="49">
        <v>1690</v>
      </c>
      <c r="I1153" s="62">
        <v>34.721634615384602</v>
      </c>
      <c r="J1153" s="62">
        <v>18.081730769230798</v>
      </c>
      <c r="K1153" s="60">
        <v>4</v>
      </c>
      <c r="L1153" s="60" t="s">
        <v>46</v>
      </c>
      <c r="M1153" s="60" t="s">
        <v>3469</v>
      </c>
    </row>
    <row r="1154" spans="1:13">
      <c r="A1154" s="40">
        <v>2122</v>
      </c>
      <c r="B1154" s="40" t="str">
        <f t="shared" si="18"/>
        <v>11514041</v>
      </c>
      <c r="C1154" s="40">
        <v>11</v>
      </c>
      <c r="D1154" s="60">
        <v>514041</v>
      </c>
      <c r="E1154" s="60"/>
      <c r="F1154" s="61" t="s">
        <v>2863</v>
      </c>
      <c r="G1154" s="62">
        <v>0.568187</v>
      </c>
      <c r="H1154" s="49">
        <v>48</v>
      </c>
      <c r="I1154" s="62">
        <v>19.913942307692299</v>
      </c>
      <c r="J1154" s="62">
        <v>13.731249999999999</v>
      </c>
      <c r="K1154" s="60">
        <v>3</v>
      </c>
      <c r="L1154" s="60" t="s">
        <v>46</v>
      </c>
      <c r="M1154" s="60" t="s">
        <v>3468</v>
      </c>
    </row>
    <row r="1155" spans="1:13">
      <c r="A1155" s="40">
        <v>2122</v>
      </c>
      <c r="B1155" s="40" t="str">
        <f t="shared" si="18"/>
        <v>11499071</v>
      </c>
      <c r="C1155" s="40">
        <v>11</v>
      </c>
      <c r="D1155" s="60">
        <v>499071</v>
      </c>
      <c r="E1155" s="60"/>
      <c r="F1155" s="61" t="s">
        <v>2670</v>
      </c>
      <c r="G1155" s="62">
        <v>1.673325</v>
      </c>
      <c r="H1155" s="49">
        <v>11523</v>
      </c>
      <c r="I1155" s="62">
        <v>18.0139423076923</v>
      </c>
      <c r="J1155" s="62">
        <v>12.3923076923077</v>
      </c>
      <c r="K1155" s="60">
        <v>3</v>
      </c>
      <c r="L1155" s="60" t="s">
        <v>46</v>
      </c>
      <c r="M1155" s="60" t="s">
        <v>3469</v>
      </c>
    </row>
    <row r="1156" spans="1:13">
      <c r="A1156" s="40">
        <v>2122</v>
      </c>
      <c r="B1156" s="40" t="str">
        <f t="shared" si="18"/>
        <v>11131111</v>
      </c>
      <c r="C1156" s="40">
        <v>11</v>
      </c>
      <c r="D1156" s="60">
        <v>131111</v>
      </c>
      <c r="E1156" s="60" t="s">
        <v>3410</v>
      </c>
      <c r="F1156" s="61" t="s">
        <v>2034</v>
      </c>
      <c r="G1156" s="62">
        <v>2.265625</v>
      </c>
      <c r="H1156" s="49">
        <v>100</v>
      </c>
      <c r="I1156" s="62">
        <v>52.051923076923103</v>
      </c>
      <c r="J1156" s="62">
        <v>19.78125</v>
      </c>
      <c r="K1156" s="60">
        <v>5</v>
      </c>
      <c r="L1156" s="60" t="s">
        <v>46</v>
      </c>
      <c r="M1156" s="60" t="s">
        <v>3468</v>
      </c>
    </row>
    <row r="1157" spans="1:13">
      <c r="A1157" s="40">
        <v>2122</v>
      </c>
      <c r="B1157" s="40" t="str">
        <f t="shared" si="18"/>
        <v>11119199</v>
      </c>
      <c r="C1157" s="40">
        <v>11</v>
      </c>
      <c r="D1157" s="60">
        <v>119199</v>
      </c>
      <c r="E1157" s="60" t="s">
        <v>3410</v>
      </c>
      <c r="F1157" s="61" t="s">
        <v>3437</v>
      </c>
      <c r="G1157" s="62">
        <v>1.3986000000000001</v>
      </c>
      <c r="H1157" s="49">
        <v>81</v>
      </c>
      <c r="I1157" s="62">
        <v>41.490384615384599</v>
      </c>
      <c r="J1157" s="62">
        <v>25.501923076923099</v>
      </c>
      <c r="K1157" s="60">
        <v>4</v>
      </c>
      <c r="L1157" s="60" t="s">
        <v>46</v>
      </c>
      <c r="M1157" s="60" t="s">
        <v>3468</v>
      </c>
    </row>
    <row r="1158" spans="1:13">
      <c r="A1158" s="40">
        <v>2122</v>
      </c>
      <c r="B1158" s="40" t="str">
        <f t="shared" si="18"/>
        <v>11131161</v>
      </c>
      <c r="C1158" s="40">
        <v>11</v>
      </c>
      <c r="D1158" s="60">
        <v>131161</v>
      </c>
      <c r="E1158" s="60" t="s">
        <v>3410</v>
      </c>
      <c r="F1158" s="61" t="s">
        <v>3475</v>
      </c>
      <c r="G1158" s="62">
        <v>2.996362</v>
      </c>
      <c r="H1158" s="49">
        <v>59</v>
      </c>
      <c r="I1158" s="62">
        <v>34.618749999999999</v>
      </c>
      <c r="J1158" s="62">
        <v>18.356249999999999</v>
      </c>
      <c r="K1158" s="60">
        <v>5</v>
      </c>
      <c r="L1158" s="60" t="s">
        <v>46</v>
      </c>
      <c r="M1158" s="60" t="s">
        <v>3468</v>
      </c>
    </row>
    <row r="1159" spans="1:13">
      <c r="A1159" s="40">
        <v>2122</v>
      </c>
      <c r="B1159" s="40" t="str">
        <f t="shared" si="18"/>
        <v>11119111</v>
      </c>
      <c r="C1159" s="40">
        <v>11</v>
      </c>
      <c r="D1159" s="60">
        <v>119111</v>
      </c>
      <c r="E1159" s="60" t="s">
        <v>3410</v>
      </c>
      <c r="F1159" s="61" t="s">
        <v>908</v>
      </c>
      <c r="G1159" s="62">
        <v>2.2584</v>
      </c>
      <c r="H1159" s="49">
        <v>52</v>
      </c>
      <c r="I1159" s="62">
        <v>44.910096153846197</v>
      </c>
      <c r="J1159" s="62">
        <v>28.3125</v>
      </c>
      <c r="K1159" s="60">
        <v>5</v>
      </c>
      <c r="L1159" s="60" t="s">
        <v>46</v>
      </c>
      <c r="M1159" s="60" t="s">
        <v>3468</v>
      </c>
    </row>
    <row r="1160" spans="1:13">
      <c r="A1160" s="40">
        <v>2122</v>
      </c>
      <c r="B1160" s="40" t="str">
        <f t="shared" si="18"/>
        <v>11292010</v>
      </c>
      <c r="C1160" s="40">
        <v>11</v>
      </c>
      <c r="D1160" s="60">
        <v>292010</v>
      </c>
      <c r="E1160" s="60" t="s">
        <v>3410</v>
      </c>
      <c r="F1160" s="61" t="s">
        <v>3438</v>
      </c>
      <c r="G1160" s="62">
        <v>1.7293620000000001</v>
      </c>
      <c r="H1160" s="53">
        <v>1713</v>
      </c>
      <c r="I1160" s="62">
        <v>25.985576923076898</v>
      </c>
      <c r="J1160" s="62">
        <v>15.7307692307692</v>
      </c>
      <c r="K1160" s="60">
        <v>4</v>
      </c>
      <c r="L1160" s="60" t="s">
        <v>46</v>
      </c>
      <c r="M1160" s="60" t="s">
        <v>3469</v>
      </c>
    </row>
    <row r="1161" spans="1:13">
      <c r="A1161" s="40">
        <v>2122</v>
      </c>
      <c r="B1161" s="40" t="str">
        <f t="shared" si="18"/>
        <v>11319092</v>
      </c>
      <c r="C1161" s="40">
        <v>11</v>
      </c>
      <c r="D1161" s="60">
        <v>319092</v>
      </c>
      <c r="E1161" s="60"/>
      <c r="F1161" s="61" t="s">
        <v>946</v>
      </c>
      <c r="G1161" s="62">
        <v>2.5848</v>
      </c>
      <c r="H1161" s="49">
        <v>318</v>
      </c>
      <c r="I1161" s="62">
        <v>14.6336538461538</v>
      </c>
      <c r="J1161" s="62">
        <v>12.782692307692299</v>
      </c>
      <c r="K1161" s="60">
        <v>3</v>
      </c>
      <c r="L1161" s="60" t="s">
        <v>46</v>
      </c>
      <c r="M1161" s="60" t="s">
        <v>3468</v>
      </c>
    </row>
    <row r="1162" spans="1:13">
      <c r="A1162" s="40">
        <v>2122</v>
      </c>
      <c r="B1162" s="40" t="str">
        <f t="shared" si="18"/>
        <v>11292071</v>
      </c>
      <c r="C1162" s="40">
        <v>11</v>
      </c>
      <c r="D1162" s="60">
        <v>292071</v>
      </c>
      <c r="E1162" s="60"/>
      <c r="F1162" s="61" t="s">
        <v>927</v>
      </c>
      <c r="G1162" s="62">
        <v>1.592875</v>
      </c>
      <c r="H1162" s="49">
        <v>38</v>
      </c>
      <c r="I1162" s="62">
        <v>18.3</v>
      </c>
      <c r="J1162" s="62">
        <v>12.86</v>
      </c>
      <c r="K1162" s="60">
        <v>4</v>
      </c>
      <c r="L1162" s="60" t="s">
        <v>46</v>
      </c>
      <c r="M1162" s="60" t="s">
        <v>3468</v>
      </c>
    </row>
    <row r="1163" spans="1:13">
      <c r="A1163" s="40">
        <v>2122</v>
      </c>
      <c r="B1163" s="40" t="str">
        <f t="shared" si="18"/>
        <v>11436013</v>
      </c>
      <c r="C1163" s="40">
        <v>11</v>
      </c>
      <c r="D1163" s="60">
        <v>436013</v>
      </c>
      <c r="E1163" s="60"/>
      <c r="F1163" s="61" t="s">
        <v>1232</v>
      </c>
      <c r="G1163" s="62">
        <v>1.916312</v>
      </c>
      <c r="H1163" s="49">
        <v>99</v>
      </c>
      <c r="I1163" s="62">
        <v>15.0307692307692</v>
      </c>
      <c r="J1163" s="62">
        <v>12.3495192307692</v>
      </c>
      <c r="K1163" s="60">
        <v>3</v>
      </c>
      <c r="L1163" s="60" t="s">
        <v>46</v>
      </c>
      <c r="M1163" s="60" t="s">
        <v>3468</v>
      </c>
    </row>
    <row r="1164" spans="1:13">
      <c r="A1164" s="40">
        <v>2122</v>
      </c>
      <c r="B1164" s="40" t="str">
        <f t="shared" si="18"/>
        <v>11131121</v>
      </c>
      <c r="C1164" s="40">
        <v>11</v>
      </c>
      <c r="D1164" s="60">
        <v>131121</v>
      </c>
      <c r="E1164" s="60" t="s">
        <v>3410</v>
      </c>
      <c r="F1164" s="61" t="s">
        <v>856</v>
      </c>
      <c r="G1164" s="62">
        <v>2.8112870000000001</v>
      </c>
      <c r="H1164" s="49">
        <v>1194</v>
      </c>
      <c r="I1164" s="62">
        <v>24.6701923076923</v>
      </c>
      <c r="J1164" s="62">
        <v>15.507211538461499</v>
      </c>
      <c r="K1164" s="60">
        <v>4</v>
      </c>
      <c r="L1164" s="60" t="s">
        <v>46</v>
      </c>
      <c r="M1164" s="60" t="s">
        <v>3469</v>
      </c>
    </row>
    <row r="1165" spans="1:13">
      <c r="A1165" s="40">
        <v>2122</v>
      </c>
      <c r="B1165" s="40" t="str">
        <f t="shared" si="18"/>
        <v>11252022</v>
      </c>
      <c r="C1165" s="40">
        <v>11</v>
      </c>
      <c r="D1165" s="60">
        <v>252022</v>
      </c>
      <c r="E1165" s="60"/>
      <c r="F1165" s="61" t="s">
        <v>3476</v>
      </c>
      <c r="G1165" s="62">
        <v>1.5701499999999999</v>
      </c>
      <c r="H1165" s="49">
        <v>58</v>
      </c>
      <c r="I1165" s="62">
        <v>22.332692307692302</v>
      </c>
      <c r="J1165" s="62">
        <v>21.1168269230769</v>
      </c>
      <c r="K1165" s="60">
        <v>5</v>
      </c>
      <c r="L1165" s="60" t="s">
        <v>178</v>
      </c>
      <c r="M1165" s="60" t="s">
        <v>3468</v>
      </c>
    </row>
    <row r="1166" spans="1:13">
      <c r="A1166" s="40">
        <v>2122</v>
      </c>
      <c r="B1166" s="40" t="str">
        <f t="shared" si="18"/>
        <v>11272041</v>
      </c>
      <c r="C1166" s="40">
        <v>11</v>
      </c>
      <c r="D1166" s="60">
        <v>272041</v>
      </c>
      <c r="E1166" s="60" t="s">
        <v>3410</v>
      </c>
      <c r="F1166" s="61" t="s">
        <v>2122</v>
      </c>
      <c r="G1166" s="62">
        <v>0.97597500000000004</v>
      </c>
      <c r="H1166" s="49">
        <v>44</v>
      </c>
      <c r="I1166" s="62">
        <v>26.512019230769202</v>
      </c>
      <c r="J1166" s="62">
        <v>16.791346153846199</v>
      </c>
      <c r="K1166" s="60">
        <v>5</v>
      </c>
      <c r="L1166" s="60" t="s">
        <v>178</v>
      </c>
      <c r="M1166" s="60" t="s">
        <v>3468</v>
      </c>
    </row>
    <row r="1167" spans="1:13">
      <c r="A1167" s="40">
        <v>2122</v>
      </c>
      <c r="B1167" s="40" t="str">
        <f t="shared" si="18"/>
        <v>11151142</v>
      </c>
      <c r="C1167" s="40">
        <v>11</v>
      </c>
      <c r="D1167" s="60">
        <v>151142</v>
      </c>
      <c r="E1167" s="60" t="s">
        <v>3410</v>
      </c>
      <c r="F1167" s="61" t="s">
        <v>1158</v>
      </c>
      <c r="G1167" s="62">
        <v>1.475312</v>
      </c>
      <c r="H1167" s="49">
        <v>1754</v>
      </c>
      <c r="I1167" s="62">
        <v>41.572115384615401</v>
      </c>
      <c r="J1167" s="62">
        <v>26.589903846153799</v>
      </c>
      <c r="K1167" s="60">
        <v>4</v>
      </c>
      <c r="L1167" s="60" t="s">
        <v>46</v>
      </c>
      <c r="M1167" s="60" t="s">
        <v>3469</v>
      </c>
    </row>
    <row r="1168" spans="1:13">
      <c r="A1168" s="40">
        <v>2122</v>
      </c>
      <c r="B1168" s="40" t="str">
        <f t="shared" si="18"/>
        <v>11472073</v>
      </c>
      <c r="C1168" s="40">
        <v>11</v>
      </c>
      <c r="D1168" s="60">
        <v>472073</v>
      </c>
      <c r="E1168" s="60"/>
      <c r="F1168" s="61" t="s">
        <v>3439</v>
      </c>
      <c r="G1168" s="62">
        <v>0.70701199999999997</v>
      </c>
      <c r="H1168" s="49">
        <v>55</v>
      </c>
      <c r="I1168" s="62">
        <v>18.0370192307692</v>
      </c>
      <c r="J1168" s="62">
        <v>14.1682692307692</v>
      </c>
      <c r="K1168" s="60">
        <v>3</v>
      </c>
      <c r="L1168" s="60" t="s">
        <v>46</v>
      </c>
      <c r="M1168" s="60" t="s">
        <v>3468</v>
      </c>
    </row>
    <row r="1169" spans="1:13">
      <c r="A1169" s="40">
        <v>2122</v>
      </c>
      <c r="B1169" s="40" t="str">
        <f t="shared" si="18"/>
        <v>11472141</v>
      </c>
      <c r="C1169" s="40">
        <v>11</v>
      </c>
      <c r="D1169" s="60">
        <v>472141</v>
      </c>
      <c r="E1169" s="60"/>
      <c r="F1169" s="61" t="s">
        <v>3200</v>
      </c>
      <c r="G1169" s="62">
        <v>1.274675</v>
      </c>
      <c r="H1169" s="49">
        <v>73</v>
      </c>
      <c r="I1169" s="62">
        <v>14.805769230769201</v>
      </c>
      <c r="J1169" s="62">
        <v>12.330288461538499</v>
      </c>
      <c r="K1169" s="60">
        <v>3</v>
      </c>
      <c r="L1169" s="60" t="s">
        <v>46</v>
      </c>
      <c r="M1169" s="60" t="s">
        <v>3468</v>
      </c>
    </row>
    <row r="1170" spans="1:13">
      <c r="A1170" s="40">
        <v>2122</v>
      </c>
      <c r="B1170" s="40" t="str">
        <f t="shared" si="18"/>
        <v>11232011</v>
      </c>
      <c r="C1170" s="40">
        <v>11</v>
      </c>
      <c r="D1170" s="60">
        <v>232011</v>
      </c>
      <c r="E1170" s="60"/>
      <c r="F1170" s="61" t="s">
        <v>1805</v>
      </c>
      <c r="G1170" s="62">
        <v>1.0416620000000001</v>
      </c>
      <c r="H1170" s="49">
        <v>54</v>
      </c>
      <c r="I1170" s="62">
        <v>22.468269230769199</v>
      </c>
      <c r="J1170" s="62">
        <v>15.902403846153801</v>
      </c>
      <c r="K1170" s="60">
        <v>3</v>
      </c>
      <c r="L1170" s="60" t="s">
        <v>46</v>
      </c>
      <c r="M1170" s="60" t="s">
        <v>3468</v>
      </c>
    </row>
    <row r="1171" spans="1:13">
      <c r="A1171" s="40">
        <v>2122</v>
      </c>
      <c r="B1171" s="40" t="str">
        <f t="shared" si="18"/>
        <v>11372021</v>
      </c>
      <c r="C1171" s="40">
        <v>11</v>
      </c>
      <c r="D1171" s="60">
        <v>372021</v>
      </c>
      <c r="E1171" s="60"/>
      <c r="F1171" s="61" t="s">
        <v>3507</v>
      </c>
      <c r="G1171" s="62">
        <v>1.321137</v>
      </c>
      <c r="H1171" s="49">
        <v>58</v>
      </c>
      <c r="I1171" s="62">
        <v>17.552884615384599</v>
      </c>
      <c r="J1171" s="62">
        <v>12.0605769230769</v>
      </c>
      <c r="K1171" s="60">
        <v>3</v>
      </c>
      <c r="L1171" s="60" t="s">
        <v>178</v>
      </c>
      <c r="M1171" s="60" t="s">
        <v>3468</v>
      </c>
    </row>
    <row r="1172" spans="1:13">
      <c r="A1172" s="40">
        <v>2122</v>
      </c>
      <c r="B1172" s="40" t="str">
        <f t="shared" si="18"/>
        <v>11292052</v>
      </c>
      <c r="C1172" s="40">
        <v>11</v>
      </c>
      <c r="D1172" s="60">
        <v>292052</v>
      </c>
      <c r="E1172" s="60"/>
      <c r="F1172" s="61" t="s">
        <v>953</v>
      </c>
      <c r="G1172" s="62">
        <v>1.6996</v>
      </c>
      <c r="H1172" s="49">
        <v>2962</v>
      </c>
      <c r="I1172" s="62">
        <v>16.4538461538462</v>
      </c>
      <c r="J1172" s="62">
        <v>12.6725961538462</v>
      </c>
      <c r="K1172" s="60">
        <v>3</v>
      </c>
      <c r="L1172" s="60" t="s">
        <v>46</v>
      </c>
      <c r="M1172" s="60" t="s">
        <v>3469</v>
      </c>
    </row>
    <row r="1173" spans="1:13">
      <c r="A1173" s="40">
        <v>2122</v>
      </c>
      <c r="B1173" s="40" t="str">
        <f t="shared" si="18"/>
        <v>11319097</v>
      </c>
      <c r="C1173" s="40">
        <v>11</v>
      </c>
      <c r="D1173" s="60">
        <v>319097</v>
      </c>
      <c r="E1173" s="60"/>
      <c r="F1173" s="61" t="s">
        <v>3440</v>
      </c>
      <c r="G1173" s="62">
        <v>3.3168500000000001</v>
      </c>
      <c r="H1173" s="49">
        <v>1346</v>
      </c>
      <c r="I1173" s="62">
        <v>16.448557692307698</v>
      </c>
      <c r="J1173" s="62">
        <v>12.8548076923077</v>
      </c>
      <c r="K1173" s="60">
        <v>3</v>
      </c>
      <c r="L1173" s="60" t="s">
        <v>46</v>
      </c>
      <c r="M1173" s="60" t="s">
        <v>3469</v>
      </c>
    </row>
    <row r="1174" spans="1:13">
      <c r="A1174" s="40">
        <v>2122</v>
      </c>
      <c r="B1174" s="40" t="str">
        <f t="shared" si="18"/>
        <v>11312021</v>
      </c>
      <c r="C1174" s="40">
        <v>11</v>
      </c>
      <c r="D1174" s="60">
        <v>312021</v>
      </c>
      <c r="E1174" s="60" t="s">
        <v>3410</v>
      </c>
      <c r="F1174" s="61" t="s">
        <v>1930</v>
      </c>
      <c r="G1174" s="62">
        <v>2.9974500000000002</v>
      </c>
      <c r="H1174" s="49">
        <v>33</v>
      </c>
      <c r="I1174" s="62">
        <v>28.277403846153799</v>
      </c>
      <c r="J1174" s="62">
        <v>21.950480769230801</v>
      </c>
      <c r="K1174" s="60">
        <v>4</v>
      </c>
      <c r="L1174" s="60" t="s">
        <v>46</v>
      </c>
      <c r="M1174" s="60" t="s">
        <v>3468</v>
      </c>
    </row>
    <row r="1175" spans="1:13">
      <c r="A1175" s="40">
        <v>2122</v>
      </c>
      <c r="B1175" s="40" t="str">
        <f t="shared" si="18"/>
        <v>11472151</v>
      </c>
      <c r="C1175" s="40">
        <v>11</v>
      </c>
      <c r="D1175" s="60">
        <v>472151</v>
      </c>
      <c r="E1175" s="60"/>
      <c r="F1175" s="61" t="s">
        <v>3441</v>
      </c>
      <c r="G1175" s="62">
        <v>1.386287</v>
      </c>
      <c r="H1175" s="49">
        <v>559</v>
      </c>
      <c r="I1175" s="62">
        <v>19.384615384615401</v>
      </c>
      <c r="J1175" s="62">
        <v>16.188942307692301</v>
      </c>
      <c r="K1175" s="60">
        <v>3</v>
      </c>
      <c r="L1175" s="60" t="s">
        <v>46</v>
      </c>
      <c r="M1175" s="60" t="s">
        <v>3469</v>
      </c>
    </row>
    <row r="1176" spans="1:13">
      <c r="A1176" s="40">
        <v>2122</v>
      </c>
      <c r="B1176" s="40" t="str">
        <f t="shared" si="18"/>
        <v>11472152</v>
      </c>
      <c r="C1176" s="40">
        <v>11</v>
      </c>
      <c r="D1176" s="60">
        <v>472152</v>
      </c>
      <c r="E1176" s="60"/>
      <c r="F1176" s="61" t="s">
        <v>2682</v>
      </c>
      <c r="G1176" s="62">
        <v>1.4941120000000001</v>
      </c>
      <c r="H1176" s="49">
        <v>78</v>
      </c>
      <c r="I1176" s="62">
        <v>18.121153846153799</v>
      </c>
      <c r="J1176" s="62">
        <v>12.214903846153801</v>
      </c>
      <c r="K1176" s="60">
        <v>3</v>
      </c>
      <c r="L1176" s="60" t="s">
        <v>46</v>
      </c>
      <c r="M1176" s="60" t="s">
        <v>3468</v>
      </c>
    </row>
    <row r="1177" spans="1:13">
      <c r="A1177" s="40">
        <v>2122</v>
      </c>
      <c r="B1177" s="40" t="str">
        <f t="shared" si="18"/>
        <v>11333051</v>
      </c>
      <c r="C1177" s="40">
        <v>11</v>
      </c>
      <c r="D1177" s="60">
        <v>333051</v>
      </c>
      <c r="E1177" s="60" t="s">
        <v>3410</v>
      </c>
      <c r="F1177" s="61" t="s">
        <v>1812</v>
      </c>
      <c r="G1177" s="62">
        <v>0.476387</v>
      </c>
      <c r="H1177" s="49">
        <v>3109</v>
      </c>
      <c r="I1177" s="62">
        <v>34.324519230769198</v>
      </c>
      <c r="J1177" s="62">
        <v>25.322115384615401</v>
      </c>
      <c r="K1177" s="60">
        <v>3</v>
      </c>
      <c r="L1177" s="60" t="s">
        <v>178</v>
      </c>
      <c r="M1177" s="60" t="s">
        <v>3469</v>
      </c>
    </row>
    <row r="1178" spans="1:13">
      <c r="A1178" s="40">
        <v>2122</v>
      </c>
      <c r="B1178" s="40" t="str">
        <f t="shared" si="18"/>
        <v>11251199</v>
      </c>
      <c r="C1178" s="40">
        <v>11</v>
      </c>
      <c r="D1178" s="60">
        <v>251199</v>
      </c>
      <c r="E1178" s="60" t="s">
        <v>3410</v>
      </c>
      <c r="F1178" s="61" t="s">
        <v>3442</v>
      </c>
      <c r="G1178" s="62">
        <v>1.655637</v>
      </c>
      <c r="H1178" s="49">
        <v>2041</v>
      </c>
      <c r="I1178" s="62">
        <v>33.611057692307703</v>
      </c>
      <c r="J1178" s="62">
        <v>17.293749999999999</v>
      </c>
      <c r="K1178" s="60">
        <v>4</v>
      </c>
      <c r="L1178" s="60" t="s">
        <v>178</v>
      </c>
      <c r="M1178" s="60" t="s">
        <v>3469</v>
      </c>
    </row>
    <row r="1179" spans="1:13">
      <c r="A1179" s="40">
        <v>2122</v>
      </c>
      <c r="B1179" s="40" t="str">
        <f t="shared" si="18"/>
        <v>11119141</v>
      </c>
      <c r="C1179" s="40">
        <v>11</v>
      </c>
      <c r="D1179" s="60">
        <v>119141</v>
      </c>
      <c r="E1179" s="60"/>
      <c r="F1179" s="61" t="s">
        <v>1323</v>
      </c>
      <c r="G1179" s="62">
        <v>1.1084620000000001</v>
      </c>
      <c r="H1179" s="49">
        <v>66</v>
      </c>
      <c r="I1179" s="62">
        <v>24.331250000000001</v>
      </c>
      <c r="J1179" s="62">
        <v>12.598076923076899</v>
      </c>
      <c r="K1179" s="60">
        <v>4</v>
      </c>
      <c r="L1179" s="60" t="s">
        <v>46</v>
      </c>
      <c r="M1179" s="60" t="s">
        <v>3468</v>
      </c>
    </row>
    <row r="1180" spans="1:13">
      <c r="A1180" s="40">
        <v>2122</v>
      </c>
      <c r="B1180" s="40" t="str">
        <f t="shared" si="18"/>
        <v>11292053</v>
      </c>
      <c r="C1180" s="40">
        <v>11</v>
      </c>
      <c r="D1180" s="60">
        <v>292053</v>
      </c>
      <c r="E1180" s="60"/>
      <c r="F1180" s="61" t="s">
        <v>2330</v>
      </c>
      <c r="G1180" s="62">
        <v>2.1527500000000002</v>
      </c>
      <c r="H1180" s="49">
        <v>931</v>
      </c>
      <c r="I1180" s="62">
        <v>16.001923076923099</v>
      </c>
      <c r="J1180" s="62">
        <v>12.7802884615385</v>
      </c>
      <c r="K1180" s="60">
        <v>3</v>
      </c>
      <c r="L1180" s="60" t="s">
        <v>46</v>
      </c>
      <c r="M1180" s="60" t="s">
        <v>3469</v>
      </c>
    </row>
    <row r="1181" spans="1:13">
      <c r="A1181" s="40">
        <v>2122</v>
      </c>
      <c r="B1181" s="40" t="str">
        <f t="shared" si="18"/>
        <v>11292034</v>
      </c>
      <c r="C1181" s="40">
        <v>11</v>
      </c>
      <c r="D1181" s="60">
        <v>292034</v>
      </c>
      <c r="E1181" s="60" t="s">
        <v>3410</v>
      </c>
      <c r="F1181" s="61" t="s">
        <v>1956</v>
      </c>
      <c r="G1181" s="62">
        <v>1.8610370000000001</v>
      </c>
      <c r="H1181" s="49">
        <v>32</v>
      </c>
      <c r="I1181" s="62">
        <v>24.690384615384598</v>
      </c>
      <c r="J1181" s="62">
        <v>18.137980769230801</v>
      </c>
      <c r="K1181" s="60">
        <v>3</v>
      </c>
      <c r="L1181" s="60" t="s">
        <v>46</v>
      </c>
      <c r="M1181" s="60" t="s">
        <v>3468</v>
      </c>
    </row>
    <row r="1182" spans="1:13">
      <c r="A1182" s="40">
        <v>2122</v>
      </c>
      <c r="B1182" s="40" t="str">
        <f t="shared" si="18"/>
        <v>11419021</v>
      </c>
      <c r="C1182" s="40">
        <v>11</v>
      </c>
      <c r="D1182" s="60">
        <v>419021</v>
      </c>
      <c r="E1182" s="60"/>
      <c r="F1182" s="61" t="s">
        <v>3443</v>
      </c>
      <c r="G1182" s="62">
        <v>1.873875</v>
      </c>
      <c r="H1182" s="49">
        <v>874</v>
      </c>
      <c r="I1182" s="62">
        <v>29.3355769230769</v>
      </c>
      <c r="J1182" s="62">
        <v>13.807692307692299</v>
      </c>
      <c r="K1182" s="60">
        <v>3</v>
      </c>
      <c r="L1182" s="60" t="s">
        <v>178</v>
      </c>
      <c r="M1182" s="60" t="s">
        <v>3469</v>
      </c>
    </row>
    <row r="1183" spans="1:13">
      <c r="A1183" s="40">
        <v>2122</v>
      </c>
      <c r="B1183" s="40" t="str">
        <f t="shared" si="18"/>
        <v>11291141</v>
      </c>
      <c r="C1183" s="40">
        <v>11</v>
      </c>
      <c r="D1183" s="60">
        <v>291141</v>
      </c>
      <c r="E1183" s="60" t="s">
        <v>3410</v>
      </c>
      <c r="F1183" s="61" t="s">
        <v>3444</v>
      </c>
      <c r="G1183" s="62">
        <v>1.5852869999999999</v>
      </c>
      <c r="H1183" s="49">
        <v>379</v>
      </c>
      <c r="I1183" s="62">
        <v>28.220192307692301</v>
      </c>
      <c r="J1183" s="62">
        <v>22.305288461538499</v>
      </c>
      <c r="K1183" s="60">
        <v>4</v>
      </c>
      <c r="L1183" s="60" t="s">
        <v>46</v>
      </c>
      <c r="M1183" s="60" t="s">
        <v>3468</v>
      </c>
    </row>
    <row r="1184" spans="1:13">
      <c r="A1184" s="40">
        <v>2122</v>
      </c>
      <c r="B1184" s="40" t="str">
        <f t="shared" si="18"/>
        <v>11291126</v>
      </c>
      <c r="C1184" s="40">
        <v>11</v>
      </c>
      <c r="D1184" s="60">
        <v>291126</v>
      </c>
      <c r="E1184" s="60" t="s">
        <v>3410</v>
      </c>
      <c r="F1184" s="61" t="s">
        <v>1946</v>
      </c>
      <c r="G1184" s="62">
        <v>2.6182370000000001</v>
      </c>
      <c r="H1184" s="49">
        <v>776</v>
      </c>
      <c r="I1184" s="62">
        <v>28.219230769230801</v>
      </c>
      <c r="J1184" s="62">
        <v>23.538461538461501</v>
      </c>
      <c r="K1184" s="60">
        <v>4</v>
      </c>
      <c r="L1184" s="60" t="s">
        <v>46</v>
      </c>
      <c r="M1184" s="60" t="s">
        <v>3469</v>
      </c>
    </row>
    <row r="1185" spans="1:13">
      <c r="A1185" s="40">
        <v>2122</v>
      </c>
      <c r="B1185" s="40" t="str">
        <f t="shared" si="18"/>
        <v>11472181</v>
      </c>
      <c r="C1185" s="40">
        <v>11</v>
      </c>
      <c r="D1185" s="60">
        <v>472181</v>
      </c>
      <c r="E1185" s="60"/>
      <c r="F1185" s="61" t="s">
        <v>3206</v>
      </c>
      <c r="G1185" s="62">
        <v>1.697025</v>
      </c>
      <c r="H1185" s="49">
        <v>115</v>
      </c>
      <c r="I1185" s="62">
        <v>18.152403846153799</v>
      </c>
      <c r="J1185" s="62">
        <v>12.36875</v>
      </c>
      <c r="K1185" s="60">
        <v>3</v>
      </c>
      <c r="L1185" s="60" t="s">
        <v>178</v>
      </c>
      <c r="M1185" s="60" t="s">
        <v>3468</v>
      </c>
    </row>
    <row r="1186" spans="1:13">
      <c r="A1186" s="40">
        <v>2122</v>
      </c>
      <c r="B1186" s="40" t="str">
        <f t="shared" si="18"/>
        <v>11535011</v>
      </c>
      <c r="C1186" s="40">
        <v>11</v>
      </c>
      <c r="D1186" s="60">
        <v>535011</v>
      </c>
      <c r="E1186" s="60"/>
      <c r="F1186" s="61" t="s">
        <v>3445</v>
      </c>
      <c r="G1186" s="62">
        <v>2.2117249999999999</v>
      </c>
      <c r="H1186" s="49">
        <v>555</v>
      </c>
      <c r="I1186" s="62">
        <v>15.395673076923099</v>
      </c>
      <c r="J1186" s="62">
        <v>13.3548076923077</v>
      </c>
      <c r="K1186" s="60">
        <v>3</v>
      </c>
      <c r="L1186" s="60" t="s">
        <v>178</v>
      </c>
      <c r="M1186" s="60" t="s">
        <v>3469</v>
      </c>
    </row>
    <row r="1187" spans="1:13">
      <c r="A1187" s="40">
        <v>2122</v>
      </c>
      <c r="B1187" s="40" t="str">
        <f t="shared" si="18"/>
        <v>11414011</v>
      </c>
      <c r="C1187" s="40">
        <v>11</v>
      </c>
      <c r="D1187" s="60">
        <v>414011</v>
      </c>
      <c r="E1187" s="60" t="s">
        <v>3410</v>
      </c>
      <c r="F1187" s="61" t="s">
        <v>3446</v>
      </c>
      <c r="G1187" s="62">
        <v>1.229525</v>
      </c>
      <c r="H1187" s="49">
        <v>2315</v>
      </c>
      <c r="I1187" s="62">
        <v>40.662980769230799</v>
      </c>
      <c r="J1187" s="62">
        <v>16.939423076923099</v>
      </c>
      <c r="K1187" s="60">
        <v>3</v>
      </c>
      <c r="L1187" s="60" t="s">
        <v>46</v>
      </c>
      <c r="M1187" s="60" t="s">
        <v>3469</v>
      </c>
    </row>
    <row r="1188" spans="1:13">
      <c r="A1188" s="40">
        <v>2122</v>
      </c>
      <c r="B1188" s="40" t="str">
        <f t="shared" si="18"/>
        <v>11414012</v>
      </c>
      <c r="C1188" s="40">
        <v>11</v>
      </c>
      <c r="D1188" s="60">
        <v>414012</v>
      </c>
      <c r="E1188" s="60" t="s">
        <v>3410</v>
      </c>
      <c r="F1188" s="61" t="s">
        <v>3447</v>
      </c>
      <c r="G1188" s="62">
        <v>1.1263620000000001</v>
      </c>
      <c r="H1188" s="49">
        <v>233</v>
      </c>
      <c r="I1188" s="62">
        <v>29.8634615384615</v>
      </c>
      <c r="J1188" s="62">
        <v>15.0798076923077</v>
      </c>
      <c r="K1188" s="60">
        <v>3</v>
      </c>
      <c r="L1188" s="60" t="s">
        <v>46</v>
      </c>
      <c r="M1188" s="60" t="s">
        <v>3468</v>
      </c>
    </row>
    <row r="1189" spans="1:13">
      <c r="A1189" s="40">
        <v>2122</v>
      </c>
      <c r="B1189" s="40" t="str">
        <f t="shared" si="18"/>
        <v>11252031</v>
      </c>
      <c r="C1189" s="40">
        <v>11</v>
      </c>
      <c r="D1189" s="60">
        <v>252031</v>
      </c>
      <c r="E1189" s="60"/>
      <c r="F1189" s="61" t="s">
        <v>3493</v>
      </c>
      <c r="G1189" s="62">
        <v>1.599437</v>
      </c>
      <c r="H1189" s="49">
        <v>130</v>
      </c>
      <c r="I1189" s="62">
        <v>22.287500000000001</v>
      </c>
      <c r="J1189" s="62">
        <v>21.285096153846201</v>
      </c>
      <c r="K1189" s="60">
        <v>5</v>
      </c>
      <c r="L1189" s="60" t="s">
        <v>178</v>
      </c>
      <c r="M1189" s="60" t="s">
        <v>3468</v>
      </c>
    </row>
    <row r="1190" spans="1:13">
      <c r="A1190" s="40">
        <v>2122</v>
      </c>
      <c r="B1190" s="40" t="str">
        <f t="shared" ref="B1190:B1253" si="19">CONCATENATE(C1190, D1190)</f>
        <v>11413031</v>
      </c>
      <c r="C1190" s="40">
        <v>11</v>
      </c>
      <c r="D1190" s="60">
        <v>413031</v>
      </c>
      <c r="E1190" s="60" t="s">
        <v>3410</v>
      </c>
      <c r="F1190" s="61" t="s">
        <v>3477</v>
      </c>
      <c r="G1190" s="62">
        <v>6.2812000000000007E-2</v>
      </c>
      <c r="H1190" s="49">
        <v>57</v>
      </c>
      <c r="I1190" s="62">
        <v>29.620192307692299</v>
      </c>
      <c r="J1190" s="62">
        <v>17.090865384615402</v>
      </c>
      <c r="K1190" s="60">
        <v>5</v>
      </c>
      <c r="L1190" s="60" t="s">
        <v>46</v>
      </c>
      <c r="M1190" s="60" t="s">
        <v>3468</v>
      </c>
    </row>
    <row r="1191" spans="1:13">
      <c r="A1191" s="40">
        <v>2122</v>
      </c>
      <c r="B1191" s="40" t="str">
        <f t="shared" si="19"/>
        <v>11492098</v>
      </c>
      <c r="C1191" s="40">
        <v>11</v>
      </c>
      <c r="D1191" s="60">
        <v>492098</v>
      </c>
      <c r="E1191" s="60"/>
      <c r="F1191" s="61" t="s">
        <v>3448</v>
      </c>
      <c r="G1191" s="62">
        <v>2.358562</v>
      </c>
      <c r="H1191" s="49">
        <v>1094</v>
      </c>
      <c r="I1191" s="62">
        <v>22.127403846153801</v>
      </c>
      <c r="J1191" s="62">
        <v>15.427884615384601</v>
      </c>
      <c r="K1191" s="60">
        <v>3</v>
      </c>
      <c r="L1191" s="60" t="s">
        <v>178</v>
      </c>
      <c r="M1191" s="60" t="s">
        <v>3469</v>
      </c>
    </row>
    <row r="1192" spans="1:13">
      <c r="A1192" s="40">
        <v>2122</v>
      </c>
      <c r="B1192" s="40" t="str">
        <f t="shared" si="19"/>
        <v>11472211</v>
      </c>
      <c r="C1192" s="40">
        <v>11</v>
      </c>
      <c r="D1192" s="60">
        <v>472211</v>
      </c>
      <c r="E1192" s="60"/>
      <c r="F1192" s="61" t="s">
        <v>3290</v>
      </c>
      <c r="G1192" s="62">
        <v>1.217225</v>
      </c>
      <c r="H1192" s="49">
        <v>33</v>
      </c>
      <c r="I1192" s="62">
        <v>19.7024038461538</v>
      </c>
      <c r="J1192" s="62">
        <v>14.53125</v>
      </c>
      <c r="K1192" s="60">
        <v>3</v>
      </c>
      <c r="L1192" s="60" t="s">
        <v>46</v>
      </c>
      <c r="M1192" s="60" t="s">
        <v>3468</v>
      </c>
    </row>
    <row r="1193" spans="1:13">
      <c r="A1193" s="40">
        <v>2122</v>
      </c>
      <c r="B1193" s="40" t="str">
        <f t="shared" si="19"/>
        <v>11211093</v>
      </c>
      <c r="C1193" s="40">
        <v>11</v>
      </c>
      <c r="D1193" s="60">
        <v>211093</v>
      </c>
      <c r="E1193" s="60"/>
      <c r="F1193" s="61" t="s">
        <v>1085</v>
      </c>
      <c r="G1193" s="62">
        <v>2.0130249999999998</v>
      </c>
      <c r="H1193" s="49">
        <v>1660</v>
      </c>
      <c r="I1193" s="62">
        <v>19.086538461538499</v>
      </c>
      <c r="J1193" s="62">
        <v>13.253846153846199</v>
      </c>
      <c r="K1193" s="60">
        <v>3</v>
      </c>
      <c r="L1193" s="60" t="s">
        <v>46</v>
      </c>
      <c r="M1193" s="60" t="s">
        <v>3469</v>
      </c>
    </row>
    <row r="1194" spans="1:13">
      <c r="A1194" s="40">
        <v>2122</v>
      </c>
      <c r="B1194" s="40" t="str">
        <f t="shared" si="19"/>
        <v>11151132</v>
      </c>
      <c r="C1194" s="40">
        <v>11</v>
      </c>
      <c r="D1194" s="60">
        <v>151132</v>
      </c>
      <c r="E1194" s="60" t="s">
        <v>3410</v>
      </c>
      <c r="F1194" s="61" t="s">
        <v>1225</v>
      </c>
      <c r="G1194" s="62">
        <v>2.2260249999999999</v>
      </c>
      <c r="H1194" s="49">
        <v>51</v>
      </c>
      <c r="I1194" s="62">
        <v>41.081730769230802</v>
      </c>
      <c r="J1194" s="62">
        <v>23.694711538461501</v>
      </c>
      <c r="K1194" s="60">
        <v>4</v>
      </c>
      <c r="L1194" s="60" t="s">
        <v>46</v>
      </c>
      <c r="M1194" s="60" t="s">
        <v>3468</v>
      </c>
    </row>
    <row r="1195" spans="1:13">
      <c r="A1195" s="40">
        <v>2122</v>
      </c>
      <c r="B1195" s="40" t="str">
        <f t="shared" si="19"/>
        <v>11252054</v>
      </c>
      <c r="C1195" s="40">
        <v>11</v>
      </c>
      <c r="D1195" s="60">
        <v>252054</v>
      </c>
      <c r="E1195" s="60"/>
      <c r="F1195" s="61" t="s">
        <v>3510</v>
      </c>
      <c r="G1195" s="62">
        <v>1.572325</v>
      </c>
      <c r="H1195" s="49">
        <v>76</v>
      </c>
      <c r="I1195" s="62">
        <v>21.770192307692302</v>
      </c>
      <c r="J1195" s="62">
        <v>21.698557692307698</v>
      </c>
      <c r="K1195" s="60">
        <v>5</v>
      </c>
      <c r="L1195" s="60" t="s">
        <v>178</v>
      </c>
      <c r="M1195" s="60" t="s">
        <v>3468</v>
      </c>
    </row>
    <row r="1196" spans="1:13">
      <c r="A1196" s="40">
        <v>2122</v>
      </c>
      <c r="B1196" s="40" t="str">
        <f t="shared" si="19"/>
        <v>11472221</v>
      </c>
      <c r="C1196" s="40">
        <v>11</v>
      </c>
      <c r="D1196" s="60">
        <v>472221</v>
      </c>
      <c r="E1196" s="60"/>
      <c r="F1196" s="61" t="s">
        <v>3299</v>
      </c>
      <c r="G1196" s="62">
        <v>1.8694249999999999</v>
      </c>
      <c r="H1196" s="49">
        <v>506</v>
      </c>
      <c r="I1196" s="62">
        <v>21.162980769230799</v>
      </c>
      <c r="J1196" s="62">
        <v>16.077884615384601</v>
      </c>
      <c r="K1196" s="60">
        <v>3</v>
      </c>
      <c r="L1196" s="60" t="s">
        <v>46</v>
      </c>
      <c r="M1196" s="60" t="s">
        <v>3469</v>
      </c>
    </row>
    <row r="1197" spans="1:13">
      <c r="A1197" s="40">
        <v>2122</v>
      </c>
      <c r="B1197" s="40" t="str">
        <f t="shared" si="19"/>
        <v>11211018</v>
      </c>
      <c r="C1197" s="40">
        <v>11</v>
      </c>
      <c r="D1197" s="60">
        <v>211018</v>
      </c>
      <c r="E1197" s="60"/>
      <c r="F1197" s="61" t="s">
        <v>3479</v>
      </c>
      <c r="G1197" s="62">
        <v>1.9697</v>
      </c>
      <c r="H1197" s="49">
        <v>43</v>
      </c>
      <c r="I1197" s="62">
        <v>18.57</v>
      </c>
      <c r="J1197" s="62">
        <v>12.99</v>
      </c>
      <c r="K1197" s="60">
        <v>5</v>
      </c>
      <c r="L1197" s="60" t="s">
        <v>178</v>
      </c>
      <c r="M1197" s="60" t="s">
        <v>3468</v>
      </c>
    </row>
    <row r="1198" spans="1:13">
      <c r="A1198" s="40">
        <v>2122</v>
      </c>
      <c r="B1198" s="40" t="str">
        <f t="shared" si="19"/>
        <v>11253097</v>
      </c>
      <c r="C1198" s="40">
        <v>11</v>
      </c>
      <c r="D1198" s="60">
        <v>253097</v>
      </c>
      <c r="E1198" s="60"/>
      <c r="F1198" s="61" t="s">
        <v>3480</v>
      </c>
      <c r="G1198" s="62">
        <v>1.6502749999999999</v>
      </c>
      <c r="H1198" s="49">
        <v>148</v>
      </c>
      <c r="I1198" s="62">
        <v>20.420673076923102</v>
      </c>
      <c r="J1198" s="62">
        <v>15.961538461538501</v>
      </c>
      <c r="K1198" s="60">
        <v>5</v>
      </c>
      <c r="L1198" s="60" t="s">
        <v>178</v>
      </c>
      <c r="M1198" s="60" t="s">
        <v>3468</v>
      </c>
    </row>
    <row r="1199" spans="1:13">
      <c r="A1199" s="40">
        <v>2122</v>
      </c>
      <c r="B1199" s="40" t="str">
        <f t="shared" si="19"/>
        <v>11292055</v>
      </c>
      <c r="C1199" s="40">
        <v>11</v>
      </c>
      <c r="D1199" s="60">
        <v>292055</v>
      </c>
      <c r="E1199" s="60"/>
      <c r="F1199" s="61" t="s">
        <v>995</v>
      </c>
      <c r="G1199" s="62">
        <v>1.4547870000000001</v>
      </c>
      <c r="H1199" s="49">
        <v>809</v>
      </c>
      <c r="I1199" s="62">
        <v>22.1884615384615</v>
      </c>
      <c r="J1199" s="62">
        <v>16.0971153846154</v>
      </c>
      <c r="K1199" s="60">
        <v>3</v>
      </c>
      <c r="L1199" s="60" t="s">
        <v>46</v>
      </c>
      <c r="M1199" s="60" t="s">
        <v>3469</v>
      </c>
    </row>
    <row r="1200" spans="1:13">
      <c r="A1200" s="40">
        <v>2122</v>
      </c>
      <c r="B1200" s="40" t="str">
        <f t="shared" si="19"/>
        <v>11492022</v>
      </c>
      <c r="C1200" s="40">
        <v>11</v>
      </c>
      <c r="D1200" s="60">
        <v>492022</v>
      </c>
      <c r="E1200" s="60" t="s">
        <v>3410</v>
      </c>
      <c r="F1200" s="61" t="s">
        <v>3449</v>
      </c>
      <c r="G1200" s="62">
        <v>0.60212500000000002</v>
      </c>
      <c r="H1200" s="49">
        <v>62</v>
      </c>
      <c r="I1200" s="62">
        <v>26.336057692307701</v>
      </c>
      <c r="J1200" s="62">
        <v>18.005288461538498</v>
      </c>
      <c r="K1200" s="60">
        <v>3</v>
      </c>
      <c r="L1200" s="60" t="s">
        <v>46</v>
      </c>
      <c r="M1200" s="60" t="s">
        <v>3468</v>
      </c>
    </row>
    <row r="1201" spans="1:13">
      <c r="A1201" s="40">
        <v>2122</v>
      </c>
      <c r="B1201" s="40" t="str">
        <f t="shared" si="19"/>
        <v>11472044</v>
      </c>
      <c r="C1201" s="40">
        <v>11</v>
      </c>
      <c r="D1201" s="60">
        <v>472044</v>
      </c>
      <c r="E1201" s="60"/>
      <c r="F1201" s="61" t="s">
        <v>3162</v>
      </c>
      <c r="G1201" s="62">
        <v>2.1002619999999999</v>
      </c>
      <c r="H1201" s="49">
        <v>827</v>
      </c>
      <c r="I1201" s="62">
        <v>19.897596153846202</v>
      </c>
      <c r="J1201" s="62">
        <v>15.5091346153846</v>
      </c>
      <c r="K1201" s="60">
        <v>3</v>
      </c>
      <c r="L1201" s="60" t="s">
        <v>46</v>
      </c>
      <c r="M1201" s="60" t="s">
        <v>3469</v>
      </c>
    </row>
    <row r="1202" spans="1:13">
      <c r="A1202" s="40">
        <v>2122</v>
      </c>
      <c r="B1202" s="40" t="str">
        <f t="shared" si="19"/>
        <v>11131151</v>
      </c>
      <c r="C1202" s="40">
        <v>11</v>
      </c>
      <c r="D1202" s="60">
        <v>131151</v>
      </c>
      <c r="E1202" s="60" t="s">
        <v>3410</v>
      </c>
      <c r="F1202" s="61" t="s">
        <v>3481</v>
      </c>
      <c r="G1202" s="62">
        <v>2.003587</v>
      </c>
      <c r="H1202" s="49">
        <v>57</v>
      </c>
      <c r="I1202" s="62">
        <v>24.364423076923099</v>
      </c>
      <c r="J1202" s="62">
        <v>15.5144230769231</v>
      </c>
      <c r="K1202" s="60">
        <v>5</v>
      </c>
      <c r="L1202" s="60" t="s">
        <v>46</v>
      </c>
      <c r="M1202" s="60" t="s">
        <v>3468</v>
      </c>
    </row>
    <row r="1203" spans="1:13">
      <c r="A1203" s="40">
        <v>2122</v>
      </c>
      <c r="B1203" s="40" t="str">
        <f t="shared" si="19"/>
        <v>11113071</v>
      </c>
      <c r="C1203" s="40">
        <v>11</v>
      </c>
      <c r="D1203" s="60">
        <v>113071</v>
      </c>
      <c r="E1203" s="60" t="s">
        <v>3410</v>
      </c>
      <c r="F1203" s="61" t="s">
        <v>3450</v>
      </c>
      <c r="G1203" s="62">
        <v>1.351475</v>
      </c>
      <c r="H1203" s="49">
        <v>513</v>
      </c>
      <c r="I1203" s="62">
        <v>46.316346153846197</v>
      </c>
      <c r="J1203" s="62">
        <v>26.129807692307701</v>
      </c>
      <c r="K1203" s="60">
        <v>4</v>
      </c>
      <c r="L1203" s="60" t="s">
        <v>46</v>
      </c>
      <c r="M1203" s="60" t="s">
        <v>3469</v>
      </c>
    </row>
    <row r="1204" spans="1:13">
      <c r="A1204" s="40">
        <v>2122</v>
      </c>
      <c r="B1204" s="40" t="str">
        <f t="shared" si="19"/>
        <v>11292056</v>
      </c>
      <c r="C1204" s="40">
        <v>11</v>
      </c>
      <c r="D1204" s="60">
        <v>292056</v>
      </c>
      <c r="E1204" s="60"/>
      <c r="F1204" s="61" t="s">
        <v>875</v>
      </c>
      <c r="G1204" s="62">
        <v>2.5949870000000002</v>
      </c>
      <c r="H1204" s="49">
        <v>998</v>
      </c>
      <c r="I1204" s="62">
        <v>18.306249999999999</v>
      </c>
      <c r="J1204" s="62">
        <v>13.044711538461501</v>
      </c>
      <c r="K1204" s="60">
        <v>4</v>
      </c>
      <c r="L1204" s="60" t="s">
        <v>46</v>
      </c>
      <c r="M1204" s="60" t="s">
        <v>3469</v>
      </c>
    </row>
    <row r="1205" spans="1:13">
      <c r="A1205" s="40">
        <v>2122</v>
      </c>
      <c r="B1205" s="40" t="str">
        <f t="shared" si="19"/>
        <v>11251194</v>
      </c>
      <c r="C1205" s="40">
        <v>11</v>
      </c>
      <c r="D1205" s="60">
        <v>251194</v>
      </c>
      <c r="E1205" s="60" t="s">
        <v>3410</v>
      </c>
      <c r="F1205" s="61" t="s">
        <v>3451</v>
      </c>
      <c r="G1205" s="62">
        <v>1.6917249999999999</v>
      </c>
      <c r="H1205" s="49">
        <v>658</v>
      </c>
      <c r="I1205" s="62">
        <v>29.912980769230799</v>
      </c>
      <c r="J1205" s="62">
        <v>20.199519230769202</v>
      </c>
      <c r="K1205" s="60">
        <v>4</v>
      </c>
      <c r="L1205" s="60" t="s">
        <v>46</v>
      </c>
      <c r="M1205" s="60" t="s">
        <v>3469</v>
      </c>
    </row>
    <row r="1206" spans="1:13">
      <c r="A1206" s="40">
        <v>2122</v>
      </c>
      <c r="B1206" s="40" t="str">
        <f t="shared" si="19"/>
        <v>11151134</v>
      </c>
      <c r="C1206" s="40">
        <v>11</v>
      </c>
      <c r="D1206" s="60">
        <v>151134</v>
      </c>
      <c r="E1206" s="60" t="s">
        <v>3410</v>
      </c>
      <c r="F1206" s="61" t="s">
        <v>3452</v>
      </c>
      <c r="G1206" s="62">
        <v>1.6803870000000001</v>
      </c>
      <c r="H1206" s="49">
        <v>868</v>
      </c>
      <c r="I1206" s="62">
        <v>34.495192307692299</v>
      </c>
      <c r="J1206" s="62">
        <v>20.6783653846154</v>
      </c>
      <c r="K1206" s="60">
        <v>3</v>
      </c>
      <c r="L1206" s="60" t="s">
        <v>46</v>
      </c>
      <c r="M1206" s="60" t="s">
        <v>3469</v>
      </c>
    </row>
    <row r="1207" spans="1:13">
      <c r="A1207" s="40">
        <v>2122</v>
      </c>
      <c r="B1207" s="40" t="str">
        <f t="shared" si="19"/>
        <v>11514121</v>
      </c>
      <c r="C1207" s="40">
        <v>11</v>
      </c>
      <c r="D1207" s="60">
        <v>514121</v>
      </c>
      <c r="E1207" s="60"/>
      <c r="F1207" s="61" t="s">
        <v>2873</v>
      </c>
      <c r="G1207" s="62">
        <v>1.492537</v>
      </c>
      <c r="H1207" s="49">
        <v>70</v>
      </c>
      <c r="I1207" s="62">
        <v>17.770673076923099</v>
      </c>
      <c r="J1207" s="62">
        <v>13.395673076923099</v>
      </c>
      <c r="K1207" s="60">
        <v>3</v>
      </c>
      <c r="L1207" s="60" t="s">
        <v>46</v>
      </c>
      <c r="M1207" s="60" t="s">
        <v>3468</v>
      </c>
    </row>
    <row r="1208" spans="1:13">
      <c r="A1208" s="40">
        <v>2122</v>
      </c>
      <c r="B1208" s="40" t="str">
        <f t="shared" si="19"/>
        <v>12132011</v>
      </c>
      <c r="C1208" s="40">
        <v>12</v>
      </c>
      <c r="D1208" s="60">
        <v>132011</v>
      </c>
      <c r="E1208" s="60" t="s">
        <v>3410</v>
      </c>
      <c r="F1208" s="61" t="s">
        <v>3467</v>
      </c>
      <c r="G1208" s="62">
        <v>1.655125</v>
      </c>
      <c r="H1208" s="49">
        <v>1380</v>
      </c>
      <c r="I1208" s="62">
        <v>34.288461538461497</v>
      </c>
      <c r="J1208" s="62">
        <v>21.6908653846154</v>
      </c>
      <c r="K1208" s="60">
        <v>5</v>
      </c>
      <c r="L1208" s="60" t="s">
        <v>46</v>
      </c>
      <c r="M1208" s="60" t="s">
        <v>3468</v>
      </c>
    </row>
    <row r="1209" spans="1:13">
      <c r="A1209" s="40">
        <v>2122</v>
      </c>
      <c r="B1209" s="40" t="str">
        <f t="shared" si="19"/>
        <v>12113011</v>
      </c>
      <c r="C1209" s="40">
        <v>12</v>
      </c>
      <c r="D1209" s="60">
        <v>113011</v>
      </c>
      <c r="E1209" s="60" t="s">
        <v>3410</v>
      </c>
      <c r="F1209" s="61" t="s">
        <v>3411</v>
      </c>
      <c r="G1209" s="62">
        <v>1.973687</v>
      </c>
      <c r="H1209" s="49">
        <v>218</v>
      </c>
      <c r="I1209" s="62">
        <v>44.157211538461503</v>
      </c>
      <c r="J1209" s="62">
        <v>26.991346153846202</v>
      </c>
      <c r="K1209" s="60">
        <v>4</v>
      </c>
      <c r="L1209" s="60" t="s">
        <v>46</v>
      </c>
      <c r="M1209" s="60" t="s">
        <v>3468</v>
      </c>
    </row>
    <row r="1210" spans="1:13">
      <c r="A1210" s="40">
        <v>2122</v>
      </c>
      <c r="B1210" s="40" t="str">
        <f t="shared" si="19"/>
        <v>12413011</v>
      </c>
      <c r="C1210" s="40">
        <v>12</v>
      </c>
      <c r="D1210" s="60">
        <v>413011</v>
      </c>
      <c r="E1210" s="60"/>
      <c r="F1210" s="61" t="s">
        <v>3454</v>
      </c>
      <c r="G1210" s="62">
        <v>9.7824999999999995E-2</v>
      </c>
      <c r="H1210" s="49">
        <v>157</v>
      </c>
      <c r="I1210" s="62">
        <v>25.720673076923099</v>
      </c>
      <c r="J1210" s="62">
        <v>14.015384615384599</v>
      </c>
      <c r="K1210" s="60">
        <v>3</v>
      </c>
      <c r="L1210" s="60" t="s">
        <v>46</v>
      </c>
      <c r="M1210" s="60" t="s">
        <v>3468</v>
      </c>
    </row>
    <row r="1211" spans="1:13">
      <c r="A1211" s="40">
        <v>2122</v>
      </c>
      <c r="B1211" s="40" t="str">
        <f t="shared" si="19"/>
        <v>12493011</v>
      </c>
      <c r="C1211" s="40">
        <v>12</v>
      </c>
      <c r="D1211" s="60">
        <v>493011</v>
      </c>
      <c r="E1211" s="60" t="s">
        <v>3410</v>
      </c>
      <c r="F1211" s="61" t="s">
        <v>1701</v>
      </c>
      <c r="G1211" s="62">
        <v>1.613462</v>
      </c>
      <c r="H1211" s="49">
        <v>222</v>
      </c>
      <c r="I1211" s="62">
        <v>36.849519230769197</v>
      </c>
      <c r="J1211" s="62">
        <v>22.561057692307699</v>
      </c>
      <c r="K1211" s="60">
        <v>3</v>
      </c>
      <c r="L1211" s="60" t="s">
        <v>46</v>
      </c>
      <c r="M1211" s="60" t="s">
        <v>3468</v>
      </c>
    </row>
    <row r="1212" spans="1:13">
      <c r="A1212" s="40">
        <v>2122</v>
      </c>
      <c r="B1212" s="40" t="str">
        <f t="shared" si="19"/>
        <v>12532011</v>
      </c>
      <c r="C1212" s="40">
        <v>12</v>
      </c>
      <c r="D1212" s="60">
        <v>532011</v>
      </c>
      <c r="E1212" s="60" t="s">
        <v>3410</v>
      </c>
      <c r="F1212" s="61" t="s">
        <v>2108</v>
      </c>
      <c r="G1212" s="62">
        <v>1.443562</v>
      </c>
      <c r="H1212" s="49">
        <v>610</v>
      </c>
      <c r="I1212" s="62">
        <v>113.51009615384601</v>
      </c>
      <c r="J1212" s="62">
        <v>69.145192307692298</v>
      </c>
      <c r="K1212" s="60">
        <v>4</v>
      </c>
      <c r="L1212" s="60" t="s">
        <v>46</v>
      </c>
      <c r="M1212" s="60" t="s">
        <v>3469</v>
      </c>
    </row>
    <row r="1213" spans="1:13">
      <c r="A1213" s="40">
        <v>2122</v>
      </c>
      <c r="B1213" s="40" t="str">
        <f t="shared" si="19"/>
        <v>12173011</v>
      </c>
      <c r="C1213" s="40">
        <v>12</v>
      </c>
      <c r="D1213" s="60">
        <v>173011</v>
      </c>
      <c r="E1213" s="60" t="s">
        <v>3410</v>
      </c>
      <c r="F1213" s="61" t="s">
        <v>1569</v>
      </c>
      <c r="G1213" s="62">
        <v>0.75618700000000005</v>
      </c>
      <c r="H1213" s="49">
        <v>123</v>
      </c>
      <c r="I1213" s="62">
        <v>25.359134615384601</v>
      </c>
      <c r="J1213" s="62">
        <v>17.103365384615401</v>
      </c>
      <c r="K1213" s="60">
        <v>3</v>
      </c>
      <c r="L1213" s="60" t="s">
        <v>46</v>
      </c>
      <c r="M1213" s="60" t="s">
        <v>3468</v>
      </c>
    </row>
    <row r="1214" spans="1:13">
      <c r="A1214" s="40">
        <v>2122</v>
      </c>
      <c r="B1214" s="40" t="str">
        <f t="shared" si="19"/>
        <v>12119041</v>
      </c>
      <c r="C1214" s="40">
        <v>12</v>
      </c>
      <c r="D1214" s="60">
        <v>119041</v>
      </c>
      <c r="E1214" s="60" t="s">
        <v>3410</v>
      </c>
      <c r="F1214" s="61" t="s">
        <v>3511</v>
      </c>
      <c r="G1214" s="62">
        <v>1.54915</v>
      </c>
      <c r="H1214" s="49">
        <v>150</v>
      </c>
      <c r="I1214" s="62">
        <v>68.772115384615404</v>
      </c>
      <c r="J1214" s="62">
        <v>43.3552884615385</v>
      </c>
      <c r="K1214" s="60">
        <v>5</v>
      </c>
      <c r="L1214" s="60" t="s">
        <v>46</v>
      </c>
      <c r="M1214" s="60" t="s">
        <v>3468</v>
      </c>
    </row>
    <row r="1215" spans="1:13">
      <c r="A1215" s="40">
        <v>2122</v>
      </c>
      <c r="B1215" s="40" t="str">
        <f t="shared" si="19"/>
        <v>12271011</v>
      </c>
      <c r="C1215" s="40">
        <v>12</v>
      </c>
      <c r="D1215" s="60">
        <v>271011</v>
      </c>
      <c r="E1215" s="60" t="s">
        <v>3410</v>
      </c>
      <c r="F1215" s="61" t="s">
        <v>3512</v>
      </c>
      <c r="G1215" s="62">
        <v>1.520912</v>
      </c>
      <c r="H1215" s="49">
        <v>103</v>
      </c>
      <c r="I1215" s="62">
        <v>37.143749999999997</v>
      </c>
      <c r="J1215" s="62">
        <v>21.1701923076923</v>
      </c>
      <c r="K1215" s="60">
        <v>5</v>
      </c>
      <c r="L1215" s="60" t="s">
        <v>46</v>
      </c>
      <c r="M1215" s="60" t="s">
        <v>3468</v>
      </c>
    </row>
    <row r="1216" spans="1:13">
      <c r="A1216" s="40">
        <v>2122</v>
      </c>
      <c r="B1216" s="40" t="str">
        <f t="shared" si="19"/>
        <v>12274011</v>
      </c>
      <c r="C1216" s="40">
        <v>12</v>
      </c>
      <c r="D1216" s="60">
        <v>274011</v>
      </c>
      <c r="E1216" s="60"/>
      <c r="F1216" s="61" t="s">
        <v>1367</v>
      </c>
      <c r="G1216" s="62">
        <v>3.0805120000000001</v>
      </c>
      <c r="H1216" s="49">
        <v>307</v>
      </c>
      <c r="I1216" s="62">
        <v>24.852403846153798</v>
      </c>
      <c r="J1216" s="62">
        <v>13.649038461538501</v>
      </c>
      <c r="K1216" s="60">
        <v>4</v>
      </c>
      <c r="L1216" s="60" t="s">
        <v>46</v>
      </c>
      <c r="M1216" s="60" t="s">
        <v>3468</v>
      </c>
    </row>
    <row r="1217" spans="1:13">
      <c r="A1217" s="40">
        <v>2122</v>
      </c>
      <c r="B1217" s="40" t="str">
        <f t="shared" si="19"/>
        <v>12493021</v>
      </c>
      <c r="C1217" s="40">
        <v>12</v>
      </c>
      <c r="D1217" s="60">
        <v>493021</v>
      </c>
      <c r="E1217" s="60"/>
      <c r="F1217" s="61" t="s">
        <v>2761</v>
      </c>
      <c r="G1217" s="62">
        <v>2.1896499999999999</v>
      </c>
      <c r="H1217" s="49">
        <v>184</v>
      </c>
      <c r="I1217" s="62">
        <v>20.276442307692299</v>
      </c>
      <c r="J1217" s="62">
        <v>14.2153846153846</v>
      </c>
      <c r="K1217" s="60">
        <v>3</v>
      </c>
      <c r="L1217" s="60" t="s">
        <v>46</v>
      </c>
      <c r="M1217" s="60" t="s">
        <v>3468</v>
      </c>
    </row>
    <row r="1218" spans="1:13">
      <c r="A1218" s="40">
        <v>2122</v>
      </c>
      <c r="B1218" s="40" t="str">
        <f t="shared" si="19"/>
        <v>12493023</v>
      </c>
      <c r="C1218" s="40">
        <v>12</v>
      </c>
      <c r="D1218" s="60">
        <v>493023</v>
      </c>
      <c r="E1218" s="60"/>
      <c r="F1218" s="61" t="s">
        <v>1541</v>
      </c>
      <c r="G1218" s="62">
        <v>0.66097499999999998</v>
      </c>
      <c r="H1218" s="49">
        <v>5668</v>
      </c>
      <c r="I1218" s="62">
        <v>21.814423076923099</v>
      </c>
      <c r="J1218" s="62">
        <v>12.6822115384615</v>
      </c>
      <c r="K1218" s="60">
        <v>3</v>
      </c>
      <c r="L1218" s="60" t="s">
        <v>46</v>
      </c>
      <c r="M1218" s="60" t="s">
        <v>3469</v>
      </c>
    </row>
    <row r="1219" spans="1:13">
      <c r="A1219" s="40">
        <v>2122</v>
      </c>
      <c r="B1219" s="40" t="str">
        <f t="shared" si="19"/>
        <v>12433031</v>
      </c>
      <c r="C1219" s="40">
        <v>12</v>
      </c>
      <c r="D1219" s="60">
        <v>433031</v>
      </c>
      <c r="E1219" s="60"/>
      <c r="F1219" s="61" t="s">
        <v>1275</v>
      </c>
      <c r="G1219" s="62">
        <v>0.72611199999999998</v>
      </c>
      <c r="H1219" s="49">
        <v>1793</v>
      </c>
      <c r="I1219" s="62">
        <v>19.1423076923077</v>
      </c>
      <c r="J1219" s="62">
        <v>12.8346153846154</v>
      </c>
      <c r="K1219" s="60">
        <v>4</v>
      </c>
      <c r="L1219" s="60" t="s">
        <v>46</v>
      </c>
      <c r="M1219" s="60" t="s">
        <v>3468</v>
      </c>
    </row>
    <row r="1220" spans="1:13">
      <c r="A1220" s="40">
        <v>2122</v>
      </c>
      <c r="B1220" s="40" t="str">
        <f t="shared" si="19"/>
        <v>12472021</v>
      </c>
      <c r="C1220" s="40">
        <v>12</v>
      </c>
      <c r="D1220" s="60">
        <v>472021</v>
      </c>
      <c r="E1220" s="60"/>
      <c r="F1220" s="61" t="s">
        <v>2648</v>
      </c>
      <c r="G1220" s="62">
        <v>2.2449370000000002</v>
      </c>
      <c r="H1220" s="49">
        <v>156</v>
      </c>
      <c r="I1220" s="62">
        <v>18.7894230769231</v>
      </c>
      <c r="J1220" s="62">
        <v>13.662980769230799</v>
      </c>
      <c r="K1220" s="60">
        <v>3</v>
      </c>
      <c r="L1220" s="60" t="s">
        <v>178</v>
      </c>
      <c r="M1220" s="60" t="s">
        <v>3468</v>
      </c>
    </row>
    <row r="1221" spans="1:13">
      <c r="A1221" s="40">
        <v>2122</v>
      </c>
      <c r="B1221" s="40" t="str">
        <f t="shared" si="19"/>
        <v>12493031</v>
      </c>
      <c r="C1221" s="40">
        <v>12</v>
      </c>
      <c r="D1221" s="60">
        <v>493031</v>
      </c>
      <c r="E1221" s="60"/>
      <c r="F1221" s="61" t="s">
        <v>2811</v>
      </c>
      <c r="G1221" s="62">
        <v>2.3406370000000001</v>
      </c>
      <c r="H1221" s="49">
        <v>219</v>
      </c>
      <c r="I1221" s="62">
        <v>22.8980769230769</v>
      </c>
      <c r="J1221" s="62">
        <v>16.582692307692302</v>
      </c>
      <c r="K1221" s="60">
        <v>3</v>
      </c>
      <c r="L1221" s="60" t="s">
        <v>46</v>
      </c>
      <c r="M1221" s="60" t="s">
        <v>3468</v>
      </c>
    </row>
    <row r="1222" spans="1:13">
      <c r="A1222" s="40">
        <v>2122</v>
      </c>
      <c r="B1222" s="40" t="str">
        <f t="shared" si="19"/>
        <v>12533021</v>
      </c>
      <c r="C1222" s="40">
        <v>12</v>
      </c>
      <c r="D1222" s="60">
        <v>533021</v>
      </c>
      <c r="E1222" s="60"/>
      <c r="F1222" s="61" t="s">
        <v>3412</v>
      </c>
      <c r="G1222" s="62">
        <v>1.5201750000000001</v>
      </c>
      <c r="H1222" s="49">
        <v>1744</v>
      </c>
      <c r="I1222" s="62">
        <v>19.814903846153801</v>
      </c>
      <c r="J1222" s="62">
        <v>13.586538461538501</v>
      </c>
      <c r="K1222" s="60">
        <v>3</v>
      </c>
      <c r="L1222" s="60" t="s">
        <v>178</v>
      </c>
      <c r="M1222" s="60" t="s">
        <v>3469</v>
      </c>
    </row>
    <row r="1223" spans="1:13">
      <c r="A1223" s="40">
        <v>2122</v>
      </c>
      <c r="B1223" s="40" t="str">
        <f t="shared" si="19"/>
        <v>12131199</v>
      </c>
      <c r="C1223" s="40">
        <v>12</v>
      </c>
      <c r="D1223" s="60">
        <v>131199</v>
      </c>
      <c r="E1223" s="60" t="s">
        <v>3410</v>
      </c>
      <c r="F1223" s="61" t="s">
        <v>3413</v>
      </c>
      <c r="G1223" s="62">
        <v>2.0660120000000002</v>
      </c>
      <c r="H1223" s="49">
        <v>1544</v>
      </c>
      <c r="I1223" s="62">
        <v>34.506730769230799</v>
      </c>
      <c r="J1223" s="62">
        <v>17.408653846153801</v>
      </c>
      <c r="K1223" s="60">
        <v>4</v>
      </c>
      <c r="L1223" s="60" t="s">
        <v>46</v>
      </c>
      <c r="M1223" s="60" t="s">
        <v>3468</v>
      </c>
    </row>
    <row r="1224" spans="1:13">
      <c r="A1224" s="40">
        <v>2122</v>
      </c>
      <c r="B1224" s="40" t="str">
        <f t="shared" si="19"/>
        <v>12251011</v>
      </c>
      <c r="C1224" s="40">
        <v>12</v>
      </c>
      <c r="D1224" s="60">
        <v>251011</v>
      </c>
      <c r="E1224" s="60" t="s">
        <v>3410</v>
      </c>
      <c r="F1224" s="61" t="s">
        <v>3513</v>
      </c>
      <c r="G1224" s="62">
        <v>3.1619869999999999</v>
      </c>
      <c r="H1224" s="49">
        <v>84</v>
      </c>
      <c r="I1224" s="62">
        <v>49.004326923076903</v>
      </c>
      <c r="J1224" s="62">
        <v>22.447115384615401</v>
      </c>
      <c r="K1224" s="60">
        <v>5</v>
      </c>
      <c r="L1224" s="60" t="s">
        <v>178</v>
      </c>
      <c r="M1224" s="60" t="s">
        <v>3468</v>
      </c>
    </row>
    <row r="1225" spans="1:13">
      <c r="A1225" s="40">
        <v>2122</v>
      </c>
      <c r="B1225" s="40" t="str">
        <f t="shared" si="19"/>
        <v>12517011</v>
      </c>
      <c r="C1225" s="40">
        <v>12</v>
      </c>
      <c r="D1225" s="60">
        <v>517011</v>
      </c>
      <c r="E1225" s="60"/>
      <c r="F1225" s="61" t="s">
        <v>2882</v>
      </c>
      <c r="G1225" s="62">
        <v>1.2290749999999999</v>
      </c>
      <c r="H1225" s="49">
        <v>116</v>
      </c>
      <c r="I1225" s="62">
        <v>18.833173076923099</v>
      </c>
      <c r="J1225" s="62">
        <v>14.398557692307699</v>
      </c>
      <c r="K1225" s="60">
        <v>3</v>
      </c>
      <c r="L1225" s="60" t="s">
        <v>46</v>
      </c>
      <c r="M1225" s="60" t="s">
        <v>3468</v>
      </c>
    </row>
    <row r="1226" spans="1:13">
      <c r="A1226" s="40">
        <v>2122</v>
      </c>
      <c r="B1226" s="40" t="str">
        <f t="shared" si="19"/>
        <v>12535021</v>
      </c>
      <c r="C1226" s="40">
        <v>12</v>
      </c>
      <c r="D1226" s="60">
        <v>535021</v>
      </c>
      <c r="E1226" s="60" t="s">
        <v>3410</v>
      </c>
      <c r="F1226" s="61" t="s">
        <v>3414</v>
      </c>
      <c r="G1226" s="62">
        <v>2.0933999999999999</v>
      </c>
      <c r="H1226" s="49">
        <v>742</v>
      </c>
      <c r="I1226" s="62">
        <v>29.3355769230769</v>
      </c>
      <c r="J1226" s="62">
        <v>18.1052884615385</v>
      </c>
      <c r="K1226" s="60">
        <v>3</v>
      </c>
      <c r="L1226" s="60" t="s">
        <v>46</v>
      </c>
      <c r="M1226" s="60" t="s">
        <v>3469</v>
      </c>
    </row>
    <row r="1227" spans="1:13">
      <c r="A1227" s="40">
        <v>2122</v>
      </c>
      <c r="B1227" s="40" t="str">
        <f t="shared" si="19"/>
        <v>12435011</v>
      </c>
      <c r="C1227" s="40">
        <v>12</v>
      </c>
      <c r="D1227" s="60">
        <v>435011</v>
      </c>
      <c r="E1227" s="60" t="s">
        <v>3410</v>
      </c>
      <c r="F1227" s="61" t="s">
        <v>3514</v>
      </c>
      <c r="G1227" s="62">
        <v>2.8925619999999999</v>
      </c>
      <c r="H1227" s="49">
        <v>82</v>
      </c>
      <c r="I1227" s="62">
        <v>25.5995192307692</v>
      </c>
      <c r="J1227" s="62">
        <v>16.158173076923099</v>
      </c>
      <c r="K1227" s="60">
        <v>3</v>
      </c>
      <c r="L1227" s="60" t="s">
        <v>46</v>
      </c>
      <c r="M1227" s="60" t="s">
        <v>3468</v>
      </c>
    </row>
    <row r="1228" spans="1:13">
      <c r="A1228" s="40">
        <v>2122</v>
      </c>
      <c r="B1228" s="40" t="str">
        <f t="shared" si="19"/>
        <v>12472031</v>
      </c>
      <c r="C1228" s="40">
        <v>12</v>
      </c>
      <c r="D1228" s="60">
        <v>472031</v>
      </c>
      <c r="E1228" s="60"/>
      <c r="F1228" s="61" t="s">
        <v>2653</v>
      </c>
      <c r="G1228" s="62">
        <v>2.0450119999999998</v>
      </c>
      <c r="H1228" s="49">
        <v>1361</v>
      </c>
      <c r="I1228" s="62">
        <v>20.407692307692301</v>
      </c>
      <c r="J1228" s="62">
        <v>15.4629807692308</v>
      </c>
      <c r="K1228" s="60">
        <v>3</v>
      </c>
      <c r="L1228" s="60" t="s">
        <v>46</v>
      </c>
      <c r="M1228" s="60" t="s">
        <v>3468</v>
      </c>
    </row>
    <row r="1229" spans="1:13">
      <c r="A1229" s="40">
        <v>2122</v>
      </c>
      <c r="B1229" s="40" t="str">
        <f t="shared" si="19"/>
        <v>12472051</v>
      </c>
      <c r="C1229" s="40">
        <v>12</v>
      </c>
      <c r="D1229" s="60">
        <v>472051</v>
      </c>
      <c r="E1229" s="60"/>
      <c r="F1229" s="61" t="s">
        <v>3415</v>
      </c>
      <c r="G1229" s="62">
        <v>1.9430620000000001</v>
      </c>
      <c r="H1229" s="49">
        <v>319</v>
      </c>
      <c r="I1229" s="62">
        <v>18.3379807692308</v>
      </c>
      <c r="J1229" s="62">
        <v>13.9370192307692</v>
      </c>
      <c r="K1229" s="60">
        <v>3</v>
      </c>
      <c r="L1229" s="60" t="s">
        <v>46</v>
      </c>
      <c r="M1229" s="60" t="s">
        <v>3468</v>
      </c>
    </row>
    <row r="1230" spans="1:13">
      <c r="A1230" s="40">
        <v>2122</v>
      </c>
      <c r="B1230" s="40" t="str">
        <f t="shared" si="19"/>
        <v>12351011</v>
      </c>
      <c r="C1230" s="40">
        <v>12</v>
      </c>
      <c r="D1230" s="60">
        <v>351011</v>
      </c>
      <c r="E1230" s="60"/>
      <c r="F1230" s="61" t="s">
        <v>1414</v>
      </c>
      <c r="G1230" s="62">
        <v>4.7624250000000004</v>
      </c>
      <c r="H1230" s="49">
        <v>466</v>
      </c>
      <c r="I1230" s="62">
        <v>24.5475961538462</v>
      </c>
      <c r="J1230" s="62">
        <v>12.762980769230801</v>
      </c>
      <c r="K1230" s="60">
        <v>3</v>
      </c>
      <c r="L1230" s="60" t="s">
        <v>46</v>
      </c>
      <c r="M1230" s="60" t="s">
        <v>3468</v>
      </c>
    </row>
    <row r="1231" spans="1:13">
      <c r="A1231" s="40">
        <v>2122</v>
      </c>
      <c r="B1231" s="40" t="str">
        <f t="shared" si="19"/>
        <v>12111011</v>
      </c>
      <c r="C1231" s="40">
        <v>12</v>
      </c>
      <c r="D1231" s="60">
        <v>111011</v>
      </c>
      <c r="E1231" s="60" t="s">
        <v>3410</v>
      </c>
      <c r="F1231" s="61" t="s">
        <v>3495</v>
      </c>
      <c r="G1231" s="62">
        <v>0.59631199999999995</v>
      </c>
      <c r="H1231" s="49">
        <v>305</v>
      </c>
      <c r="I1231" s="62">
        <v>89.065865384615407</v>
      </c>
      <c r="J1231" s="62">
        <v>36.595192307692301</v>
      </c>
      <c r="K1231" s="60">
        <v>5</v>
      </c>
      <c r="L1231" s="60" t="s">
        <v>46</v>
      </c>
      <c r="M1231" s="60" t="s">
        <v>3468</v>
      </c>
    </row>
    <row r="1232" spans="1:13">
      <c r="A1232" s="40">
        <v>2122</v>
      </c>
      <c r="B1232" s="40" t="str">
        <f t="shared" si="19"/>
        <v>12172051</v>
      </c>
      <c r="C1232" s="40">
        <v>12</v>
      </c>
      <c r="D1232" s="60">
        <v>172051</v>
      </c>
      <c r="E1232" s="60" t="s">
        <v>3410</v>
      </c>
      <c r="F1232" s="61" t="s">
        <v>3470</v>
      </c>
      <c r="G1232" s="62">
        <v>1.384962</v>
      </c>
      <c r="H1232" s="49">
        <v>339</v>
      </c>
      <c r="I1232" s="62">
        <v>43.317307692307701</v>
      </c>
      <c r="J1232" s="62">
        <v>27.836538461538499</v>
      </c>
      <c r="K1232" s="60">
        <v>5</v>
      </c>
      <c r="L1232" s="60" t="s">
        <v>46</v>
      </c>
      <c r="M1232" s="60" t="s">
        <v>3468</v>
      </c>
    </row>
    <row r="1233" spans="1:13">
      <c r="A1233" s="40">
        <v>2122</v>
      </c>
      <c r="B1233" s="40" t="str">
        <f t="shared" si="19"/>
        <v>12131031</v>
      </c>
      <c r="C1233" s="40">
        <v>12</v>
      </c>
      <c r="D1233" s="60">
        <v>131031</v>
      </c>
      <c r="E1233" s="60" t="s">
        <v>3410</v>
      </c>
      <c r="F1233" s="61" t="s">
        <v>2209</v>
      </c>
      <c r="G1233" s="62">
        <v>0.34698699999999999</v>
      </c>
      <c r="H1233" s="49">
        <v>270</v>
      </c>
      <c r="I1233" s="62">
        <v>29.998076923076901</v>
      </c>
      <c r="J1233" s="62">
        <v>18.549519230769199</v>
      </c>
      <c r="K1233" s="60">
        <v>3</v>
      </c>
      <c r="L1233" s="60" t="s">
        <v>46</v>
      </c>
      <c r="M1233" s="60" t="s">
        <v>3468</v>
      </c>
    </row>
    <row r="1234" spans="1:13">
      <c r="A1234" s="40">
        <v>2122</v>
      </c>
      <c r="B1234" s="40" t="str">
        <f t="shared" si="19"/>
        <v>12532012</v>
      </c>
      <c r="C1234" s="40">
        <v>12</v>
      </c>
      <c r="D1234" s="60">
        <v>532012</v>
      </c>
      <c r="E1234" s="60" t="s">
        <v>3410</v>
      </c>
      <c r="F1234" s="61" t="s">
        <v>1682</v>
      </c>
      <c r="G1234" s="62">
        <v>1.7370000000000001</v>
      </c>
      <c r="H1234" s="49">
        <v>592</v>
      </c>
      <c r="I1234" s="62">
        <v>78.636538461538507</v>
      </c>
      <c r="J1234" s="62">
        <v>26.035576923076899</v>
      </c>
      <c r="K1234" s="60">
        <v>3</v>
      </c>
      <c r="L1234" s="60" t="s">
        <v>46</v>
      </c>
      <c r="M1234" s="60" t="s">
        <v>3469</v>
      </c>
    </row>
    <row r="1235" spans="1:13">
      <c r="A1235" s="40">
        <v>2122</v>
      </c>
      <c r="B1235" s="40" t="str">
        <f t="shared" si="19"/>
        <v>12211099</v>
      </c>
      <c r="C1235" s="40">
        <v>12</v>
      </c>
      <c r="D1235" s="60">
        <v>211099</v>
      </c>
      <c r="E1235" s="60"/>
      <c r="F1235" s="61" t="s">
        <v>3471</v>
      </c>
      <c r="G1235" s="62">
        <v>1.410962</v>
      </c>
      <c r="H1235" s="49">
        <v>244</v>
      </c>
      <c r="I1235" s="62">
        <v>18.464423076923101</v>
      </c>
      <c r="J1235" s="62">
        <v>12.791346153846201</v>
      </c>
      <c r="K1235" s="60">
        <v>5</v>
      </c>
      <c r="L1235" s="60" t="s">
        <v>46</v>
      </c>
      <c r="M1235" s="60" t="s">
        <v>3468</v>
      </c>
    </row>
    <row r="1236" spans="1:13">
      <c r="A1236" s="40">
        <v>2122</v>
      </c>
      <c r="B1236" s="40" t="str">
        <f t="shared" si="19"/>
        <v>12131141</v>
      </c>
      <c r="C1236" s="40">
        <v>12</v>
      </c>
      <c r="D1236" s="60">
        <v>131141</v>
      </c>
      <c r="E1236" s="60" t="s">
        <v>3410</v>
      </c>
      <c r="F1236" s="61" t="s">
        <v>3416</v>
      </c>
      <c r="G1236" s="62">
        <v>1.8959619999999999</v>
      </c>
      <c r="H1236" s="49">
        <v>159</v>
      </c>
      <c r="I1236" s="62">
        <v>25.374519230769199</v>
      </c>
      <c r="J1236" s="62">
        <v>17.906730769230801</v>
      </c>
      <c r="K1236" s="60">
        <v>4</v>
      </c>
      <c r="L1236" s="60" t="s">
        <v>46</v>
      </c>
      <c r="M1236" s="60" t="s">
        <v>3468</v>
      </c>
    </row>
    <row r="1237" spans="1:13">
      <c r="A1237" s="40">
        <v>2122</v>
      </c>
      <c r="B1237" s="40" t="str">
        <f t="shared" si="19"/>
        <v>12131041</v>
      </c>
      <c r="C1237" s="40">
        <v>12</v>
      </c>
      <c r="D1237" s="60">
        <v>131041</v>
      </c>
      <c r="E1237" s="60" t="s">
        <v>3410</v>
      </c>
      <c r="F1237" s="61" t="s">
        <v>3047</v>
      </c>
      <c r="G1237" s="62">
        <v>1.741887</v>
      </c>
      <c r="H1237" s="49">
        <v>281</v>
      </c>
      <c r="I1237" s="62">
        <v>29.866346153846202</v>
      </c>
      <c r="J1237" s="62">
        <v>17.396634615384599</v>
      </c>
      <c r="K1237" s="60">
        <v>3</v>
      </c>
      <c r="L1237" s="60" t="s">
        <v>46</v>
      </c>
      <c r="M1237" s="60" t="s">
        <v>3468</v>
      </c>
    </row>
    <row r="1238" spans="1:13">
      <c r="A1238" s="40">
        <v>2122</v>
      </c>
      <c r="B1238" s="40" t="str">
        <f t="shared" si="19"/>
        <v>12113021</v>
      </c>
      <c r="C1238" s="40">
        <v>12</v>
      </c>
      <c r="D1238" s="60">
        <v>113021</v>
      </c>
      <c r="E1238" s="60" t="s">
        <v>3410</v>
      </c>
      <c r="F1238" s="61" t="s">
        <v>1108</v>
      </c>
      <c r="G1238" s="62">
        <v>2.15645</v>
      </c>
      <c r="H1238" s="49">
        <v>357</v>
      </c>
      <c r="I1238" s="62">
        <v>66.505769230769204</v>
      </c>
      <c r="J1238" s="62">
        <v>41.362499999999997</v>
      </c>
      <c r="K1238" s="60">
        <v>5</v>
      </c>
      <c r="L1238" s="60" t="s">
        <v>46</v>
      </c>
      <c r="M1238" s="60" t="s">
        <v>3468</v>
      </c>
    </row>
    <row r="1239" spans="1:13">
      <c r="A1239" s="40">
        <v>2122</v>
      </c>
      <c r="B1239" s="40" t="str">
        <f t="shared" si="19"/>
        <v>12151143</v>
      </c>
      <c r="C1239" s="40">
        <v>12</v>
      </c>
      <c r="D1239" s="60">
        <v>151143</v>
      </c>
      <c r="E1239" s="60" t="s">
        <v>3410</v>
      </c>
      <c r="F1239" s="61" t="s">
        <v>3417</v>
      </c>
      <c r="G1239" s="62">
        <v>1.388037</v>
      </c>
      <c r="H1239" s="49">
        <v>141</v>
      </c>
      <c r="I1239" s="62">
        <v>50.679807692307698</v>
      </c>
      <c r="J1239" s="62">
        <v>34.849519230769197</v>
      </c>
      <c r="K1239" s="60">
        <v>3</v>
      </c>
      <c r="L1239" s="60" t="s">
        <v>46</v>
      </c>
      <c r="M1239" s="60" t="s">
        <v>3468</v>
      </c>
    </row>
    <row r="1240" spans="1:13">
      <c r="A1240" s="40">
        <v>2122</v>
      </c>
      <c r="B1240" s="40" t="str">
        <f t="shared" si="19"/>
        <v>12151152</v>
      </c>
      <c r="C1240" s="40">
        <v>12</v>
      </c>
      <c r="D1240" s="60">
        <v>151152</v>
      </c>
      <c r="E1240" s="60" t="s">
        <v>3410</v>
      </c>
      <c r="F1240" s="61" t="s">
        <v>3497</v>
      </c>
      <c r="G1240" s="62">
        <v>1.51125</v>
      </c>
      <c r="H1240" s="49">
        <v>159</v>
      </c>
      <c r="I1240" s="62">
        <v>27.3125</v>
      </c>
      <c r="J1240" s="62">
        <v>18.435576923076901</v>
      </c>
      <c r="K1240" s="60">
        <v>3</v>
      </c>
      <c r="L1240" s="60" t="s">
        <v>46</v>
      </c>
      <c r="M1240" s="60" t="s">
        <v>3468</v>
      </c>
    </row>
    <row r="1241" spans="1:13">
      <c r="A1241" s="40">
        <v>2122</v>
      </c>
      <c r="B1241" s="40" t="str">
        <f t="shared" si="19"/>
        <v>12151199</v>
      </c>
      <c r="C1241" s="40">
        <v>12</v>
      </c>
      <c r="D1241" s="60">
        <v>151199</v>
      </c>
      <c r="E1241" s="60"/>
      <c r="F1241" s="61" t="s">
        <v>3418</v>
      </c>
      <c r="G1241" s="62">
        <v>2.3634119999999998</v>
      </c>
      <c r="H1241" s="49">
        <v>193</v>
      </c>
      <c r="I1241" s="62">
        <v>31.301442307692302</v>
      </c>
      <c r="J1241" s="62">
        <v>14.635096153846201</v>
      </c>
      <c r="K1241" s="60">
        <v>3</v>
      </c>
      <c r="L1241" s="60" t="s">
        <v>46</v>
      </c>
      <c r="M1241" s="60" t="s">
        <v>3468</v>
      </c>
    </row>
    <row r="1242" spans="1:13">
      <c r="A1242" s="40">
        <v>2122</v>
      </c>
      <c r="B1242" s="40" t="str">
        <f t="shared" si="19"/>
        <v>12151131</v>
      </c>
      <c r="C1242" s="40">
        <v>12</v>
      </c>
      <c r="D1242" s="60">
        <v>151131</v>
      </c>
      <c r="E1242" s="60" t="s">
        <v>3410</v>
      </c>
      <c r="F1242" s="61" t="s">
        <v>1130</v>
      </c>
      <c r="G1242" s="62">
        <v>0.24601200000000001</v>
      </c>
      <c r="H1242" s="49">
        <v>138</v>
      </c>
      <c r="I1242" s="62">
        <v>39.785096153846197</v>
      </c>
      <c r="J1242" s="62">
        <v>28.950480769230801</v>
      </c>
      <c r="K1242" s="60">
        <v>3</v>
      </c>
      <c r="L1242" s="60" t="s">
        <v>46</v>
      </c>
      <c r="M1242" s="60" t="s">
        <v>3468</v>
      </c>
    </row>
    <row r="1243" spans="1:13">
      <c r="A1243" s="40">
        <v>2122</v>
      </c>
      <c r="B1243" s="40" t="str">
        <f t="shared" si="19"/>
        <v>12151121</v>
      </c>
      <c r="C1243" s="40">
        <v>12</v>
      </c>
      <c r="D1243" s="60">
        <v>151121</v>
      </c>
      <c r="E1243" s="60" t="s">
        <v>3410</v>
      </c>
      <c r="F1243" s="61" t="s">
        <v>1122</v>
      </c>
      <c r="G1243" s="62">
        <v>2.0620250000000002</v>
      </c>
      <c r="H1243" s="49">
        <v>512</v>
      </c>
      <c r="I1243" s="62">
        <v>42.4211538461538</v>
      </c>
      <c r="J1243" s="62">
        <v>26.9052884615385</v>
      </c>
      <c r="K1243" s="60">
        <v>4</v>
      </c>
      <c r="L1243" s="60" t="s">
        <v>46</v>
      </c>
      <c r="M1243" s="60" t="s">
        <v>3468</v>
      </c>
    </row>
    <row r="1244" spans="1:13">
      <c r="A1244" s="40">
        <v>2122</v>
      </c>
      <c r="B1244" s="40" t="str">
        <f t="shared" si="19"/>
        <v>12151151</v>
      </c>
      <c r="C1244" s="40">
        <v>12</v>
      </c>
      <c r="D1244" s="60">
        <v>151151</v>
      </c>
      <c r="E1244" s="60" t="s">
        <v>3410</v>
      </c>
      <c r="F1244" s="61" t="s">
        <v>3419</v>
      </c>
      <c r="G1244" s="62">
        <v>2.170887</v>
      </c>
      <c r="H1244" s="49">
        <v>735</v>
      </c>
      <c r="I1244" s="62">
        <v>24.592307692307699</v>
      </c>
      <c r="J1244" s="62">
        <v>15.287980769230799</v>
      </c>
      <c r="K1244" s="60">
        <v>3</v>
      </c>
      <c r="L1244" s="60" t="s">
        <v>46</v>
      </c>
      <c r="M1244" s="60" t="s">
        <v>3468</v>
      </c>
    </row>
    <row r="1245" spans="1:13">
      <c r="A1245" s="40">
        <v>2122</v>
      </c>
      <c r="B1245" s="40" t="str">
        <f t="shared" si="19"/>
        <v>12492011</v>
      </c>
      <c r="C1245" s="40">
        <v>12</v>
      </c>
      <c r="D1245" s="60">
        <v>492011</v>
      </c>
      <c r="E1245" s="60"/>
      <c r="F1245" s="61" t="s">
        <v>3515</v>
      </c>
      <c r="G1245" s="62">
        <v>1.799825</v>
      </c>
      <c r="H1245" s="49">
        <v>150</v>
      </c>
      <c r="I1245" s="62">
        <v>16.668749999999999</v>
      </c>
      <c r="J1245" s="62">
        <v>13.028846153846199</v>
      </c>
      <c r="K1245" s="60">
        <v>3</v>
      </c>
      <c r="L1245" s="60" t="s">
        <v>46</v>
      </c>
      <c r="M1245" s="60" t="s">
        <v>3468</v>
      </c>
    </row>
    <row r="1246" spans="1:13">
      <c r="A1246" s="40">
        <v>2122</v>
      </c>
      <c r="B1246" s="40" t="str">
        <f t="shared" si="19"/>
        <v>12474011</v>
      </c>
      <c r="C1246" s="40">
        <v>12</v>
      </c>
      <c r="D1246" s="60">
        <v>474011</v>
      </c>
      <c r="E1246" s="60" t="s">
        <v>3410</v>
      </c>
      <c r="F1246" s="61" t="s">
        <v>3455</v>
      </c>
      <c r="G1246" s="62">
        <v>1.3270999999999999</v>
      </c>
      <c r="H1246" s="49">
        <v>142</v>
      </c>
      <c r="I1246" s="62">
        <v>26.4769230769231</v>
      </c>
      <c r="J1246" s="62">
        <v>19.401442307692299</v>
      </c>
      <c r="K1246" s="60">
        <v>3</v>
      </c>
      <c r="L1246" s="60" t="s">
        <v>46</v>
      </c>
      <c r="M1246" s="60" t="s">
        <v>3468</v>
      </c>
    </row>
    <row r="1247" spans="1:13">
      <c r="A1247" s="40">
        <v>2122</v>
      </c>
      <c r="B1247" s="40" t="str">
        <f t="shared" si="19"/>
        <v>12119021</v>
      </c>
      <c r="C1247" s="40">
        <v>12</v>
      </c>
      <c r="D1247" s="60">
        <v>119021</v>
      </c>
      <c r="E1247" s="60" t="s">
        <v>3410</v>
      </c>
      <c r="F1247" s="61" t="s">
        <v>1560</v>
      </c>
      <c r="G1247" s="62">
        <v>1.989212</v>
      </c>
      <c r="H1247" s="49">
        <v>769</v>
      </c>
      <c r="I1247" s="62">
        <v>42.170673076923102</v>
      </c>
      <c r="J1247" s="62">
        <v>26.9120192307692</v>
      </c>
      <c r="K1247" s="60">
        <v>4</v>
      </c>
      <c r="L1247" s="60" t="s">
        <v>46</v>
      </c>
      <c r="M1247" s="60" t="s">
        <v>3468</v>
      </c>
    </row>
    <row r="1248" spans="1:13">
      <c r="A1248" s="40">
        <v>2122</v>
      </c>
      <c r="B1248" s="40" t="str">
        <f t="shared" si="19"/>
        <v>12333012</v>
      </c>
      <c r="C1248" s="40">
        <v>12</v>
      </c>
      <c r="D1248" s="60">
        <v>333012</v>
      </c>
      <c r="E1248" s="60"/>
      <c r="F1248" s="61" t="s">
        <v>2969</v>
      </c>
      <c r="G1248" s="62">
        <v>9.4125E-2</v>
      </c>
      <c r="H1248" s="49">
        <v>356</v>
      </c>
      <c r="I1248" s="62">
        <v>21.126923076923099</v>
      </c>
      <c r="J1248" s="62">
        <v>16.1677884615385</v>
      </c>
      <c r="K1248" s="60">
        <v>3</v>
      </c>
      <c r="L1248" s="60" t="s">
        <v>46</v>
      </c>
      <c r="M1248" s="60" t="s">
        <v>3468</v>
      </c>
    </row>
    <row r="1249" spans="1:13">
      <c r="A1249" s="40">
        <v>2122</v>
      </c>
      <c r="B1249" s="40" t="str">
        <f t="shared" si="19"/>
        <v>12131051</v>
      </c>
      <c r="C1249" s="40">
        <v>12</v>
      </c>
      <c r="D1249" s="60">
        <v>131051</v>
      </c>
      <c r="E1249" s="60" t="s">
        <v>3410</v>
      </c>
      <c r="F1249" s="61" t="s">
        <v>3420</v>
      </c>
      <c r="G1249" s="62">
        <v>1.75145</v>
      </c>
      <c r="H1249" s="49">
        <v>340</v>
      </c>
      <c r="I1249" s="62">
        <v>30.234615384615399</v>
      </c>
      <c r="J1249" s="62">
        <v>18.197115384615401</v>
      </c>
      <c r="K1249" s="60">
        <v>4</v>
      </c>
      <c r="L1249" s="60" t="s">
        <v>46</v>
      </c>
      <c r="M1249" s="60" t="s">
        <v>3468</v>
      </c>
    </row>
    <row r="1250" spans="1:13">
      <c r="A1250" s="40">
        <v>2122</v>
      </c>
      <c r="B1250" s="40" t="str">
        <f t="shared" si="19"/>
        <v>12151141</v>
      </c>
      <c r="C1250" s="40">
        <v>12</v>
      </c>
      <c r="D1250" s="60">
        <v>151141</v>
      </c>
      <c r="E1250" s="60" t="s">
        <v>3410</v>
      </c>
      <c r="F1250" s="61" t="s">
        <v>1142</v>
      </c>
      <c r="G1250" s="62">
        <v>1.9087369999999999</v>
      </c>
      <c r="H1250" s="49">
        <v>134</v>
      </c>
      <c r="I1250" s="62">
        <v>42.640865384615402</v>
      </c>
      <c r="J1250" s="62">
        <v>25.678846153846202</v>
      </c>
      <c r="K1250" s="60">
        <v>4</v>
      </c>
      <c r="L1250" s="60" t="s">
        <v>46</v>
      </c>
      <c r="M1250" s="60" t="s">
        <v>3468</v>
      </c>
    </row>
    <row r="1251" spans="1:13">
      <c r="A1251" s="40">
        <v>2122</v>
      </c>
      <c r="B1251" s="40" t="str">
        <f t="shared" si="19"/>
        <v>12319091</v>
      </c>
      <c r="C1251" s="40">
        <v>12</v>
      </c>
      <c r="D1251" s="60">
        <v>319091</v>
      </c>
      <c r="E1251" s="60"/>
      <c r="F1251" s="61" t="s">
        <v>901</v>
      </c>
      <c r="G1251" s="62">
        <v>1.513962</v>
      </c>
      <c r="H1251" s="49">
        <v>384</v>
      </c>
      <c r="I1251" s="62">
        <v>18.795673076923102</v>
      </c>
      <c r="J1251" s="62">
        <v>16.356249999999999</v>
      </c>
      <c r="K1251" s="60">
        <v>3</v>
      </c>
      <c r="L1251" s="60" t="s">
        <v>46</v>
      </c>
      <c r="M1251" s="60" t="s">
        <v>3468</v>
      </c>
    </row>
    <row r="1252" spans="1:13">
      <c r="A1252" s="40">
        <v>2122</v>
      </c>
      <c r="B1252" s="40" t="str">
        <f t="shared" si="19"/>
        <v>12292021</v>
      </c>
      <c r="C1252" s="40">
        <v>12</v>
      </c>
      <c r="D1252" s="60">
        <v>292021</v>
      </c>
      <c r="E1252" s="60" t="s">
        <v>3410</v>
      </c>
      <c r="F1252" s="61" t="s">
        <v>1913</v>
      </c>
      <c r="G1252" s="62">
        <v>1.4804619999999999</v>
      </c>
      <c r="H1252" s="49">
        <v>140</v>
      </c>
      <c r="I1252" s="62">
        <v>31.7129807692308</v>
      </c>
      <c r="J1252" s="62">
        <v>25.236538461538501</v>
      </c>
      <c r="K1252" s="60">
        <v>4</v>
      </c>
      <c r="L1252" s="60" t="s">
        <v>46</v>
      </c>
      <c r="M1252" s="60" t="s">
        <v>3468</v>
      </c>
    </row>
    <row r="1253" spans="1:13">
      <c r="A1253" s="40">
        <v>2122</v>
      </c>
      <c r="B1253" s="40" t="str">
        <f t="shared" si="19"/>
        <v>12292032</v>
      </c>
      <c r="C1253" s="40">
        <v>12</v>
      </c>
      <c r="D1253" s="60">
        <v>292032</v>
      </c>
      <c r="E1253" s="60" t="s">
        <v>3410</v>
      </c>
      <c r="F1253" s="61" t="s">
        <v>1005</v>
      </c>
      <c r="G1253" s="62">
        <v>2.5743749999999999</v>
      </c>
      <c r="H1253" s="49">
        <v>522</v>
      </c>
      <c r="I1253" s="62">
        <v>30.425480769230798</v>
      </c>
      <c r="J1253" s="62">
        <v>22.1677884615385</v>
      </c>
      <c r="K1253" s="60">
        <v>3</v>
      </c>
      <c r="L1253" s="60" t="s">
        <v>46</v>
      </c>
      <c r="M1253" s="60" t="s">
        <v>3469</v>
      </c>
    </row>
    <row r="1254" spans="1:13">
      <c r="A1254" s="40">
        <v>2122</v>
      </c>
      <c r="B1254" s="40" t="str">
        <f t="shared" ref="B1254:B1317" si="20">CONCATENATE(C1254, D1254)</f>
        <v>12212021</v>
      </c>
      <c r="C1254" s="40">
        <v>12</v>
      </c>
      <c r="D1254" s="60">
        <v>212021</v>
      </c>
      <c r="E1254" s="60"/>
      <c r="F1254" s="61" t="s">
        <v>3472</v>
      </c>
      <c r="G1254" s="62">
        <v>0.89007499999999995</v>
      </c>
      <c r="H1254" s="49">
        <v>263</v>
      </c>
      <c r="I1254" s="62">
        <v>20.28125</v>
      </c>
      <c r="J1254" s="62">
        <v>14.035096153846199</v>
      </c>
      <c r="K1254" s="60">
        <v>5</v>
      </c>
      <c r="L1254" s="60" t="s">
        <v>178</v>
      </c>
      <c r="M1254" s="60" t="s">
        <v>3468</v>
      </c>
    </row>
    <row r="1255" spans="1:13">
      <c r="A1255" s="40">
        <v>2122</v>
      </c>
      <c r="B1255" s="40" t="str">
        <f t="shared" si="20"/>
        <v>12472081</v>
      </c>
      <c r="C1255" s="40">
        <v>12</v>
      </c>
      <c r="D1255" s="60">
        <v>472081</v>
      </c>
      <c r="E1255" s="60"/>
      <c r="F1255" s="61" t="s">
        <v>3508</v>
      </c>
      <c r="G1255" s="62">
        <v>0.87924999999999998</v>
      </c>
      <c r="H1255" s="49">
        <v>96</v>
      </c>
      <c r="I1255" s="62">
        <v>16.674519230769199</v>
      </c>
      <c r="J1255" s="62">
        <v>12.5591346153846</v>
      </c>
      <c r="K1255" s="60">
        <v>3</v>
      </c>
      <c r="L1255" s="60" t="s">
        <v>178</v>
      </c>
      <c r="M1255" s="60" t="s">
        <v>3468</v>
      </c>
    </row>
    <row r="1256" spans="1:13">
      <c r="A1256" s="40">
        <v>2122</v>
      </c>
      <c r="B1256" s="40" t="str">
        <f t="shared" si="20"/>
        <v>12119032</v>
      </c>
      <c r="C1256" s="40">
        <v>12</v>
      </c>
      <c r="D1256" s="60">
        <v>119032</v>
      </c>
      <c r="E1256" s="60" t="s">
        <v>3410</v>
      </c>
      <c r="F1256" s="61" t="s">
        <v>3498</v>
      </c>
      <c r="G1256" s="62">
        <v>1.9463619999999999</v>
      </c>
      <c r="H1256" s="49">
        <v>89</v>
      </c>
      <c r="I1256" s="62">
        <v>41.451923076923102</v>
      </c>
      <c r="J1256" s="62">
        <v>28.7177884615385</v>
      </c>
      <c r="K1256" s="60">
        <v>5</v>
      </c>
      <c r="L1256" s="60" t="s">
        <v>178</v>
      </c>
      <c r="M1256" s="60" t="s">
        <v>3468</v>
      </c>
    </row>
    <row r="1257" spans="1:13">
      <c r="A1257" s="40">
        <v>2122</v>
      </c>
      <c r="B1257" s="40" t="str">
        <f t="shared" si="20"/>
        <v>12119033</v>
      </c>
      <c r="C1257" s="40">
        <v>12</v>
      </c>
      <c r="D1257" s="60">
        <v>119033</v>
      </c>
      <c r="E1257" s="60" t="s">
        <v>3410</v>
      </c>
      <c r="F1257" s="61" t="s">
        <v>3489</v>
      </c>
      <c r="G1257" s="62">
        <v>2.5271499999999998</v>
      </c>
      <c r="H1257" s="49">
        <v>132</v>
      </c>
      <c r="I1257" s="62">
        <v>46.125961538461503</v>
      </c>
      <c r="J1257" s="62">
        <v>28.101442307692299</v>
      </c>
      <c r="K1257" s="60">
        <v>5</v>
      </c>
      <c r="L1257" s="60" t="s">
        <v>46</v>
      </c>
      <c r="M1257" s="60" t="s">
        <v>3468</v>
      </c>
    </row>
    <row r="1258" spans="1:13">
      <c r="A1258" s="40">
        <v>2122</v>
      </c>
      <c r="B1258" s="40" t="str">
        <f t="shared" si="20"/>
        <v>12173023</v>
      </c>
      <c r="C1258" s="40">
        <v>12</v>
      </c>
      <c r="D1258" s="60">
        <v>173023</v>
      </c>
      <c r="E1258" s="60" t="s">
        <v>3410</v>
      </c>
      <c r="F1258" s="61" t="s">
        <v>1451</v>
      </c>
      <c r="G1258" s="62">
        <v>1.6608369999999999</v>
      </c>
      <c r="H1258" s="49">
        <v>154</v>
      </c>
      <c r="I1258" s="62">
        <v>28.8033653846154</v>
      </c>
      <c r="J1258" s="62">
        <v>19.010576923076901</v>
      </c>
      <c r="K1258" s="60">
        <v>4</v>
      </c>
      <c r="L1258" s="60" t="s">
        <v>46</v>
      </c>
      <c r="M1258" s="60" t="s">
        <v>3468</v>
      </c>
    </row>
    <row r="1259" spans="1:13">
      <c r="A1259" s="40">
        <v>2122</v>
      </c>
      <c r="B1259" s="40" t="str">
        <f t="shared" si="20"/>
        <v>12172071</v>
      </c>
      <c r="C1259" s="40">
        <v>12</v>
      </c>
      <c r="D1259" s="60">
        <v>172071</v>
      </c>
      <c r="E1259" s="60" t="s">
        <v>3410</v>
      </c>
      <c r="F1259" s="61" t="s">
        <v>3516</v>
      </c>
      <c r="G1259" s="62">
        <v>1.752712</v>
      </c>
      <c r="H1259" s="49">
        <v>81</v>
      </c>
      <c r="I1259" s="62">
        <v>48.675480769230802</v>
      </c>
      <c r="J1259" s="62">
        <v>31.148557692307701</v>
      </c>
      <c r="K1259" s="60">
        <v>5</v>
      </c>
      <c r="L1259" s="60" t="s">
        <v>46</v>
      </c>
      <c r="M1259" s="60" t="s">
        <v>3468</v>
      </c>
    </row>
    <row r="1260" spans="1:13">
      <c r="A1260" s="40">
        <v>2122</v>
      </c>
      <c r="B1260" s="40" t="str">
        <f t="shared" si="20"/>
        <v>12499051</v>
      </c>
      <c r="C1260" s="40">
        <v>12</v>
      </c>
      <c r="D1260" s="60">
        <v>499051</v>
      </c>
      <c r="E1260" s="60" t="s">
        <v>3410</v>
      </c>
      <c r="F1260" s="61" t="s">
        <v>3517</v>
      </c>
      <c r="G1260" s="62">
        <v>2.3230119999999999</v>
      </c>
      <c r="H1260" s="49">
        <v>91</v>
      </c>
      <c r="I1260" s="62">
        <v>31.919230769230801</v>
      </c>
      <c r="J1260" s="62">
        <v>20.533173076923099</v>
      </c>
      <c r="K1260" s="60">
        <v>3</v>
      </c>
      <c r="L1260" s="60" t="s">
        <v>46</v>
      </c>
      <c r="M1260" s="60" t="s">
        <v>3468</v>
      </c>
    </row>
    <row r="1261" spans="1:13">
      <c r="A1261" s="40">
        <v>2122</v>
      </c>
      <c r="B1261" s="40" t="str">
        <f t="shared" si="20"/>
        <v>12472111</v>
      </c>
      <c r="C1261" s="40">
        <v>12</v>
      </c>
      <c r="D1261" s="60">
        <v>472111</v>
      </c>
      <c r="E1261" s="60" t="s">
        <v>3410</v>
      </c>
      <c r="F1261" s="61" t="s">
        <v>2580</v>
      </c>
      <c r="G1261" s="62">
        <v>2.2106119999999998</v>
      </c>
      <c r="H1261" s="49">
        <v>922</v>
      </c>
      <c r="I1261" s="62">
        <v>23.8759615384615</v>
      </c>
      <c r="J1261" s="62">
        <v>16.141826923076898</v>
      </c>
      <c r="K1261" s="60">
        <v>3</v>
      </c>
      <c r="L1261" s="60" t="s">
        <v>46</v>
      </c>
      <c r="M1261" s="60" t="s">
        <v>3468</v>
      </c>
    </row>
    <row r="1262" spans="1:13">
      <c r="A1262" s="40">
        <v>2122</v>
      </c>
      <c r="B1262" s="40" t="str">
        <f t="shared" si="20"/>
        <v>12172072</v>
      </c>
      <c r="C1262" s="40">
        <v>12</v>
      </c>
      <c r="D1262" s="60">
        <v>172072</v>
      </c>
      <c r="E1262" s="60" t="s">
        <v>3410</v>
      </c>
      <c r="F1262" s="61" t="s">
        <v>3482</v>
      </c>
      <c r="G1262" s="62">
        <v>1.8061370000000001</v>
      </c>
      <c r="H1262" s="49">
        <v>85</v>
      </c>
      <c r="I1262" s="62">
        <v>48.958173076923103</v>
      </c>
      <c r="J1262" s="62">
        <v>32.490384615384599</v>
      </c>
      <c r="K1262" s="60">
        <v>5</v>
      </c>
      <c r="L1262" s="60" t="s">
        <v>46</v>
      </c>
      <c r="M1262" s="60" t="s">
        <v>3468</v>
      </c>
    </row>
    <row r="1263" spans="1:13">
      <c r="A1263" s="40">
        <v>2122</v>
      </c>
      <c r="B1263" s="40" t="str">
        <f t="shared" si="20"/>
        <v>12252021</v>
      </c>
      <c r="C1263" s="40">
        <v>12</v>
      </c>
      <c r="D1263" s="60">
        <v>252021</v>
      </c>
      <c r="E1263" s="60" t="s">
        <v>3410</v>
      </c>
      <c r="F1263" s="61" t="s">
        <v>3473</v>
      </c>
      <c r="G1263" s="62">
        <v>1.943862</v>
      </c>
      <c r="H1263" s="49">
        <v>1035</v>
      </c>
      <c r="I1263" s="62">
        <v>26.3831730769231</v>
      </c>
      <c r="J1263" s="62">
        <v>18.571153846153798</v>
      </c>
      <c r="K1263" s="60">
        <v>5</v>
      </c>
      <c r="L1263" s="60" t="s">
        <v>178</v>
      </c>
      <c r="M1263" s="60" t="s">
        <v>3468</v>
      </c>
    </row>
    <row r="1264" spans="1:13">
      <c r="A1264" s="40">
        <v>2122</v>
      </c>
      <c r="B1264" s="40" t="str">
        <f t="shared" si="20"/>
        <v>12172199</v>
      </c>
      <c r="C1264" s="40">
        <v>12</v>
      </c>
      <c r="D1264" s="60">
        <v>172199</v>
      </c>
      <c r="E1264" s="60" t="s">
        <v>3410</v>
      </c>
      <c r="F1264" s="61" t="s">
        <v>3483</v>
      </c>
      <c r="G1264" s="62">
        <v>1.502937</v>
      </c>
      <c r="H1264" s="49">
        <v>151</v>
      </c>
      <c r="I1264" s="62">
        <v>44.482211538461499</v>
      </c>
      <c r="J1264" s="62">
        <v>25.833173076923099</v>
      </c>
      <c r="K1264" s="60">
        <v>5</v>
      </c>
      <c r="L1264" s="60" t="s">
        <v>46</v>
      </c>
      <c r="M1264" s="60" t="s">
        <v>3468</v>
      </c>
    </row>
    <row r="1265" spans="1:13">
      <c r="A1265" s="40">
        <v>2122</v>
      </c>
      <c r="B1265" s="40" t="str">
        <f t="shared" si="20"/>
        <v>12192041</v>
      </c>
      <c r="C1265" s="40">
        <v>12</v>
      </c>
      <c r="D1265" s="60">
        <v>192041</v>
      </c>
      <c r="E1265" s="60" t="s">
        <v>3410</v>
      </c>
      <c r="F1265" s="61" t="s">
        <v>3491</v>
      </c>
      <c r="G1265" s="62">
        <v>1.667837</v>
      </c>
      <c r="H1265" s="49">
        <v>94</v>
      </c>
      <c r="I1265" s="62">
        <v>27.2754807692308</v>
      </c>
      <c r="J1265" s="62">
        <v>18.119711538461502</v>
      </c>
      <c r="K1265" s="60">
        <v>5</v>
      </c>
      <c r="L1265" s="60" t="s">
        <v>46</v>
      </c>
      <c r="M1265" s="60" t="s">
        <v>3468</v>
      </c>
    </row>
    <row r="1266" spans="1:13">
      <c r="A1266" s="40">
        <v>2122</v>
      </c>
      <c r="B1266" s="40" t="str">
        <f t="shared" si="20"/>
        <v>12132051</v>
      </c>
      <c r="C1266" s="40">
        <v>12</v>
      </c>
      <c r="D1266" s="60">
        <v>132051</v>
      </c>
      <c r="E1266" s="60" t="s">
        <v>3410</v>
      </c>
      <c r="F1266" s="61" t="s">
        <v>1883</v>
      </c>
      <c r="G1266" s="62">
        <v>1.88405</v>
      </c>
      <c r="H1266" s="49">
        <v>311</v>
      </c>
      <c r="I1266" s="62">
        <v>35.249038461538497</v>
      </c>
      <c r="J1266" s="62">
        <v>20.622115384615402</v>
      </c>
      <c r="K1266" s="60">
        <v>5</v>
      </c>
      <c r="L1266" s="60" t="s">
        <v>46</v>
      </c>
      <c r="M1266" s="60" t="s">
        <v>3468</v>
      </c>
    </row>
    <row r="1267" spans="1:13">
      <c r="A1267" s="40">
        <v>2122</v>
      </c>
      <c r="B1267" s="40" t="str">
        <f t="shared" si="20"/>
        <v>12113031</v>
      </c>
      <c r="C1267" s="40">
        <v>12</v>
      </c>
      <c r="D1267" s="60">
        <v>113031</v>
      </c>
      <c r="E1267" s="60" t="s">
        <v>3410</v>
      </c>
      <c r="F1267" s="61" t="s">
        <v>799</v>
      </c>
      <c r="G1267" s="62">
        <v>2.888137</v>
      </c>
      <c r="H1267" s="49">
        <v>565</v>
      </c>
      <c r="I1267" s="62">
        <v>64.110576923076906</v>
      </c>
      <c r="J1267" s="62">
        <v>32.212019230769201</v>
      </c>
      <c r="K1267" s="60">
        <v>5</v>
      </c>
      <c r="L1267" s="60" t="s">
        <v>46</v>
      </c>
      <c r="M1267" s="60" t="s">
        <v>3468</v>
      </c>
    </row>
    <row r="1268" spans="1:13">
      <c r="A1268" s="40">
        <v>2122</v>
      </c>
      <c r="B1268" s="40" t="str">
        <f t="shared" si="20"/>
        <v>12132099</v>
      </c>
      <c r="C1268" s="40">
        <v>12</v>
      </c>
      <c r="D1268" s="60">
        <v>132099</v>
      </c>
      <c r="E1268" s="60" t="s">
        <v>3410</v>
      </c>
      <c r="F1268" s="61" t="s">
        <v>3041</v>
      </c>
      <c r="G1268" s="62">
        <v>1.7674620000000001</v>
      </c>
      <c r="H1268" s="49">
        <v>130</v>
      </c>
      <c r="I1268" s="62">
        <v>35.25</v>
      </c>
      <c r="J1268" s="62">
        <v>20.62</v>
      </c>
      <c r="K1268" s="60">
        <v>3</v>
      </c>
      <c r="L1268" s="60" t="s">
        <v>46</v>
      </c>
      <c r="M1268" s="60" t="s">
        <v>3468</v>
      </c>
    </row>
    <row r="1269" spans="1:13">
      <c r="A1269" s="40">
        <v>2122</v>
      </c>
      <c r="B1269" s="40" t="str">
        <f t="shared" si="20"/>
        <v>12271013</v>
      </c>
      <c r="C1269" s="40">
        <v>12</v>
      </c>
      <c r="D1269" s="60">
        <v>271013</v>
      </c>
      <c r="E1269" s="60"/>
      <c r="F1269" s="61" t="s">
        <v>3518</v>
      </c>
      <c r="G1269" s="62">
        <v>1.896962</v>
      </c>
      <c r="H1269" s="49">
        <v>85</v>
      </c>
      <c r="I1269" s="62">
        <v>23.856730769230801</v>
      </c>
      <c r="J1269" s="62">
        <v>14.6341346153846</v>
      </c>
      <c r="K1269" s="60">
        <v>3</v>
      </c>
      <c r="L1269" s="60" t="s">
        <v>46</v>
      </c>
      <c r="M1269" s="60" t="s">
        <v>3468</v>
      </c>
    </row>
    <row r="1270" spans="1:13">
      <c r="A1270" s="40">
        <v>2122</v>
      </c>
      <c r="B1270" s="40" t="str">
        <f t="shared" si="20"/>
        <v>12332011</v>
      </c>
      <c r="C1270" s="40">
        <v>12</v>
      </c>
      <c r="D1270" s="60">
        <v>332011</v>
      </c>
      <c r="E1270" s="60"/>
      <c r="F1270" s="61" t="s">
        <v>3054</v>
      </c>
      <c r="G1270" s="62">
        <v>1.2697499999999999</v>
      </c>
      <c r="H1270" s="49">
        <v>261</v>
      </c>
      <c r="I1270" s="62">
        <v>22.189903846153801</v>
      </c>
      <c r="J1270" s="62">
        <v>15.7182692307692</v>
      </c>
      <c r="K1270" s="60">
        <v>3</v>
      </c>
      <c r="L1270" s="60" t="s">
        <v>46</v>
      </c>
      <c r="M1270" s="60" t="s">
        <v>3468</v>
      </c>
    </row>
    <row r="1271" spans="1:13">
      <c r="A1271" s="40">
        <v>2122</v>
      </c>
      <c r="B1271" s="40" t="str">
        <f t="shared" si="20"/>
        <v>12371012</v>
      </c>
      <c r="C1271" s="40">
        <v>12</v>
      </c>
      <c r="D1271" s="60">
        <v>371012</v>
      </c>
      <c r="E1271" s="60"/>
      <c r="F1271" s="61" t="s">
        <v>3421</v>
      </c>
      <c r="G1271" s="62">
        <v>2.2551999999999999</v>
      </c>
      <c r="H1271" s="49">
        <v>365</v>
      </c>
      <c r="I1271" s="62">
        <v>22.957692307692302</v>
      </c>
      <c r="J1271" s="62">
        <v>15.135576923076901</v>
      </c>
      <c r="K1271" s="60">
        <v>3</v>
      </c>
      <c r="L1271" s="60" t="s">
        <v>46</v>
      </c>
      <c r="M1271" s="60" t="s">
        <v>3468</v>
      </c>
    </row>
    <row r="1272" spans="1:13">
      <c r="A1272" s="40">
        <v>2122</v>
      </c>
      <c r="B1272" s="40" t="str">
        <f t="shared" si="20"/>
        <v>12471011</v>
      </c>
      <c r="C1272" s="40">
        <v>12</v>
      </c>
      <c r="D1272" s="60">
        <v>471011</v>
      </c>
      <c r="E1272" s="60" t="s">
        <v>3410</v>
      </c>
      <c r="F1272" s="61" t="s">
        <v>3422</v>
      </c>
      <c r="G1272" s="62">
        <v>1.9921120000000001</v>
      </c>
      <c r="H1272" s="49">
        <v>1188</v>
      </c>
      <c r="I1272" s="62">
        <v>29.9942307692308</v>
      </c>
      <c r="J1272" s="62">
        <v>19.680288461538499</v>
      </c>
      <c r="K1272" s="60">
        <v>4</v>
      </c>
      <c r="L1272" s="60" t="s">
        <v>46</v>
      </c>
      <c r="M1272" s="60" t="s">
        <v>3468</v>
      </c>
    </row>
    <row r="1273" spans="1:13">
      <c r="A1273" s="40">
        <v>2122</v>
      </c>
      <c r="B1273" s="40" t="str">
        <f t="shared" si="20"/>
        <v>12371011</v>
      </c>
      <c r="C1273" s="40">
        <v>12</v>
      </c>
      <c r="D1273" s="60">
        <v>371011</v>
      </c>
      <c r="E1273" s="60"/>
      <c r="F1273" s="61" t="s">
        <v>3423</v>
      </c>
      <c r="G1273" s="62">
        <v>3.3810250000000002</v>
      </c>
      <c r="H1273" s="49">
        <v>2534</v>
      </c>
      <c r="I1273" s="62">
        <v>18.8182692307692</v>
      </c>
      <c r="J1273" s="62">
        <v>12.848557692307701</v>
      </c>
      <c r="K1273" s="60">
        <v>3</v>
      </c>
      <c r="L1273" s="60" t="s">
        <v>46</v>
      </c>
      <c r="M1273" s="60" t="s">
        <v>3469</v>
      </c>
    </row>
    <row r="1274" spans="1:13">
      <c r="A1274" s="40">
        <v>2122</v>
      </c>
      <c r="B1274" s="40" t="str">
        <f t="shared" si="20"/>
        <v>12491011</v>
      </c>
      <c r="C1274" s="40">
        <v>12</v>
      </c>
      <c r="D1274" s="60">
        <v>491011</v>
      </c>
      <c r="E1274" s="60" t="s">
        <v>3410</v>
      </c>
      <c r="F1274" s="61" t="s">
        <v>3424</v>
      </c>
      <c r="G1274" s="62">
        <v>2.1715369999999998</v>
      </c>
      <c r="H1274" s="49">
        <v>528</v>
      </c>
      <c r="I1274" s="62">
        <v>31.353846153846199</v>
      </c>
      <c r="J1274" s="62">
        <v>20.873557692307699</v>
      </c>
      <c r="K1274" s="60">
        <v>3</v>
      </c>
      <c r="L1274" s="60" t="s">
        <v>46</v>
      </c>
      <c r="M1274" s="60" t="s">
        <v>3468</v>
      </c>
    </row>
    <row r="1275" spans="1:13">
      <c r="A1275" s="40">
        <v>2122</v>
      </c>
      <c r="B1275" s="40" t="str">
        <f t="shared" si="20"/>
        <v>12431011</v>
      </c>
      <c r="C1275" s="40">
        <v>12</v>
      </c>
      <c r="D1275" s="60">
        <v>431011</v>
      </c>
      <c r="E1275" s="60" t="s">
        <v>3410</v>
      </c>
      <c r="F1275" s="61" t="s">
        <v>3425</v>
      </c>
      <c r="G1275" s="62">
        <v>1.0439620000000001</v>
      </c>
      <c r="H1275" s="49">
        <v>2004</v>
      </c>
      <c r="I1275" s="62">
        <v>26.1307692307692</v>
      </c>
      <c r="J1275" s="62">
        <v>16.416346153846199</v>
      </c>
      <c r="K1275" s="60">
        <v>4</v>
      </c>
      <c r="L1275" s="60" t="s">
        <v>46</v>
      </c>
      <c r="M1275" s="60" t="s">
        <v>3468</v>
      </c>
    </row>
    <row r="1276" spans="1:13">
      <c r="A1276" s="40">
        <v>2122</v>
      </c>
      <c r="B1276" s="40" t="str">
        <f t="shared" si="20"/>
        <v>12511011</v>
      </c>
      <c r="C1276" s="40">
        <v>12</v>
      </c>
      <c r="D1276" s="60">
        <v>511011</v>
      </c>
      <c r="E1276" s="60" t="s">
        <v>3410</v>
      </c>
      <c r="F1276" s="61" t="s">
        <v>3426</v>
      </c>
      <c r="G1276" s="62">
        <v>1.509387</v>
      </c>
      <c r="H1276" s="49">
        <v>414</v>
      </c>
      <c r="I1276" s="62">
        <v>27.879807692307701</v>
      </c>
      <c r="J1276" s="62">
        <v>18.863942307692302</v>
      </c>
      <c r="K1276" s="60">
        <v>3</v>
      </c>
      <c r="L1276" s="60" t="s">
        <v>46</v>
      </c>
      <c r="M1276" s="60" t="s">
        <v>3468</v>
      </c>
    </row>
    <row r="1277" spans="1:13">
      <c r="A1277" s="40">
        <v>2122</v>
      </c>
      <c r="B1277" s="40" t="str">
        <f t="shared" si="20"/>
        <v>12331099</v>
      </c>
      <c r="C1277" s="40">
        <v>12</v>
      </c>
      <c r="D1277" s="60">
        <v>331099</v>
      </c>
      <c r="E1277" s="60"/>
      <c r="F1277" s="61" t="s">
        <v>3427</v>
      </c>
      <c r="G1277" s="62">
        <v>3.0239120000000002</v>
      </c>
      <c r="H1277" s="49">
        <v>98</v>
      </c>
      <c r="I1277" s="62">
        <v>23.0149038461538</v>
      </c>
      <c r="J1277" s="62">
        <v>15.036057692307701</v>
      </c>
      <c r="K1277" s="60">
        <v>3</v>
      </c>
      <c r="L1277" s="60" t="s">
        <v>46</v>
      </c>
      <c r="M1277" s="60" t="s">
        <v>3468</v>
      </c>
    </row>
    <row r="1278" spans="1:13">
      <c r="A1278" s="40">
        <v>2122</v>
      </c>
      <c r="B1278" s="40" t="str">
        <f t="shared" si="20"/>
        <v>12411012</v>
      </c>
      <c r="C1278" s="40">
        <v>12</v>
      </c>
      <c r="D1278" s="60">
        <v>411012</v>
      </c>
      <c r="E1278" s="60" t="s">
        <v>3410</v>
      </c>
      <c r="F1278" s="61" t="s">
        <v>3428</v>
      </c>
      <c r="G1278" s="62">
        <v>1.2558499999999999</v>
      </c>
      <c r="H1278" s="49">
        <v>459</v>
      </c>
      <c r="I1278" s="62">
        <v>33.737499999999997</v>
      </c>
      <c r="J1278" s="62">
        <v>18.176923076923099</v>
      </c>
      <c r="K1278" s="60">
        <v>4</v>
      </c>
      <c r="L1278" s="60" t="s">
        <v>46</v>
      </c>
      <c r="M1278" s="60" t="s">
        <v>3468</v>
      </c>
    </row>
    <row r="1279" spans="1:13">
      <c r="A1279" s="40">
        <v>2122</v>
      </c>
      <c r="B1279" s="40" t="str">
        <f t="shared" si="20"/>
        <v>12391021</v>
      </c>
      <c r="C1279" s="40">
        <v>12</v>
      </c>
      <c r="D1279" s="60">
        <v>391021</v>
      </c>
      <c r="E1279" s="60"/>
      <c r="F1279" s="61" t="s">
        <v>3429</v>
      </c>
      <c r="G1279" s="62">
        <v>2.5299870000000002</v>
      </c>
      <c r="H1279" s="49">
        <v>2046</v>
      </c>
      <c r="I1279" s="62">
        <v>21.955769230769199</v>
      </c>
      <c r="J1279" s="62">
        <v>14.13125</v>
      </c>
      <c r="K1279" s="60">
        <v>3</v>
      </c>
      <c r="L1279" s="60" t="s">
        <v>46</v>
      </c>
      <c r="M1279" s="60" t="s">
        <v>3469</v>
      </c>
    </row>
    <row r="1280" spans="1:13">
      <c r="A1280" s="40">
        <v>2122</v>
      </c>
      <c r="B1280" s="40" t="str">
        <f t="shared" si="20"/>
        <v>12411011</v>
      </c>
      <c r="C1280" s="40">
        <v>12</v>
      </c>
      <c r="D1280" s="60">
        <v>411011</v>
      </c>
      <c r="E1280" s="60"/>
      <c r="F1280" s="61" t="s">
        <v>3430</v>
      </c>
      <c r="G1280" s="62">
        <v>0.97747499999999998</v>
      </c>
      <c r="H1280" s="49">
        <v>2043</v>
      </c>
      <c r="I1280" s="62">
        <v>22.125480769230801</v>
      </c>
      <c r="J1280" s="62">
        <v>14.169711538461501</v>
      </c>
      <c r="K1280" s="60">
        <v>3</v>
      </c>
      <c r="L1280" s="60" t="s">
        <v>46</v>
      </c>
      <c r="M1280" s="60" t="s">
        <v>3468</v>
      </c>
    </row>
    <row r="1281" spans="1:13">
      <c r="A1281" s="40">
        <v>2122</v>
      </c>
      <c r="B1281" s="40" t="str">
        <f t="shared" si="20"/>
        <v>12119051</v>
      </c>
      <c r="C1281" s="40">
        <v>12</v>
      </c>
      <c r="D1281" s="60">
        <v>119051</v>
      </c>
      <c r="E1281" s="60" t="s">
        <v>3410</v>
      </c>
      <c r="F1281" s="61" t="s">
        <v>846</v>
      </c>
      <c r="G1281" s="62">
        <v>3.6234869999999999</v>
      </c>
      <c r="H1281" s="49">
        <v>717</v>
      </c>
      <c r="I1281" s="62">
        <v>27.760576923076901</v>
      </c>
      <c r="J1281" s="62">
        <v>17.5740384615385</v>
      </c>
      <c r="K1281" s="60">
        <v>4</v>
      </c>
      <c r="L1281" s="60" t="s">
        <v>46</v>
      </c>
      <c r="M1281" s="60" t="s">
        <v>3468</v>
      </c>
    </row>
    <row r="1282" spans="1:13">
      <c r="A1282" s="40">
        <v>2122</v>
      </c>
      <c r="B1282" s="40" t="str">
        <f t="shared" si="20"/>
        <v>12111021</v>
      </c>
      <c r="C1282" s="40">
        <v>12</v>
      </c>
      <c r="D1282" s="60">
        <v>111021</v>
      </c>
      <c r="E1282" s="60" t="s">
        <v>3410</v>
      </c>
      <c r="F1282" s="61" t="s">
        <v>781</v>
      </c>
      <c r="G1282" s="62">
        <v>1.8619870000000001</v>
      </c>
      <c r="H1282" s="49">
        <v>2075</v>
      </c>
      <c r="I1282" s="62">
        <v>48.6677884615385</v>
      </c>
      <c r="J1282" s="62">
        <v>21.836057692307701</v>
      </c>
      <c r="K1282" s="60">
        <v>4</v>
      </c>
      <c r="L1282" s="60" t="s">
        <v>46</v>
      </c>
      <c r="M1282" s="60" t="s">
        <v>3468</v>
      </c>
    </row>
    <row r="1283" spans="1:13">
      <c r="A1283" s="40">
        <v>2122</v>
      </c>
      <c r="B1283" s="40" t="str">
        <f t="shared" si="20"/>
        <v>12472121</v>
      </c>
      <c r="C1283" s="40">
        <v>12</v>
      </c>
      <c r="D1283" s="60">
        <v>472121</v>
      </c>
      <c r="E1283" s="60"/>
      <c r="F1283" s="61" t="s">
        <v>3194</v>
      </c>
      <c r="G1283" s="62">
        <v>1.6904999999999999</v>
      </c>
      <c r="H1283" s="49">
        <v>721</v>
      </c>
      <c r="I1283" s="62">
        <v>20.302884615384599</v>
      </c>
      <c r="J1283" s="62">
        <v>15.191826923076899</v>
      </c>
      <c r="K1283" s="60">
        <v>3</v>
      </c>
      <c r="L1283" s="60" t="s">
        <v>46</v>
      </c>
      <c r="M1283" s="60" t="s">
        <v>3469</v>
      </c>
    </row>
    <row r="1284" spans="1:13">
      <c r="A1284" s="40">
        <v>2122</v>
      </c>
      <c r="B1284" s="40" t="str">
        <f t="shared" si="20"/>
        <v>12271024</v>
      </c>
      <c r="C1284" s="40">
        <v>12</v>
      </c>
      <c r="D1284" s="60">
        <v>271024</v>
      </c>
      <c r="E1284" s="60" t="s">
        <v>3410</v>
      </c>
      <c r="F1284" s="61" t="s">
        <v>1384</v>
      </c>
      <c r="G1284" s="62">
        <v>1.2757499999999999</v>
      </c>
      <c r="H1284" s="49">
        <v>383</v>
      </c>
      <c r="I1284" s="62">
        <v>24.450480769230801</v>
      </c>
      <c r="J1284" s="62">
        <v>15.734615384615401</v>
      </c>
      <c r="K1284" s="60">
        <v>4</v>
      </c>
      <c r="L1284" s="60" t="s">
        <v>46</v>
      </c>
      <c r="M1284" s="60" t="s">
        <v>3468</v>
      </c>
    </row>
    <row r="1285" spans="1:13">
      <c r="A1285" s="40">
        <v>2122</v>
      </c>
      <c r="B1285" s="40" t="str">
        <f t="shared" si="20"/>
        <v>12292099</v>
      </c>
      <c r="C1285" s="40">
        <v>12</v>
      </c>
      <c r="D1285" s="60">
        <v>292099</v>
      </c>
      <c r="E1285" s="60"/>
      <c r="F1285" s="61" t="s">
        <v>1974</v>
      </c>
      <c r="G1285" s="62">
        <v>2.2705500000000001</v>
      </c>
      <c r="H1285" s="60">
        <v>152</v>
      </c>
      <c r="I1285" s="60">
        <v>20.11</v>
      </c>
      <c r="J1285" s="60">
        <v>13.96</v>
      </c>
      <c r="K1285" s="60">
        <v>3</v>
      </c>
      <c r="L1285" s="60" t="s">
        <v>46</v>
      </c>
      <c r="M1285" s="60" t="s">
        <v>3468</v>
      </c>
    </row>
    <row r="1286" spans="1:13">
      <c r="A1286" s="40">
        <v>2122</v>
      </c>
      <c r="B1286" s="40" t="str">
        <f t="shared" si="20"/>
        <v>12499021</v>
      </c>
      <c r="C1286" s="40">
        <v>12</v>
      </c>
      <c r="D1286" s="60">
        <v>499021</v>
      </c>
      <c r="E1286" s="60"/>
      <c r="F1286" s="61" t="s">
        <v>3431</v>
      </c>
      <c r="G1286" s="62">
        <v>2.5495999999999999</v>
      </c>
      <c r="H1286" s="49">
        <v>643</v>
      </c>
      <c r="I1286" s="62">
        <v>21.489423076923099</v>
      </c>
      <c r="J1286" s="62">
        <v>15.043749999999999</v>
      </c>
      <c r="K1286" s="60">
        <v>3</v>
      </c>
      <c r="L1286" s="60" t="s">
        <v>46</v>
      </c>
      <c r="M1286" s="60" t="s">
        <v>3468</v>
      </c>
    </row>
    <row r="1287" spans="1:13">
      <c r="A1287" s="40">
        <v>2122</v>
      </c>
      <c r="B1287" s="40" t="str">
        <f t="shared" si="20"/>
        <v>12533032</v>
      </c>
      <c r="C1287" s="40">
        <v>12</v>
      </c>
      <c r="D1287" s="60">
        <v>533032</v>
      </c>
      <c r="E1287" s="60"/>
      <c r="F1287" s="61" t="s">
        <v>3432</v>
      </c>
      <c r="G1287" s="62">
        <v>1.8996999999999999</v>
      </c>
      <c r="H1287" s="49">
        <v>1959</v>
      </c>
      <c r="I1287" s="62">
        <v>21.620673076923101</v>
      </c>
      <c r="J1287" s="62">
        <v>14.373557692307701</v>
      </c>
      <c r="K1287" s="60">
        <v>3</v>
      </c>
      <c r="L1287" s="60" t="s">
        <v>46</v>
      </c>
      <c r="M1287" s="60" t="s">
        <v>3468</v>
      </c>
    </row>
    <row r="1288" spans="1:13">
      <c r="A1288" s="40">
        <v>2122</v>
      </c>
      <c r="B1288" s="40" t="str">
        <f t="shared" si="20"/>
        <v>12499031</v>
      </c>
      <c r="C1288" s="40">
        <v>12</v>
      </c>
      <c r="D1288" s="60">
        <v>499031</v>
      </c>
      <c r="E1288" s="60"/>
      <c r="F1288" s="61" t="s">
        <v>2704</v>
      </c>
      <c r="G1288" s="62">
        <v>0.88570000000000004</v>
      </c>
      <c r="H1288" s="49">
        <v>91</v>
      </c>
      <c r="I1288" s="62">
        <v>19.992307692307701</v>
      </c>
      <c r="J1288" s="62">
        <v>15.402403846153801</v>
      </c>
      <c r="K1288" s="60">
        <v>3</v>
      </c>
      <c r="L1288" s="60" t="s">
        <v>178</v>
      </c>
      <c r="M1288" s="60" t="s">
        <v>3468</v>
      </c>
    </row>
    <row r="1289" spans="1:13">
      <c r="A1289" s="40">
        <v>2122</v>
      </c>
      <c r="B1289" s="40" t="str">
        <f t="shared" si="20"/>
        <v>12492097</v>
      </c>
      <c r="C1289" s="40">
        <v>12</v>
      </c>
      <c r="D1289" s="60">
        <v>492097</v>
      </c>
      <c r="E1289" s="60" t="s">
        <v>3410</v>
      </c>
      <c r="F1289" s="61" t="s">
        <v>3519</v>
      </c>
      <c r="G1289" s="62">
        <v>1.6297250000000001</v>
      </c>
      <c r="H1289" s="49">
        <v>101</v>
      </c>
      <c r="I1289" s="62">
        <v>24.9514423076923</v>
      </c>
      <c r="J1289" s="62">
        <v>16.125480769230801</v>
      </c>
      <c r="K1289" s="60">
        <v>3</v>
      </c>
      <c r="L1289" s="60" t="s">
        <v>46</v>
      </c>
      <c r="M1289" s="60" t="s">
        <v>3468</v>
      </c>
    </row>
    <row r="1290" spans="1:13">
      <c r="A1290" s="40">
        <v>2122</v>
      </c>
      <c r="B1290" s="40" t="str">
        <f t="shared" si="20"/>
        <v>12434161</v>
      </c>
      <c r="C1290" s="40">
        <v>12</v>
      </c>
      <c r="D1290" s="60">
        <v>434161</v>
      </c>
      <c r="E1290" s="60"/>
      <c r="F1290" s="61" t="s">
        <v>3500</v>
      </c>
      <c r="G1290" s="62">
        <v>0.97268699999999997</v>
      </c>
      <c r="H1290" s="49">
        <v>154</v>
      </c>
      <c r="I1290" s="62">
        <v>17.478846153846199</v>
      </c>
      <c r="J1290" s="62">
        <v>13.089423076923101</v>
      </c>
      <c r="K1290" s="60">
        <v>3</v>
      </c>
      <c r="L1290" s="60" t="s">
        <v>46</v>
      </c>
      <c r="M1290" s="60" t="s">
        <v>3468</v>
      </c>
    </row>
    <row r="1291" spans="1:13">
      <c r="A1291" s="40">
        <v>2122</v>
      </c>
      <c r="B1291" s="40" t="str">
        <f t="shared" si="20"/>
        <v>12113121</v>
      </c>
      <c r="C1291" s="40">
        <v>12</v>
      </c>
      <c r="D1291" s="60">
        <v>113121</v>
      </c>
      <c r="E1291" s="60" t="s">
        <v>3410</v>
      </c>
      <c r="F1291" s="61" t="s">
        <v>3501</v>
      </c>
      <c r="G1291" s="62">
        <v>1.8647499999999999</v>
      </c>
      <c r="H1291" s="49">
        <v>134</v>
      </c>
      <c r="I1291" s="62">
        <v>53.3403846153846</v>
      </c>
      <c r="J1291" s="62">
        <v>30.448557692307698</v>
      </c>
      <c r="K1291" s="60">
        <v>5</v>
      </c>
      <c r="L1291" s="60" t="s">
        <v>46</v>
      </c>
      <c r="M1291" s="60" t="s">
        <v>3468</v>
      </c>
    </row>
    <row r="1292" spans="1:13">
      <c r="A1292" s="40">
        <v>2122</v>
      </c>
      <c r="B1292" s="40" t="str">
        <f t="shared" si="20"/>
        <v>12131071</v>
      </c>
      <c r="C1292" s="40">
        <v>12</v>
      </c>
      <c r="D1292" s="60">
        <v>131071</v>
      </c>
      <c r="E1292" s="60" t="s">
        <v>3410</v>
      </c>
      <c r="F1292" s="61" t="s">
        <v>3474</v>
      </c>
      <c r="G1292" s="62">
        <v>2.07945</v>
      </c>
      <c r="H1292" s="49">
        <v>763</v>
      </c>
      <c r="I1292" s="62">
        <v>28.9596153846154</v>
      </c>
      <c r="J1292" s="62">
        <v>17.1365384615385</v>
      </c>
      <c r="K1292" s="60">
        <v>5</v>
      </c>
      <c r="L1292" s="60" t="s">
        <v>46</v>
      </c>
      <c r="M1292" s="60" t="s">
        <v>3468</v>
      </c>
    </row>
    <row r="1293" spans="1:13">
      <c r="A1293" s="40">
        <v>2122</v>
      </c>
      <c r="B1293" s="40" t="str">
        <f t="shared" si="20"/>
        <v>12172112</v>
      </c>
      <c r="C1293" s="40">
        <v>12</v>
      </c>
      <c r="D1293" s="60">
        <v>172112</v>
      </c>
      <c r="E1293" s="60" t="s">
        <v>3410</v>
      </c>
      <c r="F1293" s="61" t="s">
        <v>3502</v>
      </c>
      <c r="G1293" s="62">
        <v>1.8879870000000001</v>
      </c>
      <c r="H1293" s="49">
        <v>165</v>
      </c>
      <c r="I1293" s="62">
        <v>40.755769230769197</v>
      </c>
      <c r="J1293" s="62">
        <v>27.142788461538501</v>
      </c>
      <c r="K1293" s="60">
        <v>5</v>
      </c>
      <c r="L1293" s="60" t="s">
        <v>46</v>
      </c>
      <c r="M1293" s="60" t="s">
        <v>3468</v>
      </c>
    </row>
    <row r="1294" spans="1:13">
      <c r="A1294" s="40">
        <v>2122</v>
      </c>
      <c r="B1294" s="40" t="str">
        <f t="shared" si="20"/>
        <v>12499041</v>
      </c>
      <c r="C1294" s="40">
        <v>12</v>
      </c>
      <c r="D1294" s="60">
        <v>499041</v>
      </c>
      <c r="E1294" s="60"/>
      <c r="F1294" s="61" t="s">
        <v>2723</v>
      </c>
      <c r="G1294" s="62">
        <v>2.2403749999999998</v>
      </c>
      <c r="H1294" s="49">
        <v>231</v>
      </c>
      <c r="I1294" s="62">
        <v>22.6735576923077</v>
      </c>
      <c r="J1294" s="62">
        <v>15.966346153846199</v>
      </c>
      <c r="K1294" s="60">
        <v>3</v>
      </c>
      <c r="L1294" s="60" t="s">
        <v>46</v>
      </c>
      <c r="M1294" s="60" t="s">
        <v>3468</v>
      </c>
    </row>
    <row r="1295" spans="1:13">
      <c r="A1295" s="40">
        <v>2122</v>
      </c>
      <c r="B1295" s="40" t="str">
        <f t="shared" si="20"/>
        <v>12537051</v>
      </c>
      <c r="C1295" s="40">
        <v>12</v>
      </c>
      <c r="D1295" s="60">
        <v>537051</v>
      </c>
      <c r="E1295" s="60"/>
      <c r="F1295" s="61" t="s">
        <v>3433</v>
      </c>
      <c r="G1295" s="62">
        <v>1.6200619999999999</v>
      </c>
      <c r="H1295" s="49">
        <v>505</v>
      </c>
      <c r="I1295" s="62">
        <v>17.029807692307699</v>
      </c>
      <c r="J1295" s="62">
        <v>13.0317307692308</v>
      </c>
      <c r="K1295" s="60">
        <v>3</v>
      </c>
      <c r="L1295" s="60" t="s">
        <v>46</v>
      </c>
      <c r="M1295" s="60" t="s">
        <v>3468</v>
      </c>
    </row>
    <row r="1296" spans="1:13">
      <c r="A1296" s="40">
        <v>2122</v>
      </c>
      <c r="B1296" s="40" t="str">
        <f t="shared" si="20"/>
        <v>12151212</v>
      </c>
      <c r="C1296" s="40">
        <v>12</v>
      </c>
      <c r="D1296" s="60">
        <v>151212</v>
      </c>
      <c r="E1296" s="60" t="s">
        <v>3410</v>
      </c>
      <c r="F1296" s="61" t="s">
        <v>3434</v>
      </c>
      <c r="G1296" s="62">
        <v>4.3090000000000002</v>
      </c>
      <c r="H1296" s="49">
        <v>164</v>
      </c>
      <c r="I1296" s="62">
        <v>47.451923076923102</v>
      </c>
      <c r="J1296" s="62">
        <v>30.130288461538498</v>
      </c>
      <c r="K1296" s="60">
        <v>3</v>
      </c>
      <c r="L1296" s="60" t="s">
        <v>46</v>
      </c>
      <c r="M1296" s="60" t="s">
        <v>3468</v>
      </c>
    </row>
    <row r="1297" spans="1:13">
      <c r="A1297" s="40">
        <v>2122</v>
      </c>
      <c r="B1297" s="40" t="str">
        <f t="shared" si="20"/>
        <v>12413021</v>
      </c>
      <c r="C1297" s="40">
        <v>12</v>
      </c>
      <c r="D1297" s="60">
        <v>413021</v>
      </c>
      <c r="E1297" s="60" t="s">
        <v>3410</v>
      </c>
      <c r="F1297" s="61" t="s">
        <v>1267</v>
      </c>
      <c r="G1297" s="62">
        <v>1.4516869999999999</v>
      </c>
      <c r="H1297" s="49">
        <v>968</v>
      </c>
      <c r="I1297" s="62">
        <v>28.6990384615385</v>
      </c>
      <c r="J1297" s="62">
        <v>17.635096153846199</v>
      </c>
      <c r="K1297" s="60">
        <v>3</v>
      </c>
      <c r="L1297" s="60" t="s">
        <v>46</v>
      </c>
      <c r="M1297" s="60" t="s">
        <v>3468</v>
      </c>
    </row>
    <row r="1298" spans="1:13">
      <c r="A1298" s="40">
        <v>2122</v>
      </c>
      <c r="B1298" s="40" t="str">
        <f t="shared" si="20"/>
        <v>12271025</v>
      </c>
      <c r="C1298" s="40">
        <v>12</v>
      </c>
      <c r="D1298" s="60">
        <v>271025</v>
      </c>
      <c r="E1298" s="60" t="s">
        <v>3410</v>
      </c>
      <c r="F1298" s="61" t="s">
        <v>3520</v>
      </c>
      <c r="G1298" s="62">
        <v>2.0070000000000001</v>
      </c>
      <c r="H1298" s="49">
        <v>118</v>
      </c>
      <c r="I1298" s="62">
        <v>25.989903846153801</v>
      </c>
      <c r="J1298" s="62">
        <v>18.5971153846154</v>
      </c>
      <c r="K1298" s="60">
        <v>4</v>
      </c>
      <c r="L1298" s="60" t="s">
        <v>46</v>
      </c>
      <c r="M1298" s="60" t="s">
        <v>3468</v>
      </c>
    </row>
    <row r="1299" spans="1:13">
      <c r="A1299" s="40">
        <v>2122</v>
      </c>
      <c r="B1299" s="40" t="str">
        <f t="shared" si="20"/>
        <v>12273091</v>
      </c>
      <c r="C1299" s="40">
        <v>12</v>
      </c>
      <c r="D1299" s="60">
        <v>273091</v>
      </c>
      <c r="E1299" s="60"/>
      <c r="F1299" s="61" t="s">
        <v>1777</v>
      </c>
      <c r="G1299" s="62">
        <v>3.5036749999999999</v>
      </c>
      <c r="H1299" s="49">
        <v>122</v>
      </c>
      <c r="I1299" s="62">
        <v>24.1793269230769</v>
      </c>
      <c r="J1299" s="62">
        <v>12.9322115384615</v>
      </c>
      <c r="K1299" s="60">
        <v>4</v>
      </c>
      <c r="L1299" s="60" t="s">
        <v>46</v>
      </c>
      <c r="M1299" s="60" t="s">
        <v>3468</v>
      </c>
    </row>
    <row r="1300" spans="1:13">
      <c r="A1300" s="40">
        <v>2122</v>
      </c>
      <c r="B1300" s="40" t="str">
        <f t="shared" si="20"/>
        <v>12252012</v>
      </c>
      <c r="C1300" s="40">
        <v>12</v>
      </c>
      <c r="D1300" s="60">
        <v>252012</v>
      </c>
      <c r="E1300" s="60" t="s">
        <v>3410</v>
      </c>
      <c r="F1300" s="61" t="s">
        <v>3503</v>
      </c>
      <c r="G1300" s="62">
        <v>2.0376370000000001</v>
      </c>
      <c r="H1300" s="49">
        <v>217</v>
      </c>
      <c r="I1300" s="62">
        <v>26.5706730769231</v>
      </c>
      <c r="J1300" s="62">
        <v>19.345673076923099</v>
      </c>
      <c r="K1300" s="60">
        <v>5</v>
      </c>
      <c r="L1300" s="60" t="s">
        <v>178</v>
      </c>
      <c r="M1300" s="60" t="s">
        <v>3468</v>
      </c>
    </row>
    <row r="1301" spans="1:13">
      <c r="A1301" s="40">
        <v>2122</v>
      </c>
      <c r="B1301" s="40" t="str">
        <f t="shared" si="20"/>
        <v>12292061</v>
      </c>
      <c r="C1301" s="40">
        <v>12</v>
      </c>
      <c r="D1301" s="60">
        <v>292061</v>
      </c>
      <c r="E1301" s="60"/>
      <c r="F1301" s="61" t="s">
        <v>3435</v>
      </c>
      <c r="G1301" s="62">
        <v>1.7350620000000001</v>
      </c>
      <c r="H1301" s="49">
        <v>558</v>
      </c>
      <c r="I1301" s="62">
        <v>21.764423076923102</v>
      </c>
      <c r="J1301" s="62">
        <v>18.241346153846202</v>
      </c>
      <c r="K1301" s="60">
        <v>3</v>
      </c>
      <c r="L1301" s="60" t="s">
        <v>46</v>
      </c>
      <c r="M1301" s="60" t="s">
        <v>3468</v>
      </c>
    </row>
    <row r="1302" spans="1:13">
      <c r="A1302" s="40">
        <v>2122</v>
      </c>
      <c r="B1302" s="40" t="str">
        <f t="shared" si="20"/>
        <v>12434131</v>
      </c>
      <c r="C1302" s="40">
        <v>12</v>
      </c>
      <c r="D1302" s="60">
        <v>434131</v>
      </c>
      <c r="E1302" s="60"/>
      <c r="F1302" s="61" t="s">
        <v>3436</v>
      </c>
      <c r="G1302" s="62">
        <v>1.2129369999999999</v>
      </c>
      <c r="H1302" s="49">
        <v>264</v>
      </c>
      <c r="I1302" s="62">
        <v>20.168269230769202</v>
      </c>
      <c r="J1302" s="62">
        <v>14.1240384615385</v>
      </c>
      <c r="K1302" s="60">
        <v>3</v>
      </c>
      <c r="L1302" s="60" t="s">
        <v>46</v>
      </c>
      <c r="M1302" s="60" t="s">
        <v>3468</v>
      </c>
    </row>
    <row r="1303" spans="1:13">
      <c r="A1303" s="40">
        <v>2122</v>
      </c>
      <c r="B1303" s="40" t="str">
        <f t="shared" si="20"/>
        <v>12132072</v>
      </c>
      <c r="C1303" s="40">
        <v>12</v>
      </c>
      <c r="D1303" s="60">
        <v>132072</v>
      </c>
      <c r="E1303" s="60" t="s">
        <v>3410</v>
      </c>
      <c r="F1303" s="61" t="s">
        <v>806</v>
      </c>
      <c r="G1303" s="62">
        <v>1.0742499999999999</v>
      </c>
      <c r="H1303" s="49">
        <v>285</v>
      </c>
      <c r="I1303" s="62">
        <v>35.0475961538462</v>
      </c>
      <c r="J1303" s="62">
        <v>15.091346153846199</v>
      </c>
      <c r="K1303" s="60">
        <v>4</v>
      </c>
      <c r="L1303" s="60" t="s">
        <v>46</v>
      </c>
      <c r="M1303" s="60" t="s">
        <v>3468</v>
      </c>
    </row>
    <row r="1304" spans="1:13">
      <c r="A1304" s="40">
        <v>2122</v>
      </c>
      <c r="B1304" s="40" t="str">
        <f t="shared" si="20"/>
        <v>12119081</v>
      </c>
      <c r="C1304" s="40">
        <v>12</v>
      </c>
      <c r="D1304" s="60">
        <v>119081</v>
      </c>
      <c r="E1304" s="60" t="s">
        <v>3410</v>
      </c>
      <c r="F1304" s="61" t="s">
        <v>829</v>
      </c>
      <c r="G1304" s="62">
        <v>4.5427869999999997</v>
      </c>
      <c r="H1304" s="49">
        <v>143</v>
      </c>
      <c r="I1304" s="62">
        <v>32.427884615384599</v>
      </c>
      <c r="J1304" s="62">
        <v>18.305769230769201</v>
      </c>
      <c r="K1304" s="60">
        <v>4</v>
      </c>
      <c r="L1304" s="60" t="s">
        <v>178</v>
      </c>
      <c r="M1304" s="60" t="s">
        <v>3468</v>
      </c>
    </row>
    <row r="1305" spans="1:13">
      <c r="A1305" s="40">
        <v>2122</v>
      </c>
      <c r="B1305" s="40" t="str">
        <f t="shared" si="20"/>
        <v>12131081</v>
      </c>
      <c r="C1305" s="40">
        <v>12</v>
      </c>
      <c r="D1305" s="60">
        <v>131081</v>
      </c>
      <c r="E1305" s="60" t="s">
        <v>3410</v>
      </c>
      <c r="F1305" s="61" t="s">
        <v>2938</v>
      </c>
      <c r="G1305" s="62">
        <v>1.759487</v>
      </c>
      <c r="H1305" s="49">
        <v>97</v>
      </c>
      <c r="I1305" s="62">
        <v>33.6990384615385</v>
      </c>
      <c r="J1305" s="62">
        <v>19.932211538461502</v>
      </c>
      <c r="K1305" s="60">
        <v>5</v>
      </c>
      <c r="L1305" s="60" t="s">
        <v>46</v>
      </c>
      <c r="M1305" s="60" t="s">
        <v>3468</v>
      </c>
    </row>
    <row r="1306" spans="1:13">
      <c r="A1306" s="40">
        <v>2122</v>
      </c>
      <c r="B1306" s="40" t="str">
        <f t="shared" si="20"/>
        <v>12514041</v>
      </c>
      <c r="C1306" s="40">
        <v>12</v>
      </c>
      <c r="D1306" s="60">
        <v>514041</v>
      </c>
      <c r="E1306" s="60"/>
      <c r="F1306" s="61" t="s">
        <v>2863</v>
      </c>
      <c r="G1306" s="62">
        <v>1.7180120000000001</v>
      </c>
      <c r="H1306" s="49">
        <v>133</v>
      </c>
      <c r="I1306" s="62">
        <v>20.7048076923077</v>
      </c>
      <c r="J1306" s="62">
        <v>13.228365384615399</v>
      </c>
      <c r="K1306" s="60">
        <v>3</v>
      </c>
      <c r="L1306" s="60" t="s">
        <v>46</v>
      </c>
      <c r="M1306" s="60" t="s">
        <v>3468</v>
      </c>
    </row>
    <row r="1307" spans="1:13">
      <c r="A1307" s="40">
        <v>2122</v>
      </c>
      <c r="B1307" s="40" t="str">
        <f t="shared" si="20"/>
        <v>12499071</v>
      </c>
      <c r="C1307" s="40">
        <v>12</v>
      </c>
      <c r="D1307" s="60">
        <v>499071</v>
      </c>
      <c r="E1307" s="60"/>
      <c r="F1307" s="61" t="s">
        <v>2670</v>
      </c>
      <c r="G1307" s="62">
        <v>1.673325</v>
      </c>
      <c r="H1307" s="49">
        <v>11523</v>
      </c>
      <c r="I1307" s="62">
        <v>18.0139423076923</v>
      </c>
      <c r="J1307" s="62">
        <v>12.3923076923077</v>
      </c>
      <c r="K1307" s="60">
        <v>3</v>
      </c>
      <c r="L1307" s="60" t="s">
        <v>46</v>
      </c>
      <c r="M1307" s="60" t="s">
        <v>3469</v>
      </c>
    </row>
    <row r="1308" spans="1:13">
      <c r="A1308" s="40">
        <v>2122</v>
      </c>
      <c r="B1308" s="40" t="str">
        <f t="shared" si="20"/>
        <v>12131111</v>
      </c>
      <c r="C1308" s="40">
        <v>12</v>
      </c>
      <c r="D1308" s="60">
        <v>131111</v>
      </c>
      <c r="E1308" s="60" t="s">
        <v>3410</v>
      </c>
      <c r="F1308" s="61" t="s">
        <v>2034</v>
      </c>
      <c r="G1308" s="62">
        <v>2.3647749999999998</v>
      </c>
      <c r="H1308" s="49">
        <v>970</v>
      </c>
      <c r="I1308" s="62">
        <v>40.990384615384599</v>
      </c>
      <c r="J1308" s="62">
        <v>22.647596153846202</v>
      </c>
      <c r="K1308" s="60">
        <v>5</v>
      </c>
      <c r="L1308" s="60" t="s">
        <v>46</v>
      </c>
      <c r="M1308" s="60" t="s">
        <v>3468</v>
      </c>
    </row>
    <row r="1309" spans="1:13">
      <c r="A1309" s="40">
        <v>2122</v>
      </c>
      <c r="B1309" s="40" t="str">
        <f t="shared" si="20"/>
        <v>12119199</v>
      </c>
      <c r="C1309" s="40">
        <v>12</v>
      </c>
      <c r="D1309" s="60">
        <v>119199</v>
      </c>
      <c r="E1309" s="60" t="s">
        <v>3410</v>
      </c>
      <c r="F1309" s="61" t="s">
        <v>3437</v>
      </c>
      <c r="G1309" s="62">
        <v>2.302962</v>
      </c>
      <c r="H1309" s="49">
        <v>934</v>
      </c>
      <c r="I1309" s="62">
        <v>50.706249999999997</v>
      </c>
      <c r="J1309" s="62">
        <v>26.9201923076923</v>
      </c>
      <c r="K1309" s="60">
        <v>4</v>
      </c>
      <c r="L1309" s="60" t="s">
        <v>46</v>
      </c>
      <c r="M1309" s="60" t="s">
        <v>3468</v>
      </c>
    </row>
    <row r="1310" spans="1:13">
      <c r="A1310" s="40">
        <v>2122</v>
      </c>
      <c r="B1310" s="40" t="str">
        <f t="shared" si="20"/>
        <v>12131161</v>
      </c>
      <c r="C1310" s="40">
        <v>12</v>
      </c>
      <c r="D1310" s="60">
        <v>131161</v>
      </c>
      <c r="E1310" s="60"/>
      <c r="F1310" s="61" t="s">
        <v>3475</v>
      </c>
      <c r="G1310" s="62">
        <v>3.3691</v>
      </c>
      <c r="H1310" s="49">
        <v>1395</v>
      </c>
      <c r="I1310" s="62">
        <v>28.648557692307701</v>
      </c>
      <c r="J1310" s="62">
        <v>13.402403846153801</v>
      </c>
      <c r="K1310" s="60">
        <v>5</v>
      </c>
      <c r="L1310" s="60" t="s">
        <v>46</v>
      </c>
      <c r="M1310" s="60" t="s">
        <v>3468</v>
      </c>
    </row>
    <row r="1311" spans="1:13">
      <c r="A1311" s="40">
        <v>2122</v>
      </c>
      <c r="B1311" s="40" t="str">
        <f t="shared" si="20"/>
        <v>12112021</v>
      </c>
      <c r="C1311" s="40">
        <v>12</v>
      </c>
      <c r="D1311" s="60">
        <v>112021</v>
      </c>
      <c r="E1311" s="60" t="s">
        <v>3410</v>
      </c>
      <c r="F1311" s="61" t="s">
        <v>865</v>
      </c>
      <c r="G1311" s="62">
        <v>2.0342500000000001</v>
      </c>
      <c r="H1311" s="49">
        <v>267</v>
      </c>
      <c r="I1311" s="62">
        <v>54.831249999999997</v>
      </c>
      <c r="J1311" s="62">
        <v>24.715865384615402</v>
      </c>
      <c r="K1311" s="60">
        <v>5</v>
      </c>
      <c r="L1311" s="60" t="s">
        <v>46</v>
      </c>
      <c r="M1311" s="60" t="s">
        <v>3468</v>
      </c>
    </row>
    <row r="1312" spans="1:13">
      <c r="A1312" s="40">
        <v>2122</v>
      </c>
      <c r="B1312" s="40" t="str">
        <f t="shared" si="20"/>
        <v>12172141</v>
      </c>
      <c r="C1312" s="40">
        <v>12</v>
      </c>
      <c r="D1312" s="60">
        <v>172141</v>
      </c>
      <c r="E1312" s="60" t="s">
        <v>3410</v>
      </c>
      <c r="F1312" s="61" t="s">
        <v>3487</v>
      </c>
      <c r="G1312" s="62">
        <v>1.657775</v>
      </c>
      <c r="H1312" s="49">
        <v>116</v>
      </c>
      <c r="I1312" s="62">
        <v>47.158173076923099</v>
      </c>
      <c r="J1312" s="62">
        <v>29.332692307692302</v>
      </c>
      <c r="K1312" s="60">
        <v>5</v>
      </c>
      <c r="L1312" s="60" t="s">
        <v>46</v>
      </c>
      <c r="M1312" s="60" t="s">
        <v>3468</v>
      </c>
    </row>
    <row r="1313" spans="1:13">
      <c r="A1313" s="40">
        <v>2122</v>
      </c>
      <c r="B1313" s="40" t="str">
        <f t="shared" si="20"/>
        <v>12119111</v>
      </c>
      <c r="C1313" s="40">
        <v>12</v>
      </c>
      <c r="D1313" s="60">
        <v>119111</v>
      </c>
      <c r="E1313" s="60" t="s">
        <v>3410</v>
      </c>
      <c r="F1313" s="61" t="s">
        <v>908</v>
      </c>
      <c r="G1313" s="62">
        <v>2.2878250000000002</v>
      </c>
      <c r="H1313" s="49">
        <v>445</v>
      </c>
      <c r="I1313" s="62">
        <v>46.0855769230769</v>
      </c>
      <c r="J1313" s="62">
        <v>25.856730769230801</v>
      </c>
      <c r="K1313" s="60">
        <v>5</v>
      </c>
      <c r="L1313" s="60" t="s">
        <v>46</v>
      </c>
      <c r="M1313" s="60" t="s">
        <v>3468</v>
      </c>
    </row>
    <row r="1314" spans="1:13">
      <c r="A1314" s="40">
        <v>2122</v>
      </c>
      <c r="B1314" s="40" t="str">
        <f t="shared" si="20"/>
        <v>12292010</v>
      </c>
      <c r="C1314" s="40">
        <v>12</v>
      </c>
      <c r="D1314" s="60">
        <v>292010</v>
      </c>
      <c r="E1314" s="60"/>
      <c r="F1314" s="61" t="s">
        <v>3438</v>
      </c>
      <c r="G1314" s="62">
        <v>1.9764250000000001</v>
      </c>
      <c r="H1314" s="49">
        <v>210</v>
      </c>
      <c r="I1314" s="62">
        <v>24.802884615384599</v>
      </c>
      <c r="J1314" s="62">
        <v>14.9855769230769</v>
      </c>
      <c r="K1314" s="60">
        <v>4</v>
      </c>
      <c r="L1314" s="60" t="s">
        <v>46</v>
      </c>
      <c r="M1314" s="60" t="s">
        <v>3468</v>
      </c>
    </row>
    <row r="1315" spans="1:13">
      <c r="A1315" s="40">
        <v>2122</v>
      </c>
      <c r="B1315" s="40" t="str">
        <f t="shared" si="20"/>
        <v>12319092</v>
      </c>
      <c r="C1315" s="40">
        <v>12</v>
      </c>
      <c r="D1315" s="60">
        <v>319092</v>
      </c>
      <c r="E1315" s="60"/>
      <c r="F1315" s="61" t="s">
        <v>946</v>
      </c>
      <c r="G1315" s="62">
        <v>2.8354870000000001</v>
      </c>
      <c r="H1315" s="49">
        <v>1265</v>
      </c>
      <c r="I1315" s="62">
        <v>15.9716346153846</v>
      </c>
      <c r="J1315" s="62">
        <v>13.378846153846199</v>
      </c>
      <c r="K1315" s="60">
        <v>3</v>
      </c>
      <c r="L1315" s="60" t="s">
        <v>46</v>
      </c>
      <c r="M1315" s="60" t="s">
        <v>3468</v>
      </c>
    </row>
    <row r="1316" spans="1:13">
      <c r="A1316" s="40">
        <v>2122</v>
      </c>
      <c r="B1316" s="40" t="str">
        <f t="shared" si="20"/>
        <v>12292071</v>
      </c>
      <c r="C1316" s="40">
        <v>12</v>
      </c>
      <c r="D1316" s="60">
        <v>292071</v>
      </c>
      <c r="E1316" s="60"/>
      <c r="F1316" s="61" t="s">
        <v>927</v>
      </c>
      <c r="G1316" s="62">
        <v>1.929462</v>
      </c>
      <c r="H1316" s="49">
        <v>119</v>
      </c>
      <c r="I1316" s="62">
        <v>20.11</v>
      </c>
      <c r="J1316" s="62">
        <v>13.96</v>
      </c>
      <c r="K1316" s="60">
        <v>4</v>
      </c>
      <c r="L1316" s="60" t="s">
        <v>46</v>
      </c>
      <c r="M1316" s="60" t="s">
        <v>3468</v>
      </c>
    </row>
    <row r="1317" spans="1:13">
      <c r="A1317" s="40">
        <v>2122</v>
      </c>
      <c r="B1317" s="40" t="str">
        <f t="shared" si="20"/>
        <v>12436013</v>
      </c>
      <c r="C1317" s="40">
        <v>12</v>
      </c>
      <c r="D1317" s="60">
        <v>436013</v>
      </c>
      <c r="E1317" s="60"/>
      <c r="F1317" s="61" t="s">
        <v>1232</v>
      </c>
      <c r="G1317" s="62">
        <v>2.2280120000000001</v>
      </c>
      <c r="H1317" s="49">
        <v>436</v>
      </c>
      <c r="I1317" s="62">
        <v>15.804807692307699</v>
      </c>
      <c r="J1317" s="62">
        <v>12.8692307692308</v>
      </c>
      <c r="K1317" s="60">
        <v>3</v>
      </c>
      <c r="L1317" s="60" t="s">
        <v>46</v>
      </c>
      <c r="M1317" s="60" t="s">
        <v>3468</v>
      </c>
    </row>
    <row r="1318" spans="1:13">
      <c r="A1318" s="40">
        <v>2122</v>
      </c>
      <c r="B1318" s="40" t="str">
        <f t="shared" ref="B1318:B1381" si="21">CONCATENATE(C1318, D1318)</f>
        <v>12131121</v>
      </c>
      <c r="C1318" s="40">
        <v>12</v>
      </c>
      <c r="D1318" s="60">
        <v>131121</v>
      </c>
      <c r="E1318" s="60"/>
      <c r="F1318" s="61" t="s">
        <v>856</v>
      </c>
      <c r="G1318" s="62">
        <v>3.1301749999999999</v>
      </c>
      <c r="H1318" s="49">
        <v>385</v>
      </c>
      <c r="I1318" s="62">
        <v>22.841826923076901</v>
      </c>
      <c r="J1318" s="62">
        <v>12.7408653846154</v>
      </c>
      <c r="K1318" s="60">
        <v>4</v>
      </c>
      <c r="L1318" s="60" t="s">
        <v>46</v>
      </c>
      <c r="M1318" s="60" t="s">
        <v>3468</v>
      </c>
    </row>
    <row r="1319" spans="1:13">
      <c r="A1319" s="40">
        <v>2122</v>
      </c>
      <c r="B1319" s="40" t="str">
        <f t="shared" si="21"/>
        <v>12252022</v>
      </c>
      <c r="C1319" s="40">
        <v>12</v>
      </c>
      <c r="D1319" s="60">
        <v>252022</v>
      </c>
      <c r="E1319" s="60" t="s">
        <v>3410</v>
      </c>
      <c r="F1319" s="61" t="s">
        <v>3476</v>
      </c>
      <c r="G1319" s="62">
        <v>1.945937</v>
      </c>
      <c r="H1319" s="49">
        <v>478</v>
      </c>
      <c r="I1319" s="62">
        <v>25.256250000000001</v>
      </c>
      <c r="J1319" s="62">
        <v>19.293269230769202</v>
      </c>
      <c r="K1319" s="60">
        <v>5</v>
      </c>
      <c r="L1319" s="60" t="s">
        <v>178</v>
      </c>
      <c r="M1319" s="60" t="s">
        <v>3468</v>
      </c>
    </row>
    <row r="1320" spans="1:13">
      <c r="A1320" s="40">
        <v>2122</v>
      </c>
      <c r="B1320" s="40" t="str">
        <f t="shared" si="21"/>
        <v>12493042</v>
      </c>
      <c r="C1320" s="40">
        <v>12</v>
      </c>
      <c r="D1320" s="60">
        <v>493042</v>
      </c>
      <c r="E1320" s="60"/>
      <c r="F1320" s="61" t="s">
        <v>3521</v>
      </c>
      <c r="G1320" s="62">
        <v>1.697525</v>
      </c>
      <c r="H1320" s="49">
        <v>180</v>
      </c>
      <c r="I1320" s="62">
        <v>22.251442307692301</v>
      </c>
      <c r="J1320" s="62">
        <v>17.2072115384615</v>
      </c>
      <c r="K1320" s="60">
        <v>3</v>
      </c>
      <c r="L1320" s="60" t="s">
        <v>46</v>
      </c>
      <c r="M1320" s="60" t="s">
        <v>3468</v>
      </c>
    </row>
    <row r="1321" spans="1:13">
      <c r="A1321" s="40">
        <v>2122</v>
      </c>
      <c r="B1321" s="40" t="str">
        <f t="shared" si="21"/>
        <v>12271014</v>
      </c>
      <c r="C1321" s="40">
        <v>12</v>
      </c>
      <c r="D1321" s="60">
        <v>271014</v>
      </c>
      <c r="E1321" s="60" t="s">
        <v>3410</v>
      </c>
      <c r="F1321" s="61" t="s">
        <v>2056</v>
      </c>
      <c r="G1321" s="62">
        <v>2.190175</v>
      </c>
      <c r="H1321" s="49">
        <v>131</v>
      </c>
      <c r="I1321" s="62">
        <v>32.839423076923097</v>
      </c>
      <c r="J1321" s="62">
        <v>22.705288461538501</v>
      </c>
      <c r="K1321" s="60">
        <v>4</v>
      </c>
      <c r="L1321" s="60" t="s">
        <v>46</v>
      </c>
      <c r="M1321" s="60" t="s">
        <v>3468</v>
      </c>
    </row>
    <row r="1322" spans="1:13">
      <c r="A1322" s="40">
        <v>2122</v>
      </c>
      <c r="B1322" s="40" t="str">
        <f t="shared" si="21"/>
        <v>12151142</v>
      </c>
      <c r="C1322" s="40">
        <v>12</v>
      </c>
      <c r="D1322" s="60">
        <v>151142</v>
      </c>
      <c r="E1322" s="60" t="s">
        <v>3410</v>
      </c>
      <c r="F1322" s="61" t="s">
        <v>1158</v>
      </c>
      <c r="G1322" s="62">
        <v>1.563062</v>
      </c>
      <c r="H1322" s="49">
        <v>251</v>
      </c>
      <c r="I1322" s="62">
        <v>40.21875</v>
      </c>
      <c r="J1322" s="62">
        <v>28.376442307692301</v>
      </c>
      <c r="K1322" s="60">
        <v>4</v>
      </c>
      <c r="L1322" s="60" t="s">
        <v>46</v>
      </c>
      <c r="M1322" s="60" t="s">
        <v>3468</v>
      </c>
    </row>
    <row r="1323" spans="1:13">
      <c r="A1323" s="40">
        <v>2122</v>
      </c>
      <c r="B1323" s="40" t="str">
        <f t="shared" si="21"/>
        <v>12472073</v>
      </c>
      <c r="C1323" s="40">
        <v>12</v>
      </c>
      <c r="D1323" s="60">
        <v>472073</v>
      </c>
      <c r="E1323" s="60"/>
      <c r="F1323" s="61" t="s">
        <v>3439</v>
      </c>
      <c r="G1323" s="62">
        <v>2.0283869999999999</v>
      </c>
      <c r="H1323" s="49">
        <v>467</v>
      </c>
      <c r="I1323" s="62">
        <v>19.690384615384598</v>
      </c>
      <c r="J1323" s="62">
        <v>15.4980769230769</v>
      </c>
      <c r="K1323" s="60">
        <v>3</v>
      </c>
      <c r="L1323" s="60" t="s">
        <v>46</v>
      </c>
      <c r="M1323" s="60" t="s">
        <v>3468</v>
      </c>
    </row>
    <row r="1324" spans="1:13">
      <c r="A1324" s="40">
        <v>2122</v>
      </c>
      <c r="B1324" s="40" t="str">
        <f t="shared" si="21"/>
        <v>12472141</v>
      </c>
      <c r="C1324" s="40">
        <v>12</v>
      </c>
      <c r="D1324" s="60">
        <v>472141</v>
      </c>
      <c r="E1324" s="60"/>
      <c r="F1324" s="61" t="s">
        <v>3200</v>
      </c>
      <c r="G1324" s="62">
        <v>1.8407</v>
      </c>
      <c r="H1324" s="49">
        <v>417</v>
      </c>
      <c r="I1324" s="62">
        <v>16.675480769230798</v>
      </c>
      <c r="J1324" s="62">
        <v>12.294711538461501</v>
      </c>
      <c r="K1324" s="60">
        <v>3</v>
      </c>
      <c r="L1324" s="60" t="s">
        <v>46</v>
      </c>
      <c r="M1324" s="60" t="s">
        <v>3468</v>
      </c>
    </row>
    <row r="1325" spans="1:13">
      <c r="A1325" s="40">
        <v>2122</v>
      </c>
      <c r="B1325" s="40" t="str">
        <f t="shared" si="21"/>
        <v>12232011</v>
      </c>
      <c r="C1325" s="40">
        <v>12</v>
      </c>
      <c r="D1325" s="60">
        <v>232011</v>
      </c>
      <c r="E1325" s="60"/>
      <c r="F1325" s="61" t="s">
        <v>1805</v>
      </c>
      <c r="G1325" s="62">
        <v>1.72725</v>
      </c>
      <c r="H1325" s="49">
        <v>577</v>
      </c>
      <c r="I1325" s="62">
        <v>22.637019230769202</v>
      </c>
      <c r="J1325" s="62">
        <v>15.526442307692299</v>
      </c>
      <c r="K1325" s="60">
        <v>3</v>
      </c>
      <c r="L1325" s="60" t="s">
        <v>46</v>
      </c>
      <c r="M1325" s="60" t="s">
        <v>3468</v>
      </c>
    </row>
    <row r="1326" spans="1:13">
      <c r="A1326" s="40">
        <v>2122</v>
      </c>
      <c r="B1326" s="40" t="str">
        <f t="shared" si="21"/>
        <v>12132052</v>
      </c>
      <c r="C1326" s="40">
        <v>12</v>
      </c>
      <c r="D1326" s="60">
        <v>132052</v>
      </c>
      <c r="E1326" s="60" t="s">
        <v>3410</v>
      </c>
      <c r="F1326" s="61" t="s">
        <v>789</v>
      </c>
      <c r="G1326" s="62">
        <v>2.190887</v>
      </c>
      <c r="H1326" s="49">
        <v>250</v>
      </c>
      <c r="I1326" s="62">
        <v>56.887980769230801</v>
      </c>
      <c r="J1326" s="62">
        <v>22.437980769230801</v>
      </c>
      <c r="K1326" s="60">
        <v>5</v>
      </c>
      <c r="L1326" s="60" t="s">
        <v>46</v>
      </c>
      <c r="M1326" s="60" t="s">
        <v>3468</v>
      </c>
    </row>
    <row r="1327" spans="1:13">
      <c r="A1327" s="40">
        <v>2122</v>
      </c>
      <c r="B1327" s="40" t="str">
        <f t="shared" si="21"/>
        <v>12292052</v>
      </c>
      <c r="C1327" s="40">
        <v>12</v>
      </c>
      <c r="D1327" s="60">
        <v>292052</v>
      </c>
      <c r="E1327" s="60"/>
      <c r="F1327" s="61" t="s">
        <v>953</v>
      </c>
      <c r="G1327" s="62">
        <v>1.766275</v>
      </c>
      <c r="H1327" s="49">
        <v>477</v>
      </c>
      <c r="I1327" s="62">
        <v>15.716346153846199</v>
      </c>
      <c r="J1327" s="62">
        <v>12.512980769230801</v>
      </c>
      <c r="K1327" s="60">
        <v>3</v>
      </c>
      <c r="L1327" s="60" t="s">
        <v>46</v>
      </c>
      <c r="M1327" s="60" t="s">
        <v>3468</v>
      </c>
    </row>
    <row r="1328" spans="1:13">
      <c r="A1328" s="40">
        <v>2122</v>
      </c>
      <c r="B1328" s="40" t="str">
        <f t="shared" si="21"/>
        <v>12319097</v>
      </c>
      <c r="C1328" s="40">
        <v>12</v>
      </c>
      <c r="D1328" s="60">
        <v>319097</v>
      </c>
      <c r="E1328" s="60"/>
      <c r="F1328" s="61" t="s">
        <v>3440</v>
      </c>
      <c r="G1328" s="62">
        <v>3.7231369999999999</v>
      </c>
      <c r="H1328" s="49">
        <v>155</v>
      </c>
      <c r="I1328" s="62">
        <v>16.038942307692299</v>
      </c>
      <c r="J1328" s="62">
        <v>12.7490384615385</v>
      </c>
      <c r="K1328" s="60">
        <v>3</v>
      </c>
      <c r="L1328" s="60" t="s">
        <v>46</v>
      </c>
      <c r="M1328" s="60" t="s">
        <v>3468</v>
      </c>
    </row>
    <row r="1329" spans="1:13">
      <c r="A1329" s="40">
        <v>2122</v>
      </c>
      <c r="B1329" s="40" t="str">
        <f t="shared" si="21"/>
        <v>12312021</v>
      </c>
      <c r="C1329" s="40">
        <v>12</v>
      </c>
      <c r="D1329" s="60">
        <v>312021</v>
      </c>
      <c r="E1329" s="60" t="s">
        <v>3410</v>
      </c>
      <c r="F1329" s="61" t="s">
        <v>1930</v>
      </c>
      <c r="G1329" s="62">
        <v>2.9752369999999999</v>
      </c>
      <c r="H1329" s="49">
        <v>106</v>
      </c>
      <c r="I1329" s="62">
        <v>34.779807692307699</v>
      </c>
      <c r="J1329" s="62">
        <v>23.863942307692302</v>
      </c>
      <c r="K1329" s="60">
        <v>4</v>
      </c>
      <c r="L1329" s="60" t="s">
        <v>46</v>
      </c>
      <c r="M1329" s="60" t="s">
        <v>3468</v>
      </c>
    </row>
    <row r="1330" spans="1:13">
      <c r="A1330" s="40">
        <v>2122</v>
      </c>
      <c r="B1330" s="40" t="str">
        <f t="shared" si="21"/>
        <v>12472151</v>
      </c>
      <c r="C1330" s="40">
        <v>12</v>
      </c>
      <c r="D1330" s="60">
        <v>472151</v>
      </c>
      <c r="E1330" s="60"/>
      <c r="F1330" s="61" t="s">
        <v>3441</v>
      </c>
      <c r="G1330" s="62">
        <v>2.25</v>
      </c>
      <c r="H1330" s="49">
        <v>152</v>
      </c>
      <c r="I1330" s="62">
        <v>19.520192307692302</v>
      </c>
      <c r="J1330" s="62">
        <v>15.5341346153846</v>
      </c>
      <c r="K1330" s="60">
        <v>3</v>
      </c>
      <c r="L1330" s="60" t="s">
        <v>46</v>
      </c>
      <c r="M1330" s="60" t="s">
        <v>3468</v>
      </c>
    </row>
    <row r="1331" spans="1:13">
      <c r="A1331" s="40">
        <v>2122</v>
      </c>
      <c r="B1331" s="40" t="str">
        <f t="shared" si="21"/>
        <v>12472152</v>
      </c>
      <c r="C1331" s="40">
        <v>12</v>
      </c>
      <c r="D1331" s="60">
        <v>472152</v>
      </c>
      <c r="E1331" s="60"/>
      <c r="F1331" s="61" t="s">
        <v>2682</v>
      </c>
      <c r="G1331" s="62">
        <v>2.5091619999999999</v>
      </c>
      <c r="H1331" s="49">
        <v>642</v>
      </c>
      <c r="I1331" s="62">
        <v>20.8600961538462</v>
      </c>
      <c r="J1331" s="62">
        <v>15.515384615384599</v>
      </c>
      <c r="K1331" s="60">
        <v>3</v>
      </c>
      <c r="L1331" s="60" t="s">
        <v>46</v>
      </c>
      <c r="M1331" s="60" t="s">
        <v>3468</v>
      </c>
    </row>
    <row r="1332" spans="1:13">
      <c r="A1332" s="40">
        <v>2122</v>
      </c>
      <c r="B1332" s="40" t="str">
        <f t="shared" si="21"/>
        <v>12333051</v>
      </c>
      <c r="C1332" s="40">
        <v>12</v>
      </c>
      <c r="D1332" s="60">
        <v>333051</v>
      </c>
      <c r="E1332" s="60" t="s">
        <v>3410</v>
      </c>
      <c r="F1332" s="61" t="s">
        <v>1812</v>
      </c>
      <c r="G1332" s="62">
        <v>1.137837</v>
      </c>
      <c r="H1332" s="49">
        <v>390</v>
      </c>
      <c r="I1332" s="62">
        <v>27.477403846153798</v>
      </c>
      <c r="J1332" s="62">
        <v>20.728365384615401</v>
      </c>
      <c r="K1332" s="60">
        <v>3</v>
      </c>
      <c r="L1332" s="60" t="s">
        <v>178</v>
      </c>
      <c r="M1332" s="60" t="s">
        <v>3468</v>
      </c>
    </row>
    <row r="1333" spans="1:13">
      <c r="A1333" s="40">
        <v>2122</v>
      </c>
      <c r="B1333" s="40" t="str">
        <f t="shared" si="21"/>
        <v>12435031</v>
      </c>
      <c r="C1333" s="40">
        <v>12</v>
      </c>
      <c r="D1333" s="60">
        <v>435031</v>
      </c>
      <c r="E1333" s="60"/>
      <c r="F1333" s="61" t="s">
        <v>3073</v>
      </c>
      <c r="G1333" s="62">
        <v>1.213462</v>
      </c>
      <c r="H1333" s="49">
        <v>107</v>
      </c>
      <c r="I1333" s="62">
        <v>18.982211538461499</v>
      </c>
      <c r="J1333" s="62">
        <v>14.8889423076923</v>
      </c>
      <c r="K1333" s="60">
        <v>3</v>
      </c>
      <c r="L1333" s="60" t="s">
        <v>46</v>
      </c>
      <c r="M1333" s="60" t="s">
        <v>3468</v>
      </c>
    </row>
    <row r="1334" spans="1:13">
      <c r="A1334" s="40">
        <v>2122</v>
      </c>
      <c r="B1334" s="40" t="str">
        <f t="shared" si="21"/>
        <v>12251199</v>
      </c>
      <c r="C1334" s="40">
        <v>12</v>
      </c>
      <c r="D1334" s="60">
        <v>251199</v>
      </c>
      <c r="E1334" s="60" t="s">
        <v>3410</v>
      </c>
      <c r="F1334" s="61" t="s">
        <v>3442</v>
      </c>
      <c r="G1334" s="62">
        <v>2.3380619999999999</v>
      </c>
      <c r="H1334" s="49">
        <v>156</v>
      </c>
      <c r="I1334" s="62">
        <v>35.0475961538462</v>
      </c>
      <c r="J1334" s="62">
        <v>23.627884615384598</v>
      </c>
      <c r="K1334" s="60">
        <v>4</v>
      </c>
      <c r="L1334" s="60" t="s">
        <v>178</v>
      </c>
      <c r="M1334" s="60" t="s">
        <v>3468</v>
      </c>
    </row>
    <row r="1335" spans="1:13">
      <c r="A1335" s="40">
        <v>2122</v>
      </c>
      <c r="B1335" s="40" t="str">
        <f t="shared" si="21"/>
        <v>12272012</v>
      </c>
      <c r="C1335" s="40">
        <v>12</v>
      </c>
      <c r="D1335" s="60">
        <v>272012</v>
      </c>
      <c r="E1335" s="60" t="s">
        <v>3410</v>
      </c>
      <c r="F1335" s="61" t="s">
        <v>2928</v>
      </c>
      <c r="G1335" s="62">
        <v>1.707937</v>
      </c>
      <c r="H1335" s="49">
        <v>205</v>
      </c>
      <c r="I1335" s="62">
        <v>36.002403846153797</v>
      </c>
      <c r="J1335" s="62">
        <v>20.4408653846154</v>
      </c>
      <c r="K1335" s="60">
        <v>5</v>
      </c>
      <c r="L1335" s="60" t="s">
        <v>46</v>
      </c>
      <c r="M1335" s="60" t="s">
        <v>3468</v>
      </c>
    </row>
    <row r="1336" spans="1:13">
      <c r="A1336" s="40">
        <v>2122</v>
      </c>
      <c r="B1336" s="40" t="str">
        <f t="shared" si="21"/>
        <v>12119141</v>
      </c>
      <c r="C1336" s="40">
        <v>12</v>
      </c>
      <c r="D1336" s="60">
        <v>119141</v>
      </c>
      <c r="E1336" s="60" t="s">
        <v>3410</v>
      </c>
      <c r="F1336" s="61" t="s">
        <v>1323</v>
      </c>
      <c r="G1336" s="62">
        <v>1.6830499999999999</v>
      </c>
      <c r="H1336" s="49">
        <v>469</v>
      </c>
      <c r="I1336" s="62">
        <v>36.2072115384615</v>
      </c>
      <c r="J1336" s="62">
        <v>15.839903846153801</v>
      </c>
      <c r="K1336" s="60">
        <v>4</v>
      </c>
      <c r="L1336" s="60" t="s">
        <v>46</v>
      </c>
      <c r="M1336" s="60" t="s">
        <v>3468</v>
      </c>
    </row>
    <row r="1337" spans="1:13">
      <c r="A1337" s="40">
        <v>2122</v>
      </c>
      <c r="B1337" s="40" t="str">
        <f t="shared" si="21"/>
        <v>12292053</v>
      </c>
      <c r="C1337" s="40">
        <v>12</v>
      </c>
      <c r="D1337" s="60">
        <v>292053</v>
      </c>
      <c r="E1337" s="60"/>
      <c r="F1337" s="61" t="s">
        <v>2330</v>
      </c>
      <c r="G1337" s="62">
        <v>2.1527500000000002</v>
      </c>
      <c r="H1337" s="49">
        <v>931</v>
      </c>
      <c r="I1337" s="62">
        <v>16.001923076923099</v>
      </c>
      <c r="J1337" s="62">
        <v>12.7802884615385</v>
      </c>
      <c r="K1337" s="60">
        <v>3</v>
      </c>
      <c r="L1337" s="60" t="s">
        <v>46</v>
      </c>
      <c r="M1337" s="60" t="s">
        <v>3469</v>
      </c>
    </row>
    <row r="1338" spans="1:13">
      <c r="A1338" s="40">
        <v>2122</v>
      </c>
      <c r="B1338" s="40" t="str">
        <f t="shared" si="21"/>
        <v>12273031</v>
      </c>
      <c r="C1338" s="40">
        <v>12</v>
      </c>
      <c r="D1338" s="60">
        <v>273031</v>
      </c>
      <c r="E1338" s="60" t="s">
        <v>3410</v>
      </c>
      <c r="F1338" s="61" t="s">
        <v>3492</v>
      </c>
      <c r="G1338" s="62">
        <v>1.632612</v>
      </c>
      <c r="H1338" s="49">
        <v>286</v>
      </c>
      <c r="I1338" s="62">
        <v>29.2245192307692</v>
      </c>
      <c r="J1338" s="62">
        <v>17.25</v>
      </c>
      <c r="K1338" s="60">
        <v>5</v>
      </c>
      <c r="L1338" s="60" t="s">
        <v>46</v>
      </c>
      <c r="M1338" s="60" t="s">
        <v>3468</v>
      </c>
    </row>
    <row r="1339" spans="1:13">
      <c r="A1339" s="40">
        <v>2122</v>
      </c>
      <c r="B1339" s="40" t="str">
        <f t="shared" si="21"/>
        <v>12131020</v>
      </c>
      <c r="C1339" s="40">
        <v>12</v>
      </c>
      <c r="D1339" s="84">
        <v>131020</v>
      </c>
      <c r="E1339" s="41" t="s">
        <v>3410</v>
      </c>
      <c r="F1339" s="51" t="s">
        <v>3522</v>
      </c>
      <c r="G1339" s="85">
        <v>0.77615000000000001</v>
      </c>
      <c r="H1339" s="84">
        <v>458</v>
      </c>
      <c r="I1339" s="85">
        <v>33.245673076923076</v>
      </c>
      <c r="J1339" s="85">
        <v>19.672596153846154</v>
      </c>
      <c r="K1339" s="47" t="s">
        <v>46</v>
      </c>
      <c r="L1339" s="66" t="s">
        <v>178</v>
      </c>
      <c r="M1339" s="60" t="s">
        <v>3468</v>
      </c>
    </row>
    <row r="1340" spans="1:13">
      <c r="A1340" s="40">
        <v>2122</v>
      </c>
      <c r="B1340" s="40" t="str">
        <f t="shared" si="21"/>
        <v>12292034</v>
      </c>
      <c r="C1340" s="40">
        <v>12</v>
      </c>
      <c r="D1340" s="60">
        <v>292034</v>
      </c>
      <c r="E1340" s="60" t="s">
        <v>3410</v>
      </c>
      <c r="F1340" s="61" t="s">
        <v>1956</v>
      </c>
      <c r="G1340" s="62">
        <v>2.011225</v>
      </c>
      <c r="H1340" s="49">
        <v>170</v>
      </c>
      <c r="I1340" s="62">
        <v>27.910096153846201</v>
      </c>
      <c r="J1340" s="62">
        <v>20.036057692307701</v>
      </c>
      <c r="K1340" s="60">
        <v>3</v>
      </c>
      <c r="L1340" s="60" t="s">
        <v>46</v>
      </c>
      <c r="M1340" s="60" t="s">
        <v>3468</v>
      </c>
    </row>
    <row r="1341" spans="1:13">
      <c r="A1341" s="40">
        <v>2122</v>
      </c>
      <c r="B1341" s="40" t="str">
        <f t="shared" si="21"/>
        <v>12419021</v>
      </c>
      <c r="C1341" s="40">
        <v>12</v>
      </c>
      <c r="D1341" s="60">
        <v>419021</v>
      </c>
      <c r="E1341" s="60"/>
      <c r="F1341" s="61" t="s">
        <v>3443</v>
      </c>
      <c r="G1341" s="62">
        <v>1.873875</v>
      </c>
      <c r="H1341" s="49">
        <v>874</v>
      </c>
      <c r="I1341" s="62">
        <v>29.3355769230769</v>
      </c>
      <c r="J1341" s="62">
        <v>13.807692307692299</v>
      </c>
      <c r="K1341" s="60">
        <v>3</v>
      </c>
      <c r="L1341" s="60" t="s">
        <v>178</v>
      </c>
      <c r="M1341" s="60" t="s">
        <v>3469</v>
      </c>
    </row>
    <row r="1342" spans="1:13">
      <c r="A1342" s="40">
        <v>2122</v>
      </c>
      <c r="B1342" s="40" t="str">
        <f t="shared" si="21"/>
        <v>12419022</v>
      </c>
      <c r="C1342" s="40">
        <v>12</v>
      </c>
      <c r="D1342" s="60">
        <v>419022</v>
      </c>
      <c r="E1342" s="60"/>
      <c r="F1342" s="61" t="s">
        <v>2186</v>
      </c>
      <c r="G1342" s="62">
        <v>1.9285870000000001</v>
      </c>
      <c r="H1342" s="49">
        <v>827</v>
      </c>
      <c r="I1342" s="62">
        <v>25.471634615384598</v>
      </c>
      <c r="J1342" s="62">
        <v>12.8067307692308</v>
      </c>
      <c r="K1342" s="60">
        <v>3</v>
      </c>
      <c r="L1342" s="60" t="s">
        <v>46</v>
      </c>
      <c r="M1342" s="60" t="s">
        <v>3468</v>
      </c>
    </row>
    <row r="1343" spans="1:13">
      <c r="A1343" s="40">
        <v>2122</v>
      </c>
      <c r="B1343" s="40" t="str">
        <f t="shared" si="21"/>
        <v>12291141</v>
      </c>
      <c r="C1343" s="40">
        <v>12</v>
      </c>
      <c r="D1343" s="60">
        <v>291141</v>
      </c>
      <c r="E1343" s="60" t="s">
        <v>3410</v>
      </c>
      <c r="F1343" s="61" t="s">
        <v>3444</v>
      </c>
      <c r="G1343" s="62">
        <v>2.2063250000000001</v>
      </c>
      <c r="H1343" s="49">
        <v>1712</v>
      </c>
      <c r="I1343" s="62">
        <v>31.270673076923099</v>
      </c>
      <c r="J1343" s="62">
        <v>23.796634615384601</v>
      </c>
      <c r="K1343" s="60">
        <v>4</v>
      </c>
      <c r="L1343" s="60" t="s">
        <v>46</v>
      </c>
      <c r="M1343" s="60" t="s">
        <v>3468</v>
      </c>
    </row>
    <row r="1344" spans="1:13">
      <c r="A1344" s="40">
        <v>2122</v>
      </c>
      <c r="B1344" s="40" t="str">
        <f t="shared" si="21"/>
        <v>12291126</v>
      </c>
      <c r="C1344" s="40">
        <v>12</v>
      </c>
      <c r="D1344" s="60">
        <v>291126</v>
      </c>
      <c r="E1344" s="60" t="s">
        <v>3410</v>
      </c>
      <c r="F1344" s="61" t="s">
        <v>1946</v>
      </c>
      <c r="G1344" s="62">
        <v>3.2684000000000002</v>
      </c>
      <c r="H1344" s="49">
        <v>107</v>
      </c>
      <c r="I1344" s="62">
        <v>29.125</v>
      </c>
      <c r="J1344" s="62">
        <v>25.416346153846199</v>
      </c>
      <c r="K1344" s="60">
        <v>4</v>
      </c>
      <c r="L1344" s="60" t="s">
        <v>46</v>
      </c>
      <c r="M1344" s="60" t="s">
        <v>3468</v>
      </c>
    </row>
    <row r="1345" spans="1:13">
      <c r="A1345" s="40">
        <v>2122</v>
      </c>
      <c r="B1345" s="40" t="str">
        <f t="shared" si="21"/>
        <v>12472181</v>
      </c>
      <c r="C1345" s="40">
        <v>12</v>
      </c>
      <c r="D1345" s="60">
        <v>472181</v>
      </c>
      <c r="E1345" s="60"/>
      <c r="F1345" s="61" t="s">
        <v>3206</v>
      </c>
      <c r="G1345" s="62">
        <v>2.1698620000000002</v>
      </c>
      <c r="H1345" s="49">
        <v>341</v>
      </c>
      <c r="I1345" s="62">
        <v>18.557211538461502</v>
      </c>
      <c r="J1345" s="62">
        <v>13.270673076923099</v>
      </c>
      <c r="K1345" s="60">
        <v>3</v>
      </c>
      <c r="L1345" s="60" t="s">
        <v>178</v>
      </c>
      <c r="M1345" s="60" t="s">
        <v>3468</v>
      </c>
    </row>
    <row r="1346" spans="1:13">
      <c r="A1346" s="40">
        <v>2122</v>
      </c>
      <c r="B1346" s="40" t="str">
        <f t="shared" si="21"/>
        <v>12535011</v>
      </c>
      <c r="C1346" s="40">
        <v>12</v>
      </c>
      <c r="D1346" s="60">
        <v>535011</v>
      </c>
      <c r="E1346" s="60"/>
      <c r="F1346" s="61" t="s">
        <v>3445</v>
      </c>
      <c r="G1346" s="62">
        <v>2.2117249999999999</v>
      </c>
      <c r="H1346" s="49">
        <v>555</v>
      </c>
      <c r="I1346" s="62">
        <v>15.395673076923099</v>
      </c>
      <c r="J1346" s="62">
        <v>13.3548076923077</v>
      </c>
      <c r="K1346" s="60">
        <v>3</v>
      </c>
      <c r="L1346" s="60" t="s">
        <v>178</v>
      </c>
      <c r="M1346" s="60" t="s">
        <v>3469</v>
      </c>
    </row>
    <row r="1347" spans="1:13">
      <c r="A1347" s="40">
        <v>2122</v>
      </c>
      <c r="B1347" s="40" t="str">
        <f t="shared" si="21"/>
        <v>12112022</v>
      </c>
      <c r="C1347" s="40">
        <v>12</v>
      </c>
      <c r="D1347" s="60">
        <v>112022</v>
      </c>
      <c r="E1347" s="60" t="s">
        <v>3410</v>
      </c>
      <c r="F1347" s="61" t="s">
        <v>3504</v>
      </c>
      <c r="G1347" s="62">
        <v>1.932987</v>
      </c>
      <c r="H1347" s="49">
        <v>379</v>
      </c>
      <c r="I1347" s="62">
        <v>54.655769230769202</v>
      </c>
      <c r="J1347" s="62">
        <v>27.2754807692308</v>
      </c>
      <c r="K1347" s="60">
        <v>5</v>
      </c>
      <c r="L1347" s="60" t="s">
        <v>46</v>
      </c>
      <c r="M1347" s="60" t="s">
        <v>3468</v>
      </c>
    </row>
    <row r="1348" spans="1:13">
      <c r="A1348" s="40">
        <v>2122</v>
      </c>
      <c r="B1348" s="40" t="str">
        <f t="shared" si="21"/>
        <v>12414011</v>
      </c>
      <c r="C1348" s="40">
        <v>12</v>
      </c>
      <c r="D1348" s="60">
        <v>414011</v>
      </c>
      <c r="E1348" s="60" t="s">
        <v>3410</v>
      </c>
      <c r="F1348" s="61" t="s">
        <v>3446</v>
      </c>
      <c r="G1348" s="62">
        <v>1.6075250000000001</v>
      </c>
      <c r="H1348" s="49">
        <v>296</v>
      </c>
      <c r="I1348" s="62">
        <v>43.758653846153798</v>
      </c>
      <c r="J1348" s="62">
        <v>20.751442307692301</v>
      </c>
      <c r="K1348" s="60">
        <v>3</v>
      </c>
      <c r="L1348" s="60" t="s">
        <v>46</v>
      </c>
      <c r="M1348" s="60" t="s">
        <v>3468</v>
      </c>
    </row>
    <row r="1349" spans="1:13">
      <c r="A1349" s="40">
        <v>2122</v>
      </c>
      <c r="B1349" s="40" t="str">
        <f t="shared" si="21"/>
        <v>12414012</v>
      </c>
      <c r="C1349" s="40">
        <v>12</v>
      </c>
      <c r="D1349" s="60">
        <v>414012</v>
      </c>
      <c r="E1349" s="60"/>
      <c r="F1349" s="61" t="s">
        <v>3447</v>
      </c>
      <c r="G1349" s="62">
        <v>1.8850750000000001</v>
      </c>
      <c r="H1349" s="49">
        <v>1642</v>
      </c>
      <c r="I1349" s="62">
        <v>29.299038461538501</v>
      </c>
      <c r="J1349" s="62">
        <v>13.6730769230769</v>
      </c>
      <c r="K1349" s="60">
        <v>3</v>
      </c>
      <c r="L1349" s="60" t="s">
        <v>46</v>
      </c>
      <c r="M1349" s="60" t="s">
        <v>3468</v>
      </c>
    </row>
    <row r="1350" spans="1:13">
      <c r="A1350" s="40">
        <v>2122</v>
      </c>
      <c r="B1350" s="40" t="str">
        <f t="shared" si="21"/>
        <v>12252031</v>
      </c>
      <c r="C1350" s="40">
        <v>12</v>
      </c>
      <c r="D1350" s="60">
        <v>252031</v>
      </c>
      <c r="E1350" s="60" t="s">
        <v>3410</v>
      </c>
      <c r="F1350" s="61" t="s">
        <v>3493</v>
      </c>
      <c r="G1350" s="62">
        <v>1.9371119999999999</v>
      </c>
      <c r="H1350" s="49">
        <v>675</v>
      </c>
      <c r="I1350" s="62">
        <v>27.2096153846154</v>
      </c>
      <c r="J1350" s="62">
        <v>18.6735576923077</v>
      </c>
      <c r="K1350" s="60">
        <v>5</v>
      </c>
      <c r="L1350" s="60" t="s">
        <v>178</v>
      </c>
      <c r="M1350" s="60" t="s">
        <v>3468</v>
      </c>
    </row>
    <row r="1351" spans="1:13">
      <c r="A1351" s="40">
        <v>2122</v>
      </c>
      <c r="B1351" s="40" t="str">
        <f t="shared" si="21"/>
        <v>12413031</v>
      </c>
      <c r="C1351" s="40">
        <v>12</v>
      </c>
      <c r="D1351" s="60">
        <v>413031</v>
      </c>
      <c r="E1351" s="60" t="s">
        <v>3410</v>
      </c>
      <c r="F1351" s="61" t="s">
        <v>3477</v>
      </c>
      <c r="G1351" s="62">
        <v>1.30325</v>
      </c>
      <c r="H1351" s="49">
        <v>325</v>
      </c>
      <c r="I1351" s="62">
        <v>32.747596153846203</v>
      </c>
      <c r="J1351" s="62">
        <v>18.096634615384598</v>
      </c>
      <c r="K1351" s="60">
        <v>5</v>
      </c>
      <c r="L1351" s="60" t="s">
        <v>46</v>
      </c>
      <c r="M1351" s="60" t="s">
        <v>3468</v>
      </c>
    </row>
    <row r="1352" spans="1:13">
      <c r="A1352" s="40">
        <v>2122</v>
      </c>
      <c r="B1352" s="40" t="str">
        <f t="shared" si="21"/>
        <v>12492098</v>
      </c>
      <c r="C1352" s="40">
        <v>12</v>
      </c>
      <c r="D1352" s="60">
        <v>492098</v>
      </c>
      <c r="E1352" s="60"/>
      <c r="F1352" s="61" t="s">
        <v>3448</v>
      </c>
      <c r="G1352" s="62">
        <v>2.358562</v>
      </c>
      <c r="H1352" s="49">
        <v>1094</v>
      </c>
      <c r="I1352" s="62">
        <v>22.127403846153801</v>
      </c>
      <c r="J1352" s="62">
        <v>15.427884615384601</v>
      </c>
      <c r="K1352" s="60">
        <v>3</v>
      </c>
      <c r="L1352" s="60" t="s">
        <v>178</v>
      </c>
      <c r="M1352" s="60" t="s">
        <v>3469</v>
      </c>
    </row>
    <row r="1353" spans="1:13">
      <c r="A1353" s="40">
        <v>2122</v>
      </c>
      <c r="B1353" s="40" t="str">
        <f t="shared" si="21"/>
        <v>12253021</v>
      </c>
      <c r="C1353" s="40">
        <v>12</v>
      </c>
      <c r="D1353" s="60">
        <v>253021</v>
      </c>
      <c r="E1353" s="60"/>
      <c r="F1353" s="61" t="s">
        <v>3478</v>
      </c>
      <c r="G1353" s="62">
        <v>3.2336870000000002</v>
      </c>
      <c r="H1353" s="49">
        <v>338</v>
      </c>
      <c r="I1353" s="62">
        <v>20.1653846153846</v>
      </c>
      <c r="J1353" s="62">
        <v>12.802884615384601</v>
      </c>
      <c r="K1353" s="60">
        <v>3</v>
      </c>
      <c r="L1353" s="60" t="s">
        <v>46</v>
      </c>
      <c r="M1353" s="60" t="s">
        <v>3468</v>
      </c>
    </row>
    <row r="1354" spans="1:13">
      <c r="A1354" s="40">
        <v>2122</v>
      </c>
      <c r="B1354" s="40" t="str">
        <f t="shared" si="21"/>
        <v>12472211</v>
      </c>
      <c r="C1354" s="40">
        <v>12</v>
      </c>
      <c r="D1354" s="60">
        <v>472211</v>
      </c>
      <c r="E1354" s="60"/>
      <c r="F1354" s="61" t="s">
        <v>3290</v>
      </c>
      <c r="G1354" s="62">
        <v>2.0097619999999998</v>
      </c>
      <c r="H1354" s="49">
        <v>148</v>
      </c>
      <c r="I1354" s="62">
        <v>18.7336538461538</v>
      </c>
      <c r="J1354" s="62">
        <v>12.893269230769199</v>
      </c>
      <c r="K1354" s="60">
        <v>3</v>
      </c>
      <c r="L1354" s="60" t="s">
        <v>46</v>
      </c>
      <c r="M1354" s="60" t="s">
        <v>3468</v>
      </c>
    </row>
    <row r="1355" spans="1:13">
      <c r="A1355" s="40">
        <v>2122</v>
      </c>
      <c r="B1355" s="40" t="str">
        <f t="shared" si="21"/>
        <v>12211093</v>
      </c>
      <c r="C1355" s="40">
        <v>12</v>
      </c>
      <c r="D1355" s="60">
        <v>211093</v>
      </c>
      <c r="E1355" s="60"/>
      <c r="F1355" s="61" t="s">
        <v>1085</v>
      </c>
      <c r="G1355" s="62">
        <v>2.0130249999999998</v>
      </c>
      <c r="H1355" s="49">
        <v>1660</v>
      </c>
      <c r="I1355" s="62">
        <v>19.086538461538499</v>
      </c>
      <c r="J1355" s="62">
        <v>13.253846153846199</v>
      </c>
      <c r="K1355" s="60">
        <v>3</v>
      </c>
      <c r="L1355" s="60" t="s">
        <v>46</v>
      </c>
      <c r="M1355" s="60" t="s">
        <v>3469</v>
      </c>
    </row>
    <row r="1356" spans="1:13">
      <c r="A1356" s="40">
        <v>2122</v>
      </c>
      <c r="B1356" s="40" t="str">
        <f t="shared" si="21"/>
        <v>12151132</v>
      </c>
      <c r="C1356" s="40">
        <v>12</v>
      </c>
      <c r="D1356" s="60">
        <v>151132</v>
      </c>
      <c r="E1356" s="60" t="s">
        <v>3410</v>
      </c>
      <c r="F1356" s="61" t="s">
        <v>1225</v>
      </c>
      <c r="G1356" s="62">
        <v>3.1574620000000002</v>
      </c>
      <c r="H1356" s="49">
        <v>875</v>
      </c>
      <c r="I1356" s="62">
        <v>49.2105769230769</v>
      </c>
      <c r="J1356" s="62">
        <v>31.036057692307701</v>
      </c>
      <c r="K1356" s="60">
        <v>4</v>
      </c>
      <c r="L1356" s="60" t="s">
        <v>46</v>
      </c>
      <c r="M1356" s="60" t="s">
        <v>3468</v>
      </c>
    </row>
    <row r="1357" spans="1:13">
      <c r="A1357" s="40">
        <v>2122</v>
      </c>
      <c r="B1357" s="40" t="str">
        <f t="shared" si="21"/>
        <v>12151133</v>
      </c>
      <c r="C1357" s="40">
        <v>12</v>
      </c>
      <c r="D1357" s="60">
        <v>151133</v>
      </c>
      <c r="E1357" s="60" t="s">
        <v>3410</v>
      </c>
      <c r="F1357" s="61" t="s">
        <v>3485</v>
      </c>
      <c r="G1357" s="62">
        <v>1.9691620000000001</v>
      </c>
      <c r="H1357" s="49">
        <v>389</v>
      </c>
      <c r="I1357" s="62">
        <v>49.21</v>
      </c>
      <c r="J1357" s="62">
        <v>31.04</v>
      </c>
      <c r="K1357" s="60">
        <v>5</v>
      </c>
      <c r="L1357" s="60" t="s">
        <v>46</v>
      </c>
      <c r="M1357" s="60" t="s">
        <v>3468</v>
      </c>
    </row>
    <row r="1358" spans="1:13">
      <c r="A1358" s="40">
        <v>2122</v>
      </c>
      <c r="B1358" s="40" t="str">
        <f t="shared" si="21"/>
        <v>12472221</v>
      </c>
      <c r="C1358" s="40">
        <v>12</v>
      </c>
      <c r="D1358" s="60">
        <v>472221</v>
      </c>
      <c r="E1358" s="60"/>
      <c r="F1358" s="61" t="s">
        <v>3299</v>
      </c>
      <c r="G1358" s="62">
        <v>1.8694249999999999</v>
      </c>
      <c r="H1358" s="49">
        <v>506</v>
      </c>
      <c r="I1358" s="62">
        <v>21.162980769230799</v>
      </c>
      <c r="J1358" s="62">
        <v>16.077884615384601</v>
      </c>
      <c r="K1358" s="60">
        <v>3</v>
      </c>
      <c r="L1358" s="60" t="s">
        <v>46</v>
      </c>
      <c r="M1358" s="60" t="s">
        <v>3469</v>
      </c>
    </row>
    <row r="1359" spans="1:13">
      <c r="A1359" s="40">
        <v>2122</v>
      </c>
      <c r="B1359" s="40" t="str">
        <f t="shared" si="21"/>
        <v>12292055</v>
      </c>
      <c r="C1359" s="40">
        <v>12</v>
      </c>
      <c r="D1359" s="60">
        <v>292055</v>
      </c>
      <c r="E1359" s="60"/>
      <c r="F1359" s="61" t="s">
        <v>995</v>
      </c>
      <c r="G1359" s="62">
        <v>1.9960370000000001</v>
      </c>
      <c r="H1359" s="49">
        <v>95</v>
      </c>
      <c r="I1359" s="62">
        <v>22.364423076923099</v>
      </c>
      <c r="J1359" s="62">
        <v>18.687019230769199</v>
      </c>
      <c r="K1359" s="60">
        <v>3</v>
      </c>
      <c r="L1359" s="60" t="s">
        <v>46</v>
      </c>
      <c r="M1359" s="60" t="s">
        <v>3468</v>
      </c>
    </row>
    <row r="1360" spans="1:13">
      <c r="A1360" s="40">
        <v>2122</v>
      </c>
      <c r="B1360" s="40" t="str">
        <f t="shared" si="21"/>
        <v>12173031</v>
      </c>
      <c r="C1360" s="40">
        <v>12</v>
      </c>
      <c r="D1360" s="60">
        <v>173031</v>
      </c>
      <c r="E1360" s="60" t="s">
        <v>3410</v>
      </c>
      <c r="F1360" s="61" t="s">
        <v>3121</v>
      </c>
      <c r="G1360" s="62">
        <v>1.2701370000000001</v>
      </c>
      <c r="H1360" s="49">
        <v>110</v>
      </c>
      <c r="I1360" s="62">
        <v>28.461538461538499</v>
      </c>
      <c r="J1360" s="62">
        <v>15.308653846153801</v>
      </c>
      <c r="K1360" s="60">
        <v>3</v>
      </c>
      <c r="L1360" s="60" t="s">
        <v>46</v>
      </c>
      <c r="M1360" s="60" t="s">
        <v>3468</v>
      </c>
    </row>
    <row r="1361" spans="1:13">
      <c r="A1361" s="40">
        <v>2122</v>
      </c>
      <c r="B1361" s="40" t="str">
        <f t="shared" si="21"/>
        <v>12211018</v>
      </c>
      <c r="C1361" s="40">
        <v>12</v>
      </c>
      <c r="D1361" s="60">
        <v>211018</v>
      </c>
      <c r="E1361" s="60"/>
      <c r="F1361" s="61" t="s">
        <v>3479</v>
      </c>
      <c r="G1361" s="62">
        <v>2.99065</v>
      </c>
      <c r="H1361" s="49">
        <v>232</v>
      </c>
      <c r="I1361" s="62">
        <v>24.03</v>
      </c>
      <c r="J1361" s="62">
        <v>14.58</v>
      </c>
      <c r="K1361" s="60">
        <v>5</v>
      </c>
      <c r="L1361" s="60" t="s">
        <v>178</v>
      </c>
      <c r="M1361" s="60" t="s">
        <v>3468</v>
      </c>
    </row>
    <row r="1362" spans="1:13">
      <c r="A1362" s="40">
        <v>2122</v>
      </c>
      <c r="B1362" s="40" t="str">
        <f t="shared" si="21"/>
        <v>12492022</v>
      </c>
      <c r="C1362" s="40">
        <v>12</v>
      </c>
      <c r="D1362" s="60">
        <v>492022</v>
      </c>
      <c r="E1362" s="60" t="s">
        <v>3410</v>
      </c>
      <c r="F1362" s="61" t="s">
        <v>3449</v>
      </c>
      <c r="G1362" s="62">
        <v>2.2099250000000001</v>
      </c>
      <c r="H1362" s="49">
        <v>516</v>
      </c>
      <c r="I1362" s="62">
        <v>24.824519230769202</v>
      </c>
      <c r="J1362" s="62">
        <v>18.1168269230769</v>
      </c>
      <c r="K1362" s="60">
        <v>3</v>
      </c>
      <c r="L1362" s="60" t="s">
        <v>46</v>
      </c>
      <c r="M1362" s="60" t="s">
        <v>3468</v>
      </c>
    </row>
    <row r="1363" spans="1:13">
      <c r="A1363" s="40">
        <v>2122</v>
      </c>
      <c r="B1363" s="40" t="str">
        <f t="shared" si="21"/>
        <v>12499052</v>
      </c>
      <c r="C1363" s="40">
        <v>12</v>
      </c>
      <c r="D1363" s="60">
        <v>499052</v>
      </c>
      <c r="E1363" s="60"/>
      <c r="F1363" s="61" t="s">
        <v>3523</v>
      </c>
      <c r="G1363" s="62">
        <v>2.4473370000000001</v>
      </c>
      <c r="H1363" s="49">
        <v>119</v>
      </c>
      <c r="I1363" s="62">
        <v>21.1596153846154</v>
      </c>
      <c r="J1363" s="62">
        <v>15.8134615384615</v>
      </c>
      <c r="K1363" s="60">
        <v>3</v>
      </c>
      <c r="L1363" s="60" t="s">
        <v>46</v>
      </c>
      <c r="M1363" s="60" t="s">
        <v>3468</v>
      </c>
    </row>
    <row r="1364" spans="1:13">
      <c r="A1364" s="40">
        <v>2122</v>
      </c>
      <c r="B1364" s="40" t="str">
        <f t="shared" si="21"/>
        <v>12472044</v>
      </c>
      <c r="C1364" s="40">
        <v>12</v>
      </c>
      <c r="D1364" s="60">
        <v>472044</v>
      </c>
      <c r="E1364" s="60"/>
      <c r="F1364" s="61" t="s">
        <v>3162</v>
      </c>
      <c r="G1364" s="62">
        <v>2.3609499999999999</v>
      </c>
      <c r="H1364" s="49">
        <v>112</v>
      </c>
      <c r="I1364" s="62">
        <v>16.7153846153846</v>
      </c>
      <c r="J1364" s="62">
        <v>12.836057692307699</v>
      </c>
      <c r="K1364" s="60">
        <v>3</v>
      </c>
      <c r="L1364" s="60" t="s">
        <v>46</v>
      </c>
      <c r="M1364" s="60" t="s">
        <v>3468</v>
      </c>
    </row>
    <row r="1365" spans="1:13">
      <c r="A1365" s="40">
        <v>2122</v>
      </c>
      <c r="B1365" s="40" t="str">
        <f t="shared" si="21"/>
        <v>12232093</v>
      </c>
      <c r="C1365" s="40">
        <v>12</v>
      </c>
      <c r="D1365" s="60">
        <v>232093</v>
      </c>
      <c r="E1365" s="60" t="s">
        <v>3410</v>
      </c>
      <c r="F1365" s="61" t="s">
        <v>3524</v>
      </c>
      <c r="G1365" s="62">
        <v>0.47831200000000001</v>
      </c>
      <c r="H1365" s="49">
        <v>112</v>
      </c>
      <c r="I1365" s="62">
        <v>26.4826923076923</v>
      </c>
      <c r="J1365" s="62">
        <v>18.6216346153846</v>
      </c>
      <c r="K1365" s="60">
        <v>3</v>
      </c>
      <c r="L1365" s="60" t="s">
        <v>46</v>
      </c>
      <c r="M1365" s="60" t="s">
        <v>3468</v>
      </c>
    </row>
    <row r="1366" spans="1:13">
      <c r="A1366" s="40">
        <v>2122</v>
      </c>
      <c r="B1366" s="40" t="str">
        <f t="shared" si="21"/>
        <v>12131151</v>
      </c>
      <c r="C1366" s="40">
        <v>12</v>
      </c>
      <c r="D1366" s="60">
        <v>131151</v>
      </c>
      <c r="E1366" s="60"/>
      <c r="F1366" s="61" t="s">
        <v>3481</v>
      </c>
      <c r="G1366" s="62">
        <v>2.3429500000000001</v>
      </c>
      <c r="H1366" s="49">
        <v>413</v>
      </c>
      <c r="I1366" s="62">
        <v>26.521634615384599</v>
      </c>
      <c r="J1366" s="62">
        <v>13.839903846153801</v>
      </c>
      <c r="K1366" s="60">
        <v>5</v>
      </c>
      <c r="L1366" s="60" t="s">
        <v>46</v>
      </c>
      <c r="M1366" s="60" t="s">
        <v>3468</v>
      </c>
    </row>
    <row r="1367" spans="1:13">
      <c r="A1367" s="40">
        <v>2122</v>
      </c>
      <c r="B1367" s="40" t="str">
        <f t="shared" si="21"/>
        <v>12339093</v>
      </c>
      <c r="C1367" s="40">
        <v>12</v>
      </c>
      <c r="D1367" s="60">
        <v>339093</v>
      </c>
      <c r="E1367" s="60"/>
      <c r="F1367" s="61" t="s">
        <v>3525</v>
      </c>
      <c r="G1367" s="62">
        <v>1.5848370000000001</v>
      </c>
      <c r="H1367" s="49">
        <v>122</v>
      </c>
      <c r="I1367" s="62">
        <v>18.623076923076901</v>
      </c>
      <c r="J1367" s="62">
        <v>16.062019230769199</v>
      </c>
      <c r="K1367" s="60">
        <v>3</v>
      </c>
      <c r="L1367" s="60" t="s">
        <v>46</v>
      </c>
      <c r="M1367" s="60" t="s">
        <v>3468</v>
      </c>
    </row>
    <row r="1368" spans="1:13">
      <c r="A1368" s="40">
        <v>2122</v>
      </c>
      <c r="B1368" s="40" t="str">
        <f t="shared" si="21"/>
        <v>12113071</v>
      </c>
      <c r="C1368" s="40">
        <v>12</v>
      </c>
      <c r="D1368" s="60">
        <v>113071</v>
      </c>
      <c r="E1368" s="60" t="s">
        <v>3410</v>
      </c>
      <c r="F1368" s="61" t="s">
        <v>3450</v>
      </c>
      <c r="G1368" s="62">
        <v>1.351475</v>
      </c>
      <c r="H1368" s="49">
        <v>513</v>
      </c>
      <c r="I1368" s="62">
        <v>46.316346153846197</v>
      </c>
      <c r="J1368" s="62">
        <v>26.129807692307701</v>
      </c>
      <c r="K1368" s="60">
        <v>4</v>
      </c>
      <c r="L1368" s="60" t="s">
        <v>46</v>
      </c>
      <c r="M1368" s="60" t="s">
        <v>3469</v>
      </c>
    </row>
    <row r="1369" spans="1:13">
      <c r="A1369" s="40">
        <v>2122</v>
      </c>
      <c r="B1369" s="40" t="str">
        <f t="shared" si="21"/>
        <v>12292056</v>
      </c>
      <c r="C1369" s="40">
        <v>12</v>
      </c>
      <c r="D1369" s="60">
        <v>292056</v>
      </c>
      <c r="E1369" s="60"/>
      <c r="F1369" s="61" t="s">
        <v>875</v>
      </c>
      <c r="G1369" s="62">
        <v>2.5949870000000002</v>
      </c>
      <c r="H1369" s="49">
        <v>998</v>
      </c>
      <c r="I1369" s="62">
        <v>18.306249999999999</v>
      </c>
      <c r="J1369" s="62">
        <v>13.044711538461501</v>
      </c>
      <c r="K1369" s="60">
        <v>4</v>
      </c>
      <c r="L1369" s="60" t="s">
        <v>46</v>
      </c>
      <c r="M1369" s="60" t="s">
        <v>3469</v>
      </c>
    </row>
    <row r="1370" spans="1:13">
      <c r="A1370" s="40">
        <v>2122</v>
      </c>
      <c r="B1370" s="40" t="str">
        <f t="shared" si="21"/>
        <v>12251194</v>
      </c>
      <c r="C1370" s="40">
        <v>12</v>
      </c>
      <c r="D1370" s="60">
        <v>251194</v>
      </c>
      <c r="E1370" s="60" t="s">
        <v>3410</v>
      </c>
      <c r="F1370" s="61" t="s">
        <v>3451</v>
      </c>
      <c r="G1370" s="62">
        <v>0.992062</v>
      </c>
      <c r="H1370" s="49">
        <v>97</v>
      </c>
      <c r="I1370" s="62">
        <v>32.257692307692302</v>
      </c>
      <c r="J1370" s="62">
        <v>19.528365384615402</v>
      </c>
      <c r="K1370" s="60">
        <v>4</v>
      </c>
      <c r="L1370" s="60" t="s">
        <v>46</v>
      </c>
      <c r="M1370" s="60" t="s">
        <v>3468</v>
      </c>
    </row>
    <row r="1371" spans="1:13">
      <c r="A1371" s="40">
        <v>2122</v>
      </c>
      <c r="B1371" s="40" t="str">
        <f t="shared" si="21"/>
        <v>12252032</v>
      </c>
      <c r="C1371" s="40">
        <v>12</v>
      </c>
      <c r="D1371" s="60">
        <v>252032</v>
      </c>
      <c r="E1371" s="60" t="s">
        <v>3410</v>
      </c>
      <c r="F1371" s="61" t="s">
        <v>3526</v>
      </c>
      <c r="G1371" s="62">
        <v>1.9198</v>
      </c>
      <c r="H1371" s="49">
        <v>83</v>
      </c>
      <c r="I1371" s="62">
        <v>29.513461538461499</v>
      </c>
      <c r="J1371" s="62">
        <v>20.7269230769231</v>
      </c>
      <c r="K1371" s="60">
        <v>5</v>
      </c>
      <c r="L1371" s="60" t="s">
        <v>178</v>
      </c>
      <c r="M1371" s="60" t="s">
        <v>3468</v>
      </c>
    </row>
    <row r="1372" spans="1:13">
      <c r="A1372" s="40">
        <v>2122</v>
      </c>
      <c r="B1372" s="40" t="str">
        <f t="shared" si="21"/>
        <v>12518031</v>
      </c>
      <c r="C1372" s="40">
        <v>12</v>
      </c>
      <c r="D1372" s="60">
        <v>518031</v>
      </c>
      <c r="E1372" s="60" t="s">
        <v>3410</v>
      </c>
      <c r="F1372" s="61" t="s">
        <v>3527</v>
      </c>
      <c r="G1372" s="62">
        <v>0.11455</v>
      </c>
      <c r="H1372" s="49">
        <v>81</v>
      </c>
      <c r="I1372" s="62">
        <v>24.243269230769201</v>
      </c>
      <c r="J1372" s="62">
        <v>16.086538461538499</v>
      </c>
      <c r="K1372" s="60">
        <v>3</v>
      </c>
      <c r="L1372" s="60" t="s">
        <v>46</v>
      </c>
      <c r="M1372" s="60" t="s">
        <v>3468</v>
      </c>
    </row>
    <row r="1373" spans="1:13">
      <c r="A1373" s="40">
        <v>2122</v>
      </c>
      <c r="B1373" s="40" t="str">
        <f t="shared" si="21"/>
        <v>12151134</v>
      </c>
      <c r="C1373" s="40">
        <v>12</v>
      </c>
      <c r="D1373" s="60">
        <v>151134</v>
      </c>
      <c r="E1373" s="60" t="s">
        <v>3410</v>
      </c>
      <c r="F1373" s="61" t="s">
        <v>3452</v>
      </c>
      <c r="G1373" s="62">
        <v>2.032187</v>
      </c>
      <c r="H1373" s="49">
        <v>155</v>
      </c>
      <c r="I1373" s="62">
        <v>28.689903846153801</v>
      </c>
      <c r="J1373" s="62">
        <v>18.214423076923101</v>
      </c>
      <c r="K1373" s="60">
        <v>3</v>
      </c>
      <c r="L1373" s="60" t="s">
        <v>46</v>
      </c>
      <c r="M1373" s="60" t="s">
        <v>3468</v>
      </c>
    </row>
    <row r="1374" spans="1:13">
      <c r="A1374" s="40">
        <v>2122</v>
      </c>
      <c r="B1374" s="40" t="str">
        <f t="shared" si="21"/>
        <v>12514121</v>
      </c>
      <c r="C1374" s="40">
        <v>12</v>
      </c>
      <c r="D1374" s="60">
        <v>514121</v>
      </c>
      <c r="E1374" s="60"/>
      <c r="F1374" s="61" t="s">
        <v>2873</v>
      </c>
      <c r="G1374" s="62">
        <v>1.705225</v>
      </c>
      <c r="H1374" s="49">
        <v>226</v>
      </c>
      <c r="I1374" s="62">
        <v>19.630288461538498</v>
      </c>
      <c r="J1374" s="62">
        <v>14.629807692307701</v>
      </c>
      <c r="K1374" s="60">
        <v>3</v>
      </c>
      <c r="L1374" s="60" t="s">
        <v>46</v>
      </c>
      <c r="M1374" s="60" t="s">
        <v>3468</v>
      </c>
    </row>
    <row r="1375" spans="1:13">
      <c r="A1375" s="40">
        <v>2122</v>
      </c>
      <c r="B1375" s="40" t="str">
        <f t="shared" si="21"/>
        <v>12273043</v>
      </c>
      <c r="C1375" s="40">
        <v>12</v>
      </c>
      <c r="D1375" s="60">
        <v>273043</v>
      </c>
      <c r="E1375" s="60" t="s">
        <v>3410</v>
      </c>
      <c r="F1375" s="61" t="s">
        <v>3528</v>
      </c>
      <c r="G1375" s="62">
        <v>1.3291120000000001</v>
      </c>
      <c r="H1375" s="49">
        <v>97</v>
      </c>
      <c r="I1375" s="62">
        <v>54.900480769230803</v>
      </c>
      <c r="J1375" s="62">
        <v>17.326923076923102</v>
      </c>
      <c r="K1375" s="60">
        <v>5</v>
      </c>
      <c r="L1375" s="60" t="s">
        <v>46</v>
      </c>
      <c r="M1375" s="60" t="s">
        <v>3468</v>
      </c>
    </row>
    <row r="1376" spans="1:13">
      <c r="A1376" s="40">
        <v>2122</v>
      </c>
      <c r="B1376" s="40" t="str">
        <f t="shared" si="21"/>
        <v>13132011</v>
      </c>
      <c r="C1376" s="40">
        <v>13</v>
      </c>
      <c r="D1376" s="60">
        <v>132011</v>
      </c>
      <c r="E1376" s="60" t="s">
        <v>3410</v>
      </c>
      <c r="F1376" s="61" t="s">
        <v>3467</v>
      </c>
      <c r="G1376" s="62">
        <v>1.542837</v>
      </c>
      <c r="H1376" s="49">
        <v>191</v>
      </c>
      <c r="I1376" s="62">
        <v>35.244230769230803</v>
      </c>
      <c r="J1376" s="62">
        <v>20.890865384615399</v>
      </c>
      <c r="K1376" s="60">
        <v>5</v>
      </c>
      <c r="L1376" s="60" t="s">
        <v>46</v>
      </c>
      <c r="M1376" s="60" t="s">
        <v>3468</v>
      </c>
    </row>
    <row r="1377" spans="1:13">
      <c r="A1377" s="40">
        <v>2122</v>
      </c>
      <c r="B1377" s="40" t="str">
        <f t="shared" si="21"/>
        <v>13113011</v>
      </c>
      <c r="C1377" s="40">
        <v>13</v>
      </c>
      <c r="D1377" s="60">
        <v>113011</v>
      </c>
      <c r="E1377" s="60" t="s">
        <v>3410</v>
      </c>
      <c r="F1377" s="61" t="s">
        <v>3411</v>
      </c>
      <c r="G1377" s="62">
        <v>1.547812</v>
      </c>
      <c r="H1377" s="49">
        <v>1537</v>
      </c>
      <c r="I1377" s="62">
        <v>44.459134615384599</v>
      </c>
      <c r="J1377" s="62">
        <v>25.258653846153798</v>
      </c>
      <c r="K1377" s="60">
        <v>4</v>
      </c>
      <c r="L1377" s="60" t="s">
        <v>46</v>
      </c>
      <c r="M1377" s="60" t="s">
        <v>3469</v>
      </c>
    </row>
    <row r="1378" spans="1:13">
      <c r="A1378" s="40">
        <v>2122</v>
      </c>
      <c r="B1378" s="40" t="str">
        <f t="shared" si="21"/>
        <v>13172011</v>
      </c>
      <c r="C1378" s="40">
        <v>13</v>
      </c>
      <c r="D1378" s="60">
        <v>172011</v>
      </c>
      <c r="E1378" s="60" t="s">
        <v>3410</v>
      </c>
      <c r="F1378" s="61" t="s">
        <v>3529</v>
      </c>
      <c r="G1378" s="62">
        <v>0.142375</v>
      </c>
      <c r="H1378" s="49">
        <v>58</v>
      </c>
      <c r="I1378" s="62">
        <v>59.242307692307698</v>
      </c>
      <c r="J1378" s="62">
        <v>39.526923076923097</v>
      </c>
      <c r="K1378" s="60">
        <v>5</v>
      </c>
      <c r="L1378" s="60" t="s">
        <v>46</v>
      </c>
      <c r="M1378" s="60" t="s">
        <v>3468</v>
      </c>
    </row>
    <row r="1379" spans="1:13">
      <c r="A1379" s="40">
        <v>2122</v>
      </c>
      <c r="B1379" s="40" t="str">
        <f t="shared" si="21"/>
        <v>13493011</v>
      </c>
      <c r="C1379" s="40">
        <v>13</v>
      </c>
      <c r="D1379" s="60">
        <v>493011</v>
      </c>
      <c r="E1379" s="60" t="s">
        <v>3410</v>
      </c>
      <c r="F1379" s="61" t="s">
        <v>1701</v>
      </c>
      <c r="G1379" s="62">
        <v>0.10653700000000001</v>
      </c>
      <c r="H1379" s="49">
        <v>61</v>
      </c>
      <c r="I1379" s="62">
        <v>27.448557692307698</v>
      </c>
      <c r="J1379" s="62">
        <v>20.874519230769199</v>
      </c>
      <c r="K1379" s="60">
        <v>3</v>
      </c>
      <c r="L1379" s="60" t="s">
        <v>46</v>
      </c>
      <c r="M1379" s="60" t="s">
        <v>3468</v>
      </c>
    </row>
    <row r="1380" spans="1:13">
      <c r="A1380" s="40">
        <v>2122</v>
      </c>
      <c r="B1380" s="40" t="str">
        <f t="shared" si="21"/>
        <v>13532011</v>
      </c>
      <c r="C1380" s="40">
        <v>13</v>
      </c>
      <c r="D1380" s="60">
        <v>532011</v>
      </c>
      <c r="E1380" s="60" t="s">
        <v>3410</v>
      </c>
      <c r="F1380" s="61" t="s">
        <v>2108</v>
      </c>
      <c r="G1380" s="62">
        <v>1.443562</v>
      </c>
      <c r="H1380" s="49">
        <v>610</v>
      </c>
      <c r="I1380" s="62">
        <v>113.51009615384601</v>
      </c>
      <c r="J1380" s="62">
        <v>69.145192307692298</v>
      </c>
      <c r="K1380" s="60">
        <v>4</v>
      </c>
      <c r="L1380" s="60" t="s">
        <v>46</v>
      </c>
      <c r="M1380" s="60" t="s">
        <v>3469</v>
      </c>
    </row>
    <row r="1381" spans="1:13">
      <c r="A1381" s="40">
        <v>2122</v>
      </c>
      <c r="B1381" s="40" t="str">
        <f t="shared" si="21"/>
        <v>13119041</v>
      </c>
      <c r="C1381" s="40">
        <v>13</v>
      </c>
      <c r="D1381" s="60">
        <v>119041</v>
      </c>
      <c r="E1381" s="60" t="s">
        <v>3410</v>
      </c>
      <c r="F1381" s="61" t="s">
        <v>3511</v>
      </c>
      <c r="G1381" s="62">
        <v>0.110462</v>
      </c>
      <c r="H1381" s="49">
        <v>50</v>
      </c>
      <c r="I1381" s="62">
        <v>71.166346153846106</v>
      </c>
      <c r="J1381" s="62">
        <v>51.612980769230802</v>
      </c>
      <c r="K1381" s="60">
        <v>5</v>
      </c>
      <c r="L1381" s="60" t="s">
        <v>46</v>
      </c>
      <c r="M1381" s="60" t="s">
        <v>3468</v>
      </c>
    </row>
    <row r="1382" spans="1:13">
      <c r="A1382" s="40">
        <v>2122</v>
      </c>
      <c r="B1382" s="40" t="str">
        <f t="shared" ref="B1382:B1445" si="22">CONCATENATE(C1382, D1382)</f>
        <v>13274011</v>
      </c>
      <c r="C1382" s="40">
        <v>13</v>
      </c>
      <c r="D1382" s="60">
        <v>274011</v>
      </c>
      <c r="E1382" s="60"/>
      <c r="F1382" s="61" t="s">
        <v>1367</v>
      </c>
      <c r="G1382" s="62">
        <v>3.2339000000000002</v>
      </c>
      <c r="H1382" s="49">
        <v>869</v>
      </c>
      <c r="I1382" s="62">
        <v>23.383653846153798</v>
      </c>
      <c r="J1382" s="62">
        <v>14.4408653846154</v>
      </c>
      <c r="K1382" s="60">
        <v>4</v>
      </c>
      <c r="L1382" s="60" t="s">
        <v>46</v>
      </c>
      <c r="M1382" s="60" t="s">
        <v>3469</v>
      </c>
    </row>
    <row r="1383" spans="1:13">
      <c r="A1383" s="40">
        <v>2122</v>
      </c>
      <c r="B1383" s="40" t="str">
        <f t="shared" si="22"/>
        <v>13493021</v>
      </c>
      <c r="C1383" s="40">
        <v>13</v>
      </c>
      <c r="D1383" s="60">
        <v>493021</v>
      </c>
      <c r="E1383" s="60"/>
      <c r="F1383" s="61" t="s">
        <v>2761</v>
      </c>
      <c r="G1383" s="62">
        <v>1.0188120000000001</v>
      </c>
      <c r="H1383" s="49">
        <v>35</v>
      </c>
      <c r="I1383" s="62">
        <v>21.5903846153846</v>
      </c>
      <c r="J1383" s="62">
        <v>13.9057692307692</v>
      </c>
      <c r="K1383" s="60">
        <v>3</v>
      </c>
      <c r="L1383" s="60" t="s">
        <v>46</v>
      </c>
      <c r="M1383" s="60" t="s">
        <v>3468</v>
      </c>
    </row>
    <row r="1384" spans="1:13">
      <c r="A1384" s="40">
        <v>2122</v>
      </c>
      <c r="B1384" s="40" t="str">
        <f t="shared" si="22"/>
        <v>13493023</v>
      </c>
      <c r="C1384" s="40">
        <v>13</v>
      </c>
      <c r="D1384" s="60">
        <v>493023</v>
      </c>
      <c r="E1384" s="60"/>
      <c r="F1384" s="61" t="s">
        <v>1541</v>
      </c>
      <c r="G1384" s="62">
        <v>0.66097499999999998</v>
      </c>
      <c r="H1384" s="49">
        <v>5668</v>
      </c>
      <c r="I1384" s="62">
        <v>21.814423076923099</v>
      </c>
      <c r="J1384" s="62">
        <v>12.6822115384615</v>
      </c>
      <c r="K1384" s="60">
        <v>3</v>
      </c>
      <c r="L1384" s="60" t="s">
        <v>46</v>
      </c>
      <c r="M1384" s="60" t="s">
        <v>3469</v>
      </c>
    </row>
    <row r="1385" spans="1:13">
      <c r="A1385" s="40">
        <v>2122</v>
      </c>
      <c r="B1385" s="40" t="str">
        <f t="shared" si="22"/>
        <v>13433031</v>
      </c>
      <c r="C1385" s="40">
        <v>13</v>
      </c>
      <c r="D1385" s="60">
        <v>433031</v>
      </c>
      <c r="E1385" s="60"/>
      <c r="F1385" s="61" t="s">
        <v>1275</v>
      </c>
      <c r="G1385" s="62">
        <v>0.43571199999999999</v>
      </c>
      <c r="H1385" s="49">
        <v>317</v>
      </c>
      <c r="I1385" s="62">
        <v>17.887019230769202</v>
      </c>
      <c r="J1385" s="62">
        <v>12.2480769230769</v>
      </c>
      <c r="K1385" s="60">
        <v>4</v>
      </c>
      <c r="L1385" s="60" t="s">
        <v>46</v>
      </c>
      <c r="M1385" s="60" t="s">
        <v>3468</v>
      </c>
    </row>
    <row r="1386" spans="1:13">
      <c r="A1386" s="40">
        <v>2122</v>
      </c>
      <c r="B1386" s="40" t="str">
        <f t="shared" si="22"/>
        <v>13493031</v>
      </c>
      <c r="C1386" s="40">
        <v>13</v>
      </c>
      <c r="D1386" s="60">
        <v>493031</v>
      </c>
      <c r="E1386" s="60" t="s">
        <v>3410</v>
      </c>
      <c r="F1386" s="61" t="s">
        <v>2811</v>
      </c>
      <c r="G1386" s="62">
        <v>1.525512</v>
      </c>
      <c r="H1386" s="49">
        <v>1609</v>
      </c>
      <c r="I1386" s="62">
        <v>25.123557692307699</v>
      </c>
      <c r="J1386" s="62">
        <v>16.820192307692299</v>
      </c>
      <c r="K1386" s="60">
        <v>3</v>
      </c>
      <c r="L1386" s="60" t="s">
        <v>46</v>
      </c>
      <c r="M1386" s="60" t="s">
        <v>3469</v>
      </c>
    </row>
    <row r="1387" spans="1:13">
      <c r="A1387" s="40">
        <v>2122</v>
      </c>
      <c r="B1387" s="40" t="str">
        <f t="shared" si="22"/>
        <v>13533021</v>
      </c>
      <c r="C1387" s="40">
        <v>13</v>
      </c>
      <c r="D1387" s="60">
        <v>533021</v>
      </c>
      <c r="E1387" s="60"/>
      <c r="F1387" s="61" t="s">
        <v>3412</v>
      </c>
      <c r="G1387" s="62">
        <v>1.5201750000000001</v>
      </c>
      <c r="H1387" s="49">
        <v>1744</v>
      </c>
      <c r="I1387" s="62">
        <v>19.814903846153801</v>
      </c>
      <c r="J1387" s="62">
        <v>13.586538461538501</v>
      </c>
      <c r="K1387" s="60">
        <v>3</v>
      </c>
      <c r="L1387" s="60" t="s">
        <v>178</v>
      </c>
      <c r="M1387" s="60" t="s">
        <v>3469</v>
      </c>
    </row>
    <row r="1388" spans="1:13">
      <c r="A1388" s="40">
        <v>2122</v>
      </c>
      <c r="B1388" s="40" t="str">
        <f t="shared" si="22"/>
        <v>13131199</v>
      </c>
      <c r="C1388" s="40">
        <v>13</v>
      </c>
      <c r="D1388" s="60">
        <v>131199</v>
      </c>
      <c r="E1388" s="60" t="s">
        <v>3410</v>
      </c>
      <c r="F1388" s="61" t="s">
        <v>3413</v>
      </c>
      <c r="G1388" s="62">
        <v>0.91146199999999999</v>
      </c>
      <c r="H1388" s="49">
        <v>240</v>
      </c>
      <c r="I1388" s="62">
        <v>35.288942307692302</v>
      </c>
      <c r="J1388" s="62">
        <v>17.0322115384615</v>
      </c>
      <c r="K1388" s="60">
        <v>4</v>
      </c>
      <c r="L1388" s="60" t="s">
        <v>46</v>
      </c>
      <c r="M1388" s="60" t="s">
        <v>3468</v>
      </c>
    </row>
    <row r="1389" spans="1:13">
      <c r="A1389" s="40">
        <v>2122</v>
      </c>
      <c r="B1389" s="40" t="str">
        <f t="shared" si="22"/>
        <v>13535021</v>
      </c>
      <c r="C1389" s="40">
        <v>13</v>
      </c>
      <c r="D1389" s="60">
        <v>535021</v>
      </c>
      <c r="E1389" s="60" t="s">
        <v>3410</v>
      </c>
      <c r="F1389" s="61" t="s">
        <v>3414</v>
      </c>
      <c r="G1389" s="62">
        <v>2.0933999999999999</v>
      </c>
      <c r="H1389" s="49">
        <v>742</v>
      </c>
      <c r="I1389" s="62">
        <v>29.3355769230769</v>
      </c>
      <c r="J1389" s="62">
        <v>18.1052884615385</v>
      </c>
      <c r="K1389" s="60">
        <v>3</v>
      </c>
      <c r="L1389" s="60" t="s">
        <v>46</v>
      </c>
      <c r="M1389" s="60" t="s">
        <v>3469</v>
      </c>
    </row>
    <row r="1390" spans="1:13">
      <c r="A1390" s="40">
        <v>2122</v>
      </c>
      <c r="B1390" s="40" t="str">
        <f t="shared" si="22"/>
        <v>13472031</v>
      </c>
      <c r="C1390" s="40">
        <v>13</v>
      </c>
      <c r="D1390" s="60">
        <v>472031</v>
      </c>
      <c r="E1390" s="60"/>
      <c r="F1390" s="61" t="s">
        <v>2653</v>
      </c>
      <c r="G1390" s="62">
        <v>0.476437</v>
      </c>
      <c r="H1390" s="49">
        <v>159</v>
      </c>
      <c r="I1390" s="62">
        <v>18.7408653846154</v>
      </c>
      <c r="J1390" s="62">
        <v>12.580288461538499</v>
      </c>
      <c r="K1390" s="60">
        <v>3</v>
      </c>
      <c r="L1390" s="60" t="s">
        <v>46</v>
      </c>
      <c r="M1390" s="60" t="s">
        <v>3468</v>
      </c>
    </row>
    <row r="1391" spans="1:13">
      <c r="A1391" s="40">
        <v>2122</v>
      </c>
      <c r="B1391" s="40" t="str">
        <f t="shared" si="22"/>
        <v>13472051</v>
      </c>
      <c r="C1391" s="40">
        <v>13</v>
      </c>
      <c r="D1391" s="60">
        <v>472051</v>
      </c>
      <c r="E1391" s="60"/>
      <c r="F1391" s="61" t="s">
        <v>3415</v>
      </c>
      <c r="G1391" s="62">
        <v>0.35894999999999999</v>
      </c>
      <c r="H1391" s="49">
        <v>66</v>
      </c>
      <c r="I1391" s="62">
        <v>19.512499999999999</v>
      </c>
      <c r="J1391" s="62">
        <v>16.475480769230799</v>
      </c>
      <c r="K1391" s="60">
        <v>3</v>
      </c>
      <c r="L1391" s="60" t="s">
        <v>46</v>
      </c>
      <c r="M1391" s="60" t="s">
        <v>3468</v>
      </c>
    </row>
    <row r="1392" spans="1:13">
      <c r="A1392" s="40">
        <v>2122</v>
      </c>
      <c r="B1392" s="40" t="str">
        <f t="shared" si="22"/>
        <v>13351011</v>
      </c>
      <c r="C1392" s="40">
        <v>13</v>
      </c>
      <c r="D1392" s="60">
        <v>351011</v>
      </c>
      <c r="E1392" s="60" t="s">
        <v>3410</v>
      </c>
      <c r="F1392" s="61" t="s">
        <v>1414</v>
      </c>
      <c r="G1392" s="62">
        <v>4.0308250000000001</v>
      </c>
      <c r="H1392" s="49">
        <v>1939</v>
      </c>
      <c r="I1392" s="62">
        <v>27.411538461538498</v>
      </c>
      <c r="J1392" s="62">
        <v>15.746153846153801</v>
      </c>
      <c r="K1392" s="60">
        <v>3</v>
      </c>
      <c r="L1392" s="60" t="s">
        <v>46</v>
      </c>
      <c r="M1392" s="60" t="s">
        <v>3469</v>
      </c>
    </row>
    <row r="1393" spans="1:13">
      <c r="A1393" s="40">
        <v>2122</v>
      </c>
      <c r="B1393" s="40" t="str">
        <f t="shared" si="22"/>
        <v>13111011</v>
      </c>
      <c r="C1393" s="40">
        <v>13</v>
      </c>
      <c r="D1393" s="60">
        <v>111011</v>
      </c>
      <c r="E1393" s="60" t="s">
        <v>3410</v>
      </c>
      <c r="F1393" s="61" t="s">
        <v>3495</v>
      </c>
      <c r="G1393" s="62">
        <v>0.26237500000000002</v>
      </c>
      <c r="H1393" s="49">
        <v>50</v>
      </c>
      <c r="I1393" s="62">
        <v>66.558173076923097</v>
      </c>
      <c r="J1393" s="62">
        <v>26.3115384615385</v>
      </c>
      <c r="K1393" s="60">
        <v>5</v>
      </c>
      <c r="L1393" s="60" t="s">
        <v>46</v>
      </c>
      <c r="M1393" s="60" t="s">
        <v>3468</v>
      </c>
    </row>
    <row r="1394" spans="1:13">
      <c r="A1394" s="40">
        <v>2122</v>
      </c>
      <c r="B1394" s="40" t="str">
        <f t="shared" si="22"/>
        <v>13172051</v>
      </c>
      <c r="C1394" s="40">
        <v>13</v>
      </c>
      <c r="D1394" s="60">
        <v>172051</v>
      </c>
      <c r="E1394" s="60" t="s">
        <v>3410</v>
      </c>
      <c r="F1394" s="61" t="s">
        <v>3470</v>
      </c>
      <c r="G1394" s="62">
        <v>0.69977500000000004</v>
      </c>
      <c r="H1394" s="49">
        <v>79</v>
      </c>
      <c r="I1394" s="62">
        <v>46.194711538461497</v>
      </c>
      <c r="J1394" s="62">
        <v>30.9177884615385</v>
      </c>
      <c r="K1394" s="60">
        <v>5</v>
      </c>
      <c r="L1394" s="60" t="s">
        <v>46</v>
      </c>
      <c r="M1394" s="60" t="s">
        <v>3468</v>
      </c>
    </row>
    <row r="1395" spans="1:13">
      <c r="A1395" s="40">
        <v>2122</v>
      </c>
      <c r="B1395" s="40" t="str">
        <f t="shared" si="22"/>
        <v>13131031</v>
      </c>
      <c r="C1395" s="40">
        <v>13</v>
      </c>
      <c r="D1395" s="60">
        <v>131031</v>
      </c>
      <c r="E1395" s="60" t="s">
        <v>3410</v>
      </c>
      <c r="F1395" s="61" t="s">
        <v>2209</v>
      </c>
      <c r="G1395" s="62">
        <v>0.74685000000000001</v>
      </c>
      <c r="H1395" s="49">
        <v>30</v>
      </c>
      <c r="I1395" s="62">
        <v>28.471634615384598</v>
      </c>
      <c r="J1395" s="62">
        <v>18.663461538461501</v>
      </c>
      <c r="K1395" s="60">
        <v>3</v>
      </c>
      <c r="L1395" s="60" t="s">
        <v>46</v>
      </c>
      <c r="M1395" s="60" t="s">
        <v>3468</v>
      </c>
    </row>
    <row r="1396" spans="1:13">
      <c r="A1396" s="40">
        <v>2122</v>
      </c>
      <c r="B1396" s="40" t="str">
        <f t="shared" si="22"/>
        <v>13532012</v>
      </c>
      <c r="C1396" s="40">
        <v>13</v>
      </c>
      <c r="D1396" s="60">
        <v>532012</v>
      </c>
      <c r="E1396" s="60" t="s">
        <v>3410</v>
      </c>
      <c r="F1396" s="61" t="s">
        <v>1682</v>
      </c>
      <c r="G1396" s="62">
        <v>1.118212</v>
      </c>
      <c r="H1396" s="49">
        <v>37</v>
      </c>
      <c r="I1396" s="62">
        <v>40.212980769230803</v>
      </c>
      <c r="J1396" s="62">
        <v>32.878846153846197</v>
      </c>
      <c r="K1396" s="60">
        <v>3</v>
      </c>
      <c r="L1396" s="60" t="s">
        <v>46</v>
      </c>
      <c r="M1396" s="60" t="s">
        <v>3468</v>
      </c>
    </row>
    <row r="1397" spans="1:13">
      <c r="A1397" s="40">
        <v>2122</v>
      </c>
      <c r="B1397" s="40" t="str">
        <f t="shared" si="22"/>
        <v>13211099</v>
      </c>
      <c r="C1397" s="40">
        <v>13</v>
      </c>
      <c r="D1397" s="60">
        <v>211099</v>
      </c>
      <c r="E1397" s="60"/>
      <c r="F1397" s="61" t="s">
        <v>3471</v>
      </c>
      <c r="G1397" s="62">
        <v>1.05</v>
      </c>
      <c r="H1397" s="49">
        <v>33</v>
      </c>
      <c r="I1397" s="62">
        <v>18.174038461538501</v>
      </c>
      <c r="J1397" s="62">
        <v>14.0634615384615</v>
      </c>
      <c r="K1397" s="60">
        <v>5</v>
      </c>
      <c r="L1397" s="60" t="s">
        <v>46</v>
      </c>
      <c r="M1397" s="60" t="s">
        <v>3468</v>
      </c>
    </row>
    <row r="1398" spans="1:13">
      <c r="A1398" s="40">
        <v>2122</v>
      </c>
      <c r="B1398" s="40" t="str">
        <f t="shared" si="22"/>
        <v>13131141</v>
      </c>
      <c r="C1398" s="40">
        <v>13</v>
      </c>
      <c r="D1398" s="60">
        <v>131141</v>
      </c>
      <c r="E1398" s="60" t="s">
        <v>3410</v>
      </c>
      <c r="F1398" s="61" t="s">
        <v>3416</v>
      </c>
      <c r="G1398" s="62">
        <v>1.614525</v>
      </c>
      <c r="H1398" s="49">
        <v>756</v>
      </c>
      <c r="I1398" s="62">
        <v>26.9293269230769</v>
      </c>
      <c r="J1398" s="62">
        <v>17.8831730769231</v>
      </c>
      <c r="K1398" s="60">
        <v>4</v>
      </c>
      <c r="L1398" s="60" t="s">
        <v>46</v>
      </c>
      <c r="M1398" s="60" t="s">
        <v>3469</v>
      </c>
    </row>
    <row r="1399" spans="1:13">
      <c r="A1399" s="40">
        <v>2122</v>
      </c>
      <c r="B1399" s="40" t="str">
        <f t="shared" si="22"/>
        <v>13131041</v>
      </c>
      <c r="C1399" s="40">
        <v>13</v>
      </c>
      <c r="D1399" s="60">
        <v>131041</v>
      </c>
      <c r="E1399" s="60" t="s">
        <v>3410</v>
      </c>
      <c r="F1399" s="61" t="s">
        <v>3047</v>
      </c>
      <c r="G1399" s="62">
        <v>1.0649120000000001</v>
      </c>
      <c r="H1399" s="49">
        <v>50</v>
      </c>
      <c r="I1399" s="62">
        <v>35.963942307692299</v>
      </c>
      <c r="J1399" s="62">
        <v>21.535576923076899</v>
      </c>
      <c r="K1399" s="60">
        <v>3</v>
      </c>
      <c r="L1399" s="60" t="s">
        <v>46</v>
      </c>
      <c r="M1399" s="60" t="s">
        <v>3468</v>
      </c>
    </row>
    <row r="1400" spans="1:13">
      <c r="A1400" s="40">
        <v>2122</v>
      </c>
      <c r="B1400" s="40" t="str">
        <f t="shared" si="22"/>
        <v>13113021</v>
      </c>
      <c r="C1400" s="40">
        <v>13</v>
      </c>
      <c r="D1400" s="60">
        <v>113021</v>
      </c>
      <c r="E1400" s="60" t="s">
        <v>3410</v>
      </c>
      <c r="F1400" s="61" t="s">
        <v>1108</v>
      </c>
      <c r="G1400" s="62">
        <v>0.849912</v>
      </c>
      <c r="H1400" s="49">
        <v>54</v>
      </c>
      <c r="I1400" s="62">
        <v>69.195192307692295</v>
      </c>
      <c r="J1400" s="62">
        <v>46.022115384615397</v>
      </c>
      <c r="K1400" s="60">
        <v>5</v>
      </c>
      <c r="L1400" s="60" t="s">
        <v>46</v>
      </c>
      <c r="M1400" s="60" t="s">
        <v>3468</v>
      </c>
    </row>
    <row r="1401" spans="1:13">
      <c r="A1401" s="40">
        <v>2122</v>
      </c>
      <c r="B1401" s="40" t="str">
        <f t="shared" si="22"/>
        <v>13172061</v>
      </c>
      <c r="C1401" s="40">
        <v>13</v>
      </c>
      <c r="D1401" s="60">
        <v>172061</v>
      </c>
      <c r="E1401" s="60" t="s">
        <v>3410</v>
      </c>
      <c r="F1401" s="61" t="s">
        <v>3530</v>
      </c>
      <c r="G1401" s="62">
        <v>0.337837</v>
      </c>
      <c r="H1401" s="49">
        <v>54</v>
      </c>
      <c r="I1401" s="62">
        <v>52.279807692307699</v>
      </c>
      <c r="J1401" s="62">
        <v>34.900961538461502</v>
      </c>
      <c r="K1401" s="60">
        <v>5</v>
      </c>
      <c r="L1401" s="60" t="s">
        <v>46</v>
      </c>
      <c r="M1401" s="60" t="s">
        <v>3468</v>
      </c>
    </row>
    <row r="1402" spans="1:13">
      <c r="A1402" s="40">
        <v>2122</v>
      </c>
      <c r="B1402" s="40" t="str">
        <f t="shared" si="22"/>
        <v>13151143</v>
      </c>
      <c r="C1402" s="40">
        <v>13</v>
      </c>
      <c r="D1402" s="60">
        <v>151143</v>
      </c>
      <c r="E1402" s="60" t="s">
        <v>3410</v>
      </c>
      <c r="F1402" s="61" t="s">
        <v>3417</v>
      </c>
      <c r="G1402" s="62">
        <v>0.59917500000000001</v>
      </c>
      <c r="H1402" s="49">
        <v>47</v>
      </c>
      <c r="I1402" s="62">
        <v>46.866346153846202</v>
      </c>
      <c r="J1402" s="62">
        <v>35.223557692307701</v>
      </c>
      <c r="K1402" s="60">
        <v>3</v>
      </c>
      <c r="L1402" s="60" t="s">
        <v>46</v>
      </c>
      <c r="M1402" s="60" t="s">
        <v>3468</v>
      </c>
    </row>
    <row r="1403" spans="1:13">
      <c r="A1403" s="40">
        <v>2122</v>
      </c>
      <c r="B1403" s="40" t="str">
        <f t="shared" si="22"/>
        <v>13151152</v>
      </c>
      <c r="C1403" s="40">
        <v>13</v>
      </c>
      <c r="D1403" s="60">
        <v>151152</v>
      </c>
      <c r="E1403" s="60" t="s">
        <v>3410</v>
      </c>
      <c r="F1403" s="61" t="s">
        <v>3497</v>
      </c>
      <c r="G1403" s="62">
        <v>0.47592499999999999</v>
      </c>
      <c r="H1403" s="49">
        <v>79</v>
      </c>
      <c r="I1403" s="62">
        <v>27.293269230769202</v>
      </c>
      <c r="J1403" s="62">
        <v>19.165865384615401</v>
      </c>
      <c r="K1403" s="60">
        <v>3</v>
      </c>
      <c r="L1403" s="60" t="s">
        <v>46</v>
      </c>
      <c r="M1403" s="60" t="s">
        <v>3468</v>
      </c>
    </row>
    <row r="1404" spans="1:13">
      <c r="A1404" s="40">
        <v>2122</v>
      </c>
      <c r="B1404" s="40" t="str">
        <f t="shared" si="22"/>
        <v>13151199</v>
      </c>
      <c r="C1404" s="40">
        <v>13</v>
      </c>
      <c r="D1404" s="60">
        <v>151199</v>
      </c>
      <c r="E1404" s="60" t="s">
        <v>3410</v>
      </c>
      <c r="F1404" s="61" t="s">
        <v>3418</v>
      </c>
      <c r="G1404" s="62">
        <v>0.62803699999999996</v>
      </c>
      <c r="H1404" s="49">
        <v>50</v>
      </c>
      <c r="I1404" s="62">
        <v>38.639423076923102</v>
      </c>
      <c r="J1404" s="62">
        <v>20.756250000000001</v>
      </c>
      <c r="K1404" s="60">
        <v>3</v>
      </c>
      <c r="L1404" s="60" t="s">
        <v>46</v>
      </c>
      <c r="M1404" s="60" t="s">
        <v>3468</v>
      </c>
    </row>
    <row r="1405" spans="1:13">
      <c r="A1405" s="40">
        <v>2122</v>
      </c>
      <c r="B1405" s="40" t="str">
        <f t="shared" si="22"/>
        <v>13151131</v>
      </c>
      <c r="C1405" s="40">
        <v>13</v>
      </c>
      <c r="D1405" s="60">
        <v>151131</v>
      </c>
      <c r="E1405" s="60" t="s">
        <v>3410</v>
      </c>
      <c r="F1405" s="61" t="s">
        <v>1130</v>
      </c>
      <c r="G1405" s="62">
        <v>2.1678500000000001</v>
      </c>
      <c r="H1405" s="49">
        <v>1169</v>
      </c>
      <c r="I1405" s="62">
        <v>41.689903846153797</v>
      </c>
      <c r="J1405" s="62">
        <v>23.312980769230801</v>
      </c>
      <c r="K1405" s="60">
        <v>3</v>
      </c>
      <c r="L1405" s="60" t="s">
        <v>46</v>
      </c>
      <c r="M1405" s="60" t="s">
        <v>3469</v>
      </c>
    </row>
    <row r="1406" spans="1:13">
      <c r="A1406" s="40">
        <v>2122</v>
      </c>
      <c r="B1406" s="40" t="str">
        <f t="shared" si="22"/>
        <v>13151121</v>
      </c>
      <c r="C1406" s="40">
        <v>13</v>
      </c>
      <c r="D1406" s="60">
        <v>151121</v>
      </c>
      <c r="E1406" s="60" t="s">
        <v>3410</v>
      </c>
      <c r="F1406" s="61" t="s">
        <v>1122</v>
      </c>
      <c r="G1406" s="62">
        <v>1.1385369999999999</v>
      </c>
      <c r="H1406" s="49">
        <v>91</v>
      </c>
      <c r="I1406" s="62">
        <v>44.3899038461538</v>
      </c>
      <c r="J1406" s="62">
        <v>28.583173076923099</v>
      </c>
      <c r="K1406" s="60">
        <v>4</v>
      </c>
      <c r="L1406" s="60" t="s">
        <v>46</v>
      </c>
      <c r="M1406" s="60" t="s">
        <v>3468</v>
      </c>
    </row>
    <row r="1407" spans="1:13">
      <c r="A1407" s="40">
        <v>2122</v>
      </c>
      <c r="B1407" s="40" t="str">
        <f t="shared" si="22"/>
        <v>13151151</v>
      </c>
      <c r="C1407" s="40">
        <v>13</v>
      </c>
      <c r="D1407" s="60">
        <v>151151</v>
      </c>
      <c r="E1407" s="60" t="s">
        <v>3410</v>
      </c>
      <c r="F1407" s="61" t="s">
        <v>3419</v>
      </c>
      <c r="G1407" s="62">
        <v>1.679287</v>
      </c>
      <c r="H1407" s="49">
        <v>103</v>
      </c>
      <c r="I1407" s="62">
        <v>23.4548076923077</v>
      </c>
      <c r="J1407" s="62">
        <v>15.7379807692308</v>
      </c>
      <c r="K1407" s="60">
        <v>3</v>
      </c>
      <c r="L1407" s="60" t="s">
        <v>46</v>
      </c>
      <c r="M1407" s="60" t="s">
        <v>3468</v>
      </c>
    </row>
    <row r="1408" spans="1:13">
      <c r="A1408" s="40">
        <v>2122</v>
      </c>
      <c r="B1408" s="40" t="str">
        <f t="shared" si="22"/>
        <v>13474011</v>
      </c>
      <c r="C1408" s="40">
        <v>13</v>
      </c>
      <c r="D1408" s="60">
        <v>474011</v>
      </c>
      <c r="E1408" s="60" t="s">
        <v>3410</v>
      </c>
      <c r="F1408" s="61" t="s">
        <v>3455</v>
      </c>
      <c r="G1408" s="62">
        <v>0.47468700000000003</v>
      </c>
      <c r="H1408" s="49">
        <v>31</v>
      </c>
      <c r="I1408" s="62">
        <v>27.823557692307698</v>
      </c>
      <c r="J1408" s="62">
        <v>18.992307692307701</v>
      </c>
      <c r="K1408" s="60">
        <v>3</v>
      </c>
      <c r="L1408" s="60" t="s">
        <v>46</v>
      </c>
      <c r="M1408" s="60" t="s">
        <v>3468</v>
      </c>
    </row>
    <row r="1409" spans="1:13">
      <c r="A1409" s="40">
        <v>2122</v>
      </c>
      <c r="B1409" s="40" t="str">
        <f t="shared" si="22"/>
        <v>13119021</v>
      </c>
      <c r="C1409" s="40">
        <v>13</v>
      </c>
      <c r="D1409" s="60">
        <v>119021</v>
      </c>
      <c r="E1409" s="60" t="s">
        <v>3410</v>
      </c>
      <c r="F1409" s="61" t="s">
        <v>1560</v>
      </c>
      <c r="G1409" s="62">
        <v>0.74728700000000003</v>
      </c>
      <c r="H1409" s="49">
        <v>61</v>
      </c>
      <c r="I1409" s="62">
        <v>39.498557692307699</v>
      </c>
      <c r="J1409" s="62">
        <v>27.083173076923099</v>
      </c>
      <c r="K1409" s="60">
        <v>4</v>
      </c>
      <c r="L1409" s="60" t="s">
        <v>46</v>
      </c>
      <c r="M1409" s="60" t="s">
        <v>3468</v>
      </c>
    </row>
    <row r="1410" spans="1:13">
      <c r="A1410" s="40">
        <v>2122</v>
      </c>
      <c r="B1410" s="40" t="str">
        <f t="shared" si="22"/>
        <v>13333012</v>
      </c>
      <c r="C1410" s="40">
        <v>13</v>
      </c>
      <c r="D1410" s="60">
        <v>333012</v>
      </c>
      <c r="E1410" s="60"/>
      <c r="F1410" s="61" t="s">
        <v>2969</v>
      </c>
      <c r="G1410" s="62">
        <v>1.9275E-2</v>
      </c>
      <c r="H1410" s="49">
        <v>114</v>
      </c>
      <c r="I1410" s="62">
        <v>20.7961538461538</v>
      </c>
      <c r="J1410" s="62">
        <v>16.195192307692299</v>
      </c>
      <c r="K1410" s="60">
        <v>3</v>
      </c>
      <c r="L1410" s="60" t="s">
        <v>46</v>
      </c>
      <c r="M1410" s="60" t="s">
        <v>3468</v>
      </c>
    </row>
    <row r="1411" spans="1:13">
      <c r="A1411" s="40">
        <v>2122</v>
      </c>
      <c r="B1411" s="40" t="str">
        <f t="shared" si="22"/>
        <v>13131051</v>
      </c>
      <c r="C1411" s="40">
        <v>13</v>
      </c>
      <c r="D1411" s="60">
        <v>131051</v>
      </c>
      <c r="E1411" s="60" t="s">
        <v>3410</v>
      </c>
      <c r="F1411" s="61" t="s">
        <v>3420</v>
      </c>
      <c r="G1411" s="62">
        <v>0.98683699999999996</v>
      </c>
      <c r="H1411" s="49">
        <v>38</v>
      </c>
      <c r="I1411" s="62">
        <v>26.848076923076899</v>
      </c>
      <c r="J1411" s="62">
        <v>16.088461538461502</v>
      </c>
      <c r="K1411" s="60">
        <v>4</v>
      </c>
      <c r="L1411" s="60" t="s">
        <v>46</v>
      </c>
      <c r="M1411" s="60" t="s">
        <v>3468</v>
      </c>
    </row>
    <row r="1412" spans="1:13">
      <c r="A1412" s="40">
        <v>2122</v>
      </c>
      <c r="B1412" s="40" t="str">
        <f t="shared" si="22"/>
        <v>13151141</v>
      </c>
      <c r="C1412" s="40">
        <v>13</v>
      </c>
      <c r="D1412" s="60">
        <v>151141</v>
      </c>
      <c r="E1412" s="60" t="s">
        <v>3410</v>
      </c>
      <c r="F1412" s="61" t="s">
        <v>1142</v>
      </c>
      <c r="G1412" s="62">
        <v>1.516275</v>
      </c>
      <c r="H1412" s="49">
        <v>669</v>
      </c>
      <c r="I1412" s="62">
        <v>45.512500000000003</v>
      </c>
      <c r="J1412" s="62">
        <v>27.685096153846199</v>
      </c>
      <c r="K1412" s="60">
        <v>4</v>
      </c>
      <c r="L1412" s="60" t="s">
        <v>46</v>
      </c>
      <c r="M1412" s="60" t="s">
        <v>3469</v>
      </c>
    </row>
    <row r="1413" spans="1:13">
      <c r="A1413" s="40">
        <v>2122</v>
      </c>
      <c r="B1413" s="40" t="str">
        <f t="shared" si="22"/>
        <v>13319091</v>
      </c>
      <c r="C1413" s="40">
        <v>13</v>
      </c>
      <c r="D1413" s="60">
        <v>319091</v>
      </c>
      <c r="E1413" s="60"/>
      <c r="F1413" s="61" t="s">
        <v>901</v>
      </c>
      <c r="G1413" s="62">
        <v>1.45</v>
      </c>
      <c r="H1413" s="49">
        <v>100</v>
      </c>
      <c r="I1413" s="62">
        <v>17.352403846153798</v>
      </c>
      <c r="J1413" s="62">
        <v>14.7360576923077</v>
      </c>
      <c r="K1413" s="60">
        <v>3</v>
      </c>
      <c r="L1413" s="60" t="s">
        <v>46</v>
      </c>
      <c r="M1413" s="60" t="s">
        <v>3468</v>
      </c>
    </row>
    <row r="1414" spans="1:13">
      <c r="A1414" s="40">
        <v>2122</v>
      </c>
      <c r="B1414" s="40" t="str">
        <f t="shared" si="22"/>
        <v>13292021</v>
      </c>
      <c r="C1414" s="40">
        <v>13</v>
      </c>
      <c r="D1414" s="60">
        <v>292021</v>
      </c>
      <c r="E1414" s="60" t="s">
        <v>3410</v>
      </c>
      <c r="F1414" s="61" t="s">
        <v>1913</v>
      </c>
      <c r="G1414" s="62">
        <v>1.4285749999999999</v>
      </c>
      <c r="H1414" s="49">
        <v>35</v>
      </c>
      <c r="I1414" s="62">
        <v>31.6216346153846</v>
      </c>
      <c r="J1414" s="62">
        <v>24.7442307692308</v>
      </c>
      <c r="K1414" s="60">
        <v>4</v>
      </c>
      <c r="L1414" s="60" t="s">
        <v>46</v>
      </c>
      <c r="M1414" s="60" t="s">
        <v>3468</v>
      </c>
    </row>
    <row r="1415" spans="1:13">
      <c r="A1415" s="40">
        <v>2122</v>
      </c>
      <c r="B1415" s="40" t="str">
        <f t="shared" si="22"/>
        <v>13292032</v>
      </c>
      <c r="C1415" s="40">
        <v>13</v>
      </c>
      <c r="D1415" s="60">
        <v>292032</v>
      </c>
      <c r="E1415" s="60" t="s">
        <v>3410</v>
      </c>
      <c r="F1415" s="61" t="s">
        <v>1005</v>
      </c>
      <c r="G1415" s="62">
        <v>2.5743749999999999</v>
      </c>
      <c r="H1415" s="49">
        <v>522</v>
      </c>
      <c r="I1415" s="62">
        <v>30.425480769230798</v>
      </c>
      <c r="J1415" s="62">
        <v>22.1677884615385</v>
      </c>
      <c r="K1415" s="60">
        <v>3</v>
      </c>
      <c r="L1415" s="60" t="s">
        <v>46</v>
      </c>
      <c r="M1415" s="60" t="s">
        <v>3469</v>
      </c>
    </row>
    <row r="1416" spans="1:13">
      <c r="A1416" s="40">
        <v>2122</v>
      </c>
      <c r="B1416" s="40" t="str">
        <f t="shared" si="22"/>
        <v>13212021</v>
      </c>
      <c r="C1416" s="40">
        <v>13</v>
      </c>
      <c r="D1416" s="60">
        <v>212021</v>
      </c>
      <c r="E1416" s="60"/>
      <c r="F1416" s="61" t="s">
        <v>3472</v>
      </c>
      <c r="G1416" s="62">
        <v>3.5072000000000001</v>
      </c>
      <c r="H1416" s="49">
        <v>74</v>
      </c>
      <c r="I1416" s="62">
        <v>20.4966346153846</v>
      </c>
      <c r="J1416" s="62">
        <v>14.0918269230769</v>
      </c>
      <c r="K1416" s="60">
        <v>5</v>
      </c>
      <c r="L1416" s="60" t="s">
        <v>178</v>
      </c>
      <c r="M1416" s="60" t="s">
        <v>3468</v>
      </c>
    </row>
    <row r="1417" spans="1:13">
      <c r="A1417" s="40">
        <v>2122</v>
      </c>
      <c r="B1417" s="40" t="str">
        <f t="shared" si="22"/>
        <v>13173023</v>
      </c>
      <c r="C1417" s="40">
        <v>13</v>
      </c>
      <c r="D1417" s="60">
        <v>173023</v>
      </c>
      <c r="E1417" s="60" t="s">
        <v>3410</v>
      </c>
      <c r="F1417" s="61" t="s">
        <v>1451</v>
      </c>
      <c r="G1417" s="62">
        <v>0.69892500000000002</v>
      </c>
      <c r="H1417" s="49">
        <v>100</v>
      </c>
      <c r="I1417" s="62">
        <v>32.282692307692301</v>
      </c>
      <c r="J1417" s="62">
        <v>22.646153846153801</v>
      </c>
      <c r="K1417" s="60">
        <v>4</v>
      </c>
      <c r="L1417" s="60" t="s">
        <v>46</v>
      </c>
      <c r="M1417" s="60" t="s">
        <v>3468</v>
      </c>
    </row>
    <row r="1418" spans="1:13">
      <c r="A1418" s="40">
        <v>2122</v>
      </c>
      <c r="B1418" s="40" t="str">
        <f t="shared" si="22"/>
        <v>13172071</v>
      </c>
      <c r="C1418" s="40">
        <v>13</v>
      </c>
      <c r="D1418" s="60">
        <v>172071</v>
      </c>
      <c r="E1418" s="60" t="s">
        <v>3410</v>
      </c>
      <c r="F1418" s="61" t="s">
        <v>3516</v>
      </c>
      <c r="G1418" s="62">
        <v>0.94978700000000005</v>
      </c>
      <c r="H1418" s="49">
        <v>89</v>
      </c>
      <c r="I1418" s="62">
        <v>51.6677884615385</v>
      </c>
      <c r="J1418" s="62">
        <v>35.452884615384598</v>
      </c>
      <c r="K1418" s="60">
        <v>5</v>
      </c>
      <c r="L1418" s="60" t="s">
        <v>46</v>
      </c>
      <c r="M1418" s="60" t="s">
        <v>3468</v>
      </c>
    </row>
    <row r="1419" spans="1:13">
      <c r="A1419" s="40">
        <v>2122</v>
      </c>
      <c r="B1419" s="40" t="str">
        <f t="shared" si="22"/>
        <v>13472111</v>
      </c>
      <c r="C1419" s="40">
        <v>13</v>
      </c>
      <c r="D1419" s="60">
        <v>472111</v>
      </c>
      <c r="E1419" s="60" t="s">
        <v>3410</v>
      </c>
      <c r="F1419" s="61" t="s">
        <v>2580</v>
      </c>
      <c r="G1419" s="62">
        <v>0.97484999999999999</v>
      </c>
      <c r="H1419" s="49">
        <v>178</v>
      </c>
      <c r="I1419" s="62">
        <v>28.6793269230769</v>
      </c>
      <c r="J1419" s="62">
        <v>18.179807692307701</v>
      </c>
      <c r="K1419" s="60">
        <v>3</v>
      </c>
      <c r="L1419" s="60" t="s">
        <v>46</v>
      </c>
      <c r="M1419" s="60" t="s">
        <v>3468</v>
      </c>
    </row>
    <row r="1420" spans="1:13">
      <c r="A1420" s="40">
        <v>2122</v>
      </c>
      <c r="B1420" s="40" t="str">
        <f t="shared" si="22"/>
        <v>13252021</v>
      </c>
      <c r="C1420" s="40">
        <v>13</v>
      </c>
      <c r="D1420" s="60">
        <v>252021</v>
      </c>
      <c r="E1420" s="60"/>
      <c r="F1420" s="61" t="s">
        <v>3473</v>
      </c>
      <c r="G1420" s="62">
        <v>1.4615370000000001</v>
      </c>
      <c r="H1420" s="49">
        <v>211</v>
      </c>
      <c r="I1420" s="62">
        <v>20.867788461538499</v>
      </c>
      <c r="J1420" s="62">
        <v>16.854807692307698</v>
      </c>
      <c r="K1420" s="60">
        <v>5</v>
      </c>
      <c r="L1420" s="60" t="s">
        <v>178</v>
      </c>
      <c r="M1420" s="60" t="s">
        <v>3468</v>
      </c>
    </row>
    <row r="1421" spans="1:13">
      <c r="A1421" s="40">
        <v>2122</v>
      </c>
      <c r="B1421" s="40" t="str">
        <f t="shared" si="22"/>
        <v>13132051</v>
      </c>
      <c r="C1421" s="40">
        <v>13</v>
      </c>
      <c r="D1421" s="60">
        <v>132051</v>
      </c>
      <c r="E1421" s="60" t="s">
        <v>3410</v>
      </c>
      <c r="F1421" s="61" t="s">
        <v>1883</v>
      </c>
      <c r="G1421" s="62">
        <v>0.81018699999999999</v>
      </c>
      <c r="H1421" s="49">
        <v>31</v>
      </c>
      <c r="I1421" s="62">
        <v>36.663942307692302</v>
      </c>
      <c r="J1421" s="62">
        <v>22.799038461538501</v>
      </c>
      <c r="K1421" s="60">
        <v>5</v>
      </c>
      <c r="L1421" s="60" t="s">
        <v>46</v>
      </c>
      <c r="M1421" s="60" t="s">
        <v>3468</v>
      </c>
    </row>
    <row r="1422" spans="1:13">
      <c r="A1422" s="40">
        <v>2122</v>
      </c>
      <c r="B1422" s="40" t="str">
        <f t="shared" si="22"/>
        <v>13113031</v>
      </c>
      <c r="C1422" s="40">
        <v>13</v>
      </c>
      <c r="D1422" s="60">
        <v>113031</v>
      </c>
      <c r="E1422" s="60" t="s">
        <v>3410</v>
      </c>
      <c r="F1422" s="61" t="s">
        <v>799</v>
      </c>
      <c r="G1422" s="62">
        <v>2.3876369999999998</v>
      </c>
      <c r="H1422" s="49">
        <v>77</v>
      </c>
      <c r="I1422" s="62">
        <v>56.166346153846199</v>
      </c>
      <c r="J1422" s="62">
        <v>28.924038461538501</v>
      </c>
      <c r="K1422" s="60">
        <v>5</v>
      </c>
      <c r="L1422" s="60" t="s">
        <v>46</v>
      </c>
      <c r="M1422" s="60" t="s">
        <v>3468</v>
      </c>
    </row>
    <row r="1423" spans="1:13">
      <c r="A1423" s="40">
        <v>2122</v>
      </c>
      <c r="B1423" s="40" t="str">
        <f t="shared" si="22"/>
        <v>13132099</v>
      </c>
      <c r="C1423" s="40">
        <v>13</v>
      </c>
      <c r="D1423" s="60">
        <v>132099</v>
      </c>
      <c r="E1423" s="60" t="s">
        <v>3410</v>
      </c>
      <c r="F1423" s="61" t="s">
        <v>3041</v>
      </c>
      <c r="G1423" s="62">
        <v>0.73717500000000002</v>
      </c>
      <c r="H1423" s="49">
        <v>38</v>
      </c>
      <c r="I1423" s="62">
        <v>36.659999999999997</v>
      </c>
      <c r="J1423" s="62">
        <v>22.8</v>
      </c>
      <c r="K1423" s="60">
        <v>3</v>
      </c>
      <c r="L1423" s="60" t="s">
        <v>46</v>
      </c>
      <c r="M1423" s="60" t="s">
        <v>3468</v>
      </c>
    </row>
    <row r="1424" spans="1:13">
      <c r="A1424" s="40">
        <v>2122</v>
      </c>
      <c r="B1424" s="40" t="str">
        <f t="shared" si="22"/>
        <v>13332011</v>
      </c>
      <c r="C1424" s="40">
        <v>13</v>
      </c>
      <c r="D1424" s="60">
        <v>332011</v>
      </c>
      <c r="E1424" s="60" t="s">
        <v>3410</v>
      </c>
      <c r="F1424" s="61" t="s">
        <v>3054</v>
      </c>
      <c r="G1424" s="62">
        <v>0.48727500000000001</v>
      </c>
      <c r="H1424" s="49">
        <v>1827</v>
      </c>
      <c r="I1424" s="62">
        <v>32.548076923076898</v>
      </c>
      <c r="J1424" s="62">
        <v>23.327884615384601</v>
      </c>
      <c r="K1424" s="60">
        <v>3</v>
      </c>
      <c r="L1424" s="60" t="s">
        <v>46</v>
      </c>
      <c r="M1424" s="60" t="s">
        <v>3469</v>
      </c>
    </row>
    <row r="1425" spans="1:13">
      <c r="A1425" s="40">
        <v>2122</v>
      </c>
      <c r="B1425" s="40" t="str">
        <f t="shared" si="22"/>
        <v>13371012</v>
      </c>
      <c r="C1425" s="40">
        <v>13</v>
      </c>
      <c r="D1425" s="60">
        <v>371012</v>
      </c>
      <c r="E1425" s="60" t="s">
        <v>3410</v>
      </c>
      <c r="F1425" s="61" t="s">
        <v>3421</v>
      </c>
      <c r="G1425" s="62">
        <v>1.5756250000000001</v>
      </c>
      <c r="H1425" s="49">
        <v>47</v>
      </c>
      <c r="I1425" s="62">
        <v>23.709134615384599</v>
      </c>
      <c r="J1425" s="62">
        <v>15.720192307692299</v>
      </c>
      <c r="K1425" s="60">
        <v>3</v>
      </c>
      <c r="L1425" s="60" t="s">
        <v>46</v>
      </c>
      <c r="M1425" s="60" t="s">
        <v>3468</v>
      </c>
    </row>
    <row r="1426" spans="1:13">
      <c r="A1426" s="40">
        <v>2122</v>
      </c>
      <c r="B1426" s="40" t="str">
        <f t="shared" si="22"/>
        <v>13471011</v>
      </c>
      <c r="C1426" s="40">
        <v>13</v>
      </c>
      <c r="D1426" s="60">
        <v>471011</v>
      </c>
      <c r="E1426" s="60" t="s">
        <v>3410</v>
      </c>
      <c r="F1426" s="61" t="s">
        <v>3422</v>
      </c>
      <c r="G1426" s="62">
        <v>0.35066199999999997</v>
      </c>
      <c r="H1426" s="49">
        <v>132</v>
      </c>
      <c r="I1426" s="62">
        <v>29.644230769230798</v>
      </c>
      <c r="J1426" s="62">
        <v>20.749519230769199</v>
      </c>
      <c r="K1426" s="60">
        <v>4</v>
      </c>
      <c r="L1426" s="60" t="s">
        <v>46</v>
      </c>
      <c r="M1426" s="60" t="s">
        <v>3468</v>
      </c>
    </row>
    <row r="1427" spans="1:13">
      <c r="A1427" s="40">
        <v>2122</v>
      </c>
      <c r="B1427" s="40" t="str">
        <f t="shared" si="22"/>
        <v>13371011</v>
      </c>
      <c r="C1427" s="40">
        <v>13</v>
      </c>
      <c r="D1427" s="60">
        <v>371011</v>
      </c>
      <c r="E1427" s="60"/>
      <c r="F1427" s="61" t="s">
        <v>3423</v>
      </c>
      <c r="G1427" s="62">
        <v>2.153362</v>
      </c>
      <c r="H1427" s="49">
        <v>34</v>
      </c>
      <c r="I1427" s="62">
        <v>18.0716346153846</v>
      </c>
      <c r="J1427" s="62">
        <v>13.4052884615385</v>
      </c>
      <c r="K1427" s="60">
        <v>3</v>
      </c>
      <c r="L1427" s="60" t="s">
        <v>46</v>
      </c>
      <c r="M1427" s="60" t="s">
        <v>3468</v>
      </c>
    </row>
    <row r="1428" spans="1:13">
      <c r="A1428" s="40">
        <v>2122</v>
      </c>
      <c r="B1428" s="40" t="str">
        <f t="shared" si="22"/>
        <v>13491011</v>
      </c>
      <c r="C1428" s="40">
        <v>13</v>
      </c>
      <c r="D1428" s="60">
        <v>491011</v>
      </c>
      <c r="E1428" s="60" t="s">
        <v>3410</v>
      </c>
      <c r="F1428" s="61" t="s">
        <v>3424</v>
      </c>
      <c r="G1428" s="62">
        <v>0.85403700000000005</v>
      </c>
      <c r="H1428" s="49">
        <v>84</v>
      </c>
      <c r="I1428" s="62">
        <v>29.727403846153798</v>
      </c>
      <c r="J1428" s="62">
        <v>19.714423076923101</v>
      </c>
      <c r="K1428" s="60">
        <v>3</v>
      </c>
      <c r="L1428" s="60" t="s">
        <v>46</v>
      </c>
      <c r="M1428" s="60" t="s">
        <v>3468</v>
      </c>
    </row>
    <row r="1429" spans="1:13">
      <c r="A1429" s="40">
        <v>2122</v>
      </c>
      <c r="B1429" s="40" t="str">
        <f t="shared" si="22"/>
        <v>13431011</v>
      </c>
      <c r="C1429" s="40">
        <v>13</v>
      </c>
      <c r="D1429" s="60">
        <v>431011</v>
      </c>
      <c r="E1429" s="60" t="s">
        <v>3410</v>
      </c>
      <c r="F1429" s="61" t="s">
        <v>3425</v>
      </c>
      <c r="G1429" s="62">
        <v>0.68911199999999995</v>
      </c>
      <c r="H1429" s="49">
        <v>12867</v>
      </c>
      <c r="I1429" s="62">
        <v>28.377884615384598</v>
      </c>
      <c r="J1429" s="62">
        <v>17.5302884615385</v>
      </c>
      <c r="K1429" s="60">
        <v>4</v>
      </c>
      <c r="L1429" s="60" t="s">
        <v>46</v>
      </c>
      <c r="M1429" s="60" t="s">
        <v>3469</v>
      </c>
    </row>
    <row r="1430" spans="1:13">
      <c r="A1430" s="40">
        <v>2122</v>
      </c>
      <c r="B1430" s="40" t="str">
        <f t="shared" si="22"/>
        <v>13511011</v>
      </c>
      <c r="C1430" s="40">
        <v>13</v>
      </c>
      <c r="D1430" s="60">
        <v>511011</v>
      </c>
      <c r="E1430" s="60" t="s">
        <v>3410</v>
      </c>
      <c r="F1430" s="61" t="s">
        <v>3426</v>
      </c>
      <c r="G1430" s="62">
        <v>0.74833700000000003</v>
      </c>
      <c r="H1430" s="49">
        <v>102</v>
      </c>
      <c r="I1430" s="62">
        <v>29.59375</v>
      </c>
      <c r="J1430" s="62">
        <v>19.0634615384615</v>
      </c>
      <c r="K1430" s="60">
        <v>3</v>
      </c>
      <c r="L1430" s="60" t="s">
        <v>46</v>
      </c>
      <c r="M1430" s="60" t="s">
        <v>3468</v>
      </c>
    </row>
    <row r="1431" spans="1:13">
      <c r="A1431" s="40">
        <v>2122</v>
      </c>
      <c r="B1431" s="40" t="str">
        <f t="shared" si="22"/>
        <v>13331099</v>
      </c>
      <c r="C1431" s="40">
        <v>13</v>
      </c>
      <c r="D1431" s="60">
        <v>331099</v>
      </c>
      <c r="E1431" s="60"/>
      <c r="F1431" s="61" t="s">
        <v>3427</v>
      </c>
      <c r="G1431" s="62">
        <v>2.035587</v>
      </c>
      <c r="H1431" s="49">
        <v>662</v>
      </c>
      <c r="I1431" s="62">
        <v>22.721634615384598</v>
      </c>
      <c r="J1431" s="62">
        <v>13.8778846153846</v>
      </c>
      <c r="K1431" s="60">
        <v>3</v>
      </c>
      <c r="L1431" s="60" t="s">
        <v>46</v>
      </c>
      <c r="M1431" s="60" t="s">
        <v>3469</v>
      </c>
    </row>
    <row r="1432" spans="1:13">
      <c r="A1432" s="40">
        <v>2122</v>
      </c>
      <c r="B1432" s="40" t="str">
        <f t="shared" si="22"/>
        <v>13411012</v>
      </c>
      <c r="C1432" s="40">
        <v>13</v>
      </c>
      <c r="D1432" s="60">
        <v>411012</v>
      </c>
      <c r="E1432" s="60" t="s">
        <v>3410</v>
      </c>
      <c r="F1432" s="61" t="s">
        <v>3428</v>
      </c>
      <c r="G1432" s="62">
        <v>0.61034999999999995</v>
      </c>
      <c r="H1432" s="49">
        <v>53</v>
      </c>
      <c r="I1432" s="62">
        <v>36.439903846153797</v>
      </c>
      <c r="J1432" s="62">
        <v>21.483173076923102</v>
      </c>
      <c r="K1432" s="60">
        <v>4</v>
      </c>
      <c r="L1432" s="60" t="s">
        <v>46</v>
      </c>
      <c r="M1432" s="60" t="s">
        <v>3468</v>
      </c>
    </row>
    <row r="1433" spans="1:13">
      <c r="A1433" s="40">
        <v>2122</v>
      </c>
      <c r="B1433" s="40" t="str">
        <f t="shared" si="22"/>
        <v>13391021</v>
      </c>
      <c r="C1433" s="40">
        <v>13</v>
      </c>
      <c r="D1433" s="60">
        <v>391021</v>
      </c>
      <c r="E1433" s="60"/>
      <c r="F1433" s="61" t="s">
        <v>3429</v>
      </c>
      <c r="G1433" s="62">
        <v>2.5299870000000002</v>
      </c>
      <c r="H1433" s="49">
        <v>2046</v>
      </c>
      <c r="I1433" s="62">
        <v>21.955769230769199</v>
      </c>
      <c r="J1433" s="62">
        <v>14.13125</v>
      </c>
      <c r="K1433" s="60">
        <v>3</v>
      </c>
      <c r="L1433" s="60" t="s">
        <v>46</v>
      </c>
      <c r="M1433" s="60" t="s">
        <v>3469</v>
      </c>
    </row>
    <row r="1434" spans="1:13">
      <c r="A1434" s="40">
        <v>2122</v>
      </c>
      <c r="B1434" s="40" t="str">
        <f t="shared" si="22"/>
        <v>13411011</v>
      </c>
      <c r="C1434" s="40">
        <v>13</v>
      </c>
      <c r="D1434" s="60">
        <v>411011</v>
      </c>
      <c r="E1434" s="60"/>
      <c r="F1434" s="61" t="s">
        <v>3430</v>
      </c>
      <c r="G1434" s="62">
        <v>0.69937499999999997</v>
      </c>
      <c r="H1434" s="49">
        <v>288</v>
      </c>
      <c r="I1434" s="62">
        <v>21.244711538461502</v>
      </c>
      <c r="J1434" s="62">
        <v>14.2668269230769</v>
      </c>
      <c r="K1434" s="60">
        <v>3</v>
      </c>
      <c r="L1434" s="60" t="s">
        <v>46</v>
      </c>
      <c r="M1434" s="60" t="s">
        <v>3468</v>
      </c>
    </row>
    <row r="1435" spans="1:13">
      <c r="A1435" s="40">
        <v>2122</v>
      </c>
      <c r="B1435" s="40" t="str">
        <f t="shared" si="22"/>
        <v>13119051</v>
      </c>
      <c r="C1435" s="40">
        <v>13</v>
      </c>
      <c r="D1435" s="60">
        <v>119051</v>
      </c>
      <c r="E1435" s="60" t="s">
        <v>3410</v>
      </c>
      <c r="F1435" s="61" t="s">
        <v>846</v>
      </c>
      <c r="G1435" s="62">
        <v>2.9145120000000002</v>
      </c>
      <c r="H1435" s="49">
        <v>91</v>
      </c>
      <c r="I1435" s="62">
        <v>24.687019230769199</v>
      </c>
      <c r="J1435" s="62">
        <v>15.294711538461501</v>
      </c>
      <c r="K1435" s="60">
        <v>4</v>
      </c>
      <c r="L1435" s="60" t="s">
        <v>46</v>
      </c>
      <c r="M1435" s="60" t="s">
        <v>3468</v>
      </c>
    </row>
    <row r="1436" spans="1:13">
      <c r="A1436" s="40">
        <v>2122</v>
      </c>
      <c r="B1436" s="40" t="str">
        <f t="shared" si="22"/>
        <v>13111021</v>
      </c>
      <c r="C1436" s="40">
        <v>13</v>
      </c>
      <c r="D1436" s="60">
        <v>111021</v>
      </c>
      <c r="E1436" s="60" t="s">
        <v>3410</v>
      </c>
      <c r="F1436" s="61" t="s">
        <v>781</v>
      </c>
      <c r="G1436" s="62">
        <v>1.3234870000000001</v>
      </c>
      <c r="H1436" s="49">
        <v>366</v>
      </c>
      <c r="I1436" s="62">
        <v>52.752403846153797</v>
      </c>
      <c r="J1436" s="62">
        <v>22.597596153846201</v>
      </c>
      <c r="K1436" s="60">
        <v>4</v>
      </c>
      <c r="L1436" s="60" t="s">
        <v>46</v>
      </c>
      <c r="M1436" s="60" t="s">
        <v>3468</v>
      </c>
    </row>
    <row r="1437" spans="1:13">
      <c r="A1437" s="40">
        <v>2122</v>
      </c>
      <c r="B1437" s="40" t="str">
        <f t="shared" si="22"/>
        <v>13472121</v>
      </c>
      <c r="C1437" s="40">
        <v>13</v>
      </c>
      <c r="D1437" s="60">
        <v>472121</v>
      </c>
      <c r="E1437" s="60"/>
      <c r="F1437" s="61" t="s">
        <v>3194</v>
      </c>
      <c r="G1437" s="62">
        <v>1.6904999999999999</v>
      </c>
      <c r="H1437" s="49">
        <v>721</v>
      </c>
      <c r="I1437" s="62">
        <v>20.302884615384599</v>
      </c>
      <c r="J1437" s="62">
        <v>15.191826923076899</v>
      </c>
      <c r="K1437" s="60">
        <v>3</v>
      </c>
      <c r="L1437" s="60" t="s">
        <v>46</v>
      </c>
      <c r="M1437" s="60" t="s">
        <v>3469</v>
      </c>
    </row>
    <row r="1438" spans="1:13">
      <c r="A1438" s="40">
        <v>2122</v>
      </c>
      <c r="B1438" s="40" t="str">
        <f t="shared" si="22"/>
        <v>13271024</v>
      </c>
      <c r="C1438" s="40">
        <v>13</v>
      </c>
      <c r="D1438" s="60">
        <v>271024</v>
      </c>
      <c r="E1438" s="60"/>
      <c r="F1438" s="61" t="s">
        <v>1384</v>
      </c>
      <c r="G1438" s="62">
        <v>1.1111120000000001</v>
      </c>
      <c r="H1438" s="49">
        <v>37</v>
      </c>
      <c r="I1438" s="62">
        <v>22.935096153846199</v>
      </c>
      <c r="J1438" s="62">
        <v>13.2802884615385</v>
      </c>
      <c r="K1438" s="60">
        <v>4</v>
      </c>
      <c r="L1438" s="60" t="s">
        <v>46</v>
      </c>
      <c r="M1438" s="60" t="s">
        <v>3468</v>
      </c>
    </row>
    <row r="1439" spans="1:13">
      <c r="A1439" s="40">
        <v>2122</v>
      </c>
      <c r="B1439" s="40" t="str">
        <f t="shared" si="22"/>
        <v>13292099</v>
      </c>
      <c r="C1439" s="40">
        <v>13</v>
      </c>
      <c r="D1439" s="60">
        <v>292099</v>
      </c>
      <c r="E1439" s="60"/>
      <c r="F1439" s="63" t="s">
        <v>1974</v>
      </c>
      <c r="G1439" s="62">
        <v>1.7164999999999999</v>
      </c>
      <c r="H1439" s="60">
        <v>941</v>
      </c>
      <c r="I1439" s="60">
        <v>21.43</v>
      </c>
      <c r="J1439" s="60">
        <v>13.45</v>
      </c>
      <c r="K1439" s="60">
        <v>3</v>
      </c>
      <c r="L1439" s="60" t="s">
        <v>46</v>
      </c>
      <c r="M1439" s="60" t="s">
        <v>3469</v>
      </c>
    </row>
    <row r="1440" spans="1:13">
      <c r="A1440" s="40">
        <v>2122</v>
      </c>
      <c r="B1440" s="40" t="str">
        <f t="shared" si="22"/>
        <v>13499021</v>
      </c>
      <c r="C1440" s="40">
        <v>13</v>
      </c>
      <c r="D1440" s="60">
        <v>499021</v>
      </c>
      <c r="E1440" s="60"/>
      <c r="F1440" s="61" t="s">
        <v>3431</v>
      </c>
      <c r="G1440" s="62">
        <v>1.3606499999999999</v>
      </c>
      <c r="H1440" s="49">
        <v>97</v>
      </c>
      <c r="I1440" s="62">
        <v>20.750480769230801</v>
      </c>
      <c r="J1440" s="62">
        <v>16.473557692307701</v>
      </c>
      <c r="K1440" s="60">
        <v>3</v>
      </c>
      <c r="L1440" s="60" t="s">
        <v>46</v>
      </c>
      <c r="M1440" s="60" t="s">
        <v>3468</v>
      </c>
    </row>
    <row r="1441" spans="1:13">
      <c r="A1441" s="40">
        <v>2122</v>
      </c>
      <c r="B1441" s="40" t="str">
        <f t="shared" si="22"/>
        <v>13533032</v>
      </c>
      <c r="C1441" s="40">
        <v>13</v>
      </c>
      <c r="D1441" s="60">
        <v>533032</v>
      </c>
      <c r="E1441" s="60"/>
      <c r="F1441" s="61" t="s">
        <v>3432</v>
      </c>
      <c r="G1441" s="62">
        <v>0.75431199999999998</v>
      </c>
      <c r="H1441" s="49">
        <v>159</v>
      </c>
      <c r="I1441" s="62">
        <v>18.7509615384615</v>
      </c>
      <c r="J1441" s="62">
        <v>13.996153846153801</v>
      </c>
      <c r="K1441" s="60">
        <v>3</v>
      </c>
      <c r="L1441" s="60" t="s">
        <v>46</v>
      </c>
      <c r="M1441" s="60" t="s">
        <v>3468</v>
      </c>
    </row>
    <row r="1442" spans="1:13">
      <c r="A1442" s="40">
        <v>2122</v>
      </c>
      <c r="B1442" s="40" t="str">
        <f t="shared" si="22"/>
        <v>13131071</v>
      </c>
      <c r="C1442" s="40">
        <v>13</v>
      </c>
      <c r="D1442" s="60">
        <v>131071</v>
      </c>
      <c r="E1442" s="60" t="s">
        <v>3410</v>
      </c>
      <c r="F1442" s="61" t="s">
        <v>3474</v>
      </c>
      <c r="G1442" s="62">
        <v>1.363162</v>
      </c>
      <c r="H1442" s="49">
        <v>116</v>
      </c>
      <c r="I1442" s="62">
        <v>30.518750000000001</v>
      </c>
      <c r="J1442" s="62">
        <v>18.121153846153799</v>
      </c>
      <c r="K1442" s="60">
        <v>5</v>
      </c>
      <c r="L1442" s="60" t="s">
        <v>46</v>
      </c>
      <c r="M1442" s="60" t="s">
        <v>3468</v>
      </c>
    </row>
    <row r="1443" spans="1:13">
      <c r="A1443" s="40">
        <v>2122</v>
      </c>
      <c r="B1443" s="40" t="str">
        <f t="shared" si="22"/>
        <v>13172112</v>
      </c>
      <c r="C1443" s="40">
        <v>13</v>
      </c>
      <c r="D1443" s="60">
        <v>172112</v>
      </c>
      <c r="E1443" s="60" t="s">
        <v>3410</v>
      </c>
      <c r="F1443" s="61" t="s">
        <v>3502</v>
      </c>
      <c r="G1443" s="62">
        <v>1.0170619999999999</v>
      </c>
      <c r="H1443" s="49">
        <v>93</v>
      </c>
      <c r="I1443" s="62">
        <v>42.135576923076897</v>
      </c>
      <c r="J1443" s="62">
        <v>30.768269230769199</v>
      </c>
      <c r="K1443" s="60">
        <v>5</v>
      </c>
      <c r="L1443" s="60" t="s">
        <v>46</v>
      </c>
      <c r="M1443" s="60" t="s">
        <v>3468</v>
      </c>
    </row>
    <row r="1444" spans="1:13">
      <c r="A1444" s="40">
        <v>2122</v>
      </c>
      <c r="B1444" s="40" t="str">
        <f t="shared" si="22"/>
        <v>13499041</v>
      </c>
      <c r="C1444" s="40">
        <v>13</v>
      </c>
      <c r="D1444" s="60">
        <v>499041</v>
      </c>
      <c r="E1444" s="60"/>
      <c r="F1444" s="61" t="s">
        <v>2723</v>
      </c>
      <c r="G1444" s="62">
        <v>2.049725</v>
      </c>
      <c r="H1444" s="49">
        <v>1698</v>
      </c>
      <c r="I1444" s="62">
        <v>21.9293269230769</v>
      </c>
      <c r="J1444" s="62">
        <v>14.950961538461501</v>
      </c>
      <c r="K1444" s="60">
        <v>3</v>
      </c>
      <c r="L1444" s="60" t="s">
        <v>46</v>
      </c>
      <c r="M1444" s="60" t="s">
        <v>3469</v>
      </c>
    </row>
    <row r="1445" spans="1:13">
      <c r="A1445" s="40">
        <v>2122</v>
      </c>
      <c r="B1445" s="40" t="str">
        <f t="shared" si="22"/>
        <v>13537051</v>
      </c>
      <c r="C1445" s="40">
        <v>13</v>
      </c>
      <c r="D1445" s="60">
        <v>537051</v>
      </c>
      <c r="E1445" s="60"/>
      <c r="F1445" s="61" t="s">
        <v>3433</v>
      </c>
      <c r="G1445" s="62">
        <v>1.953125</v>
      </c>
      <c r="H1445" s="49">
        <v>36</v>
      </c>
      <c r="I1445" s="62">
        <v>17.173076923076898</v>
      </c>
      <c r="J1445" s="62">
        <v>12.8004807692308</v>
      </c>
      <c r="K1445" s="60">
        <v>3</v>
      </c>
      <c r="L1445" s="60" t="s">
        <v>46</v>
      </c>
      <c r="M1445" s="60" t="s">
        <v>3468</v>
      </c>
    </row>
    <row r="1446" spans="1:13">
      <c r="A1446" s="40">
        <v>2122</v>
      </c>
      <c r="B1446" s="40" t="str">
        <f t="shared" ref="B1446:B1509" si="23">CONCATENATE(C1446, D1446)</f>
        <v>13151212</v>
      </c>
      <c r="C1446" s="40">
        <v>13</v>
      </c>
      <c r="D1446" s="60">
        <v>151212</v>
      </c>
      <c r="E1446" s="60" t="s">
        <v>3410</v>
      </c>
      <c r="F1446" s="61" t="s">
        <v>3434</v>
      </c>
      <c r="G1446" s="62">
        <v>3.983975</v>
      </c>
      <c r="H1446" s="49">
        <v>73</v>
      </c>
      <c r="I1446" s="62">
        <v>51.1759615384615</v>
      </c>
      <c r="J1446" s="62">
        <v>32.514423076923102</v>
      </c>
      <c r="K1446" s="60">
        <v>3</v>
      </c>
      <c r="L1446" s="60" t="s">
        <v>46</v>
      </c>
      <c r="M1446" s="60" t="s">
        <v>3468</v>
      </c>
    </row>
    <row r="1447" spans="1:13">
      <c r="A1447" s="40">
        <v>2122</v>
      </c>
      <c r="B1447" s="40" t="str">
        <f t="shared" si="23"/>
        <v>13413021</v>
      </c>
      <c r="C1447" s="40">
        <v>13</v>
      </c>
      <c r="D1447" s="60">
        <v>413021</v>
      </c>
      <c r="E1447" s="60" t="s">
        <v>3410</v>
      </c>
      <c r="F1447" s="61" t="s">
        <v>1267</v>
      </c>
      <c r="G1447" s="62">
        <v>1.990137</v>
      </c>
      <c r="H1447" s="49">
        <v>95</v>
      </c>
      <c r="I1447" s="62">
        <v>28.872596153846199</v>
      </c>
      <c r="J1447" s="62">
        <v>15.290865384615399</v>
      </c>
      <c r="K1447" s="60">
        <v>3</v>
      </c>
      <c r="L1447" s="60" t="s">
        <v>46</v>
      </c>
      <c r="M1447" s="60" t="s">
        <v>3468</v>
      </c>
    </row>
    <row r="1448" spans="1:13">
      <c r="A1448" s="40">
        <v>2122</v>
      </c>
      <c r="B1448" s="40" t="str">
        <f t="shared" si="23"/>
        <v>13252012</v>
      </c>
      <c r="C1448" s="40">
        <v>13</v>
      </c>
      <c r="D1448" s="60">
        <v>252012</v>
      </c>
      <c r="E1448" s="60"/>
      <c r="F1448" s="61" t="s">
        <v>3503</v>
      </c>
      <c r="G1448" s="62">
        <v>1.4119619999999999</v>
      </c>
      <c r="H1448" s="49">
        <v>36</v>
      </c>
      <c r="I1448" s="62">
        <v>19.382211538461501</v>
      </c>
      <c r="J1448" s="62">
        <v>16.344230769230801</v>
      </c>
      <c r="K1448" s="60">
        <v>5</v>
      </c>
      <c r="L1448" s="60" t="s">
        <v>178</v>
      </c>
      <c r="M1448" s="60" t="s">
        <v>3468</v>
      </c>
    </row>
    <row r="1449" spans="1:13">
      <c r="A1449" s="40">
        <v>2122</v>
      </c>
      <c r="B1449" s="40" t="str">
        <f t="shared" si="23"/>
        <v>13292061</v>
      </c>
      <c r="C1449" s="40">
        <v>13</v>
      </c>
      <c r="D1449" s="60">
        <v>292061</v>
      </c>
      <c r="E1449" s="60"/>
      <c r="F1449" s="61" t="s">
        <v>3435</v>
      </c>
      <c r="G1449" s="62">
        <v>1.8385119999999999</v>
      </c>
      <c r="H1449" s="49">
        <v>132</v>
      </c>
      <c r="I1449" s="62">
        <v>21.202884615384601</v>
      </c>
      <c r="J1449" s="62">
        <v>16.096634615384598</v>
      </c>
      <c r="K1449" s="60">
        <v>3</v>
      </c>
      <c r="L1449" s="60" t="s">
        <v>46</v>
      </c>
      <c r="M1449" s="60" t="s">
        <v>3468</v>
      </c>
    </row>
    <row r="1450" spans="1:13">
      <c r="A1450" s="40">
        <v>2122</v>
      </c>
      <c r="B1450" s="40" t="str">
        <f t="shared" si="23"/>
        <v>13434131</v>
      </c>
      <c r="C1450" s="40">
        <v>13</v>
      </c>
      <c r="D1450" s="60">
        <v>434131</v>
      </c>
      <c r="E1450" s="60"/>
      <c r="F1450" s="61" t="s">
        <v>3436</v>
      </c>
      <c r="G1450" s="62">
        <v>1.35785</v>
      </c>
      <c r="H1450" s="49">
        <v>1629</v>
      </c>
      <c r="I1450" s="62">
        <v>22.1028846153846</v>
      </c>
      <c r="J1450" s="62">
        <v>15.458173076923099</v>
      </c>
      <c r="K1450" s="60">
        <v>3</v>
      </c>
      <c r="L1450" s="60" t="s">
        <v>46</v>
      </c>
      <c r="M1450" s="60" t="s">
        <v>3469</v>
      </c>
    </row>
    <row r="1451" spans="1:13">
      <c r="A1451" s="40">
        <v>2122</v>
      </c>
      <c r="B1451" s="40" t="str">
        <f t="shared" si="23"/>
        <v>13132072</v>
      </c>
      <c r="C1451" s="40">
        <v>13</v>
      </c>
      <c r="D1451" s="60">
        <v>132072</v>
      </c>
      <c r="E1451" s="60" t="s">
        <v>3410</v>
      </c>
      <c r="F1451" s="61" t="s">
        <v>806</v>
      </c>
      <c r="G1451" s="62">
        <v>0.85053699999999999</v>
      </c>
      <c r="H1451" s="49">
        <v>1690</v>
      </c>
      <c r="I1451" s="62">
        <v>34.721634615384602</v>
      </c>
      <c r="J1451" s="62">
        <v>18.081730769230798</v>
      </c>
      <c r="K1451" s="60">
        <v>4</v>
      </c>
      <c r="L1451" s="60" t="s">
        <v>46</v>
      </c>
      <c r="M1451" s="60" t="s">
        <v>3469</v>
      </c>
    </row>
    <row r="1452" spans="1:13">
      <c r="A1452" s="40">
        <v>2122</v>
      </c>
      <c r="B1452" s="40" t="str">
        <f t="shared" si="23"/>
        <v>13131081</v>
      </c>
      <c r="C1452" s="40">
        <v>13</v>
      </c>
      <c r="D1452" s="60">
        <v>131081</v>
      </c>
      <c r="E1452" s="60" t="s">
        <v>3410</v>
      </c>
      <c r="F1452" s="61" t="s">
        <v>2938</v>
      </c>
      <c r="G1452" s="62">
        <v>0.85352499999999998</v>
      </c>
      <c r="H1452" s="49">
        <v>49</v>
      </c>
      <c r="I1452" s="62">
        <v>36.405288461538497</v>
      </c>
      <c r="J1452" s="62">
        <v>25.887980769230801</v>
      </c>
      <c r="K1452" s="60">
        <v>5</v>
      </c>
      <c r="L1452" s="60" t="s">
        <v>46</v>
      </c>
      <c r="M1452" s="60" t="s">
        <v>3468</v>
      </c>
    </row>
    <row r="1453" spans="1:13">
      <c r="A1453" s="40">
        <v>2122</v>
      </c>
      <c r="B1453" s="40" t="str">
        <f t="shared" si="23"/>
        <v>13514041</v>
      </c>
      <c r="C1453" s="40">
        <v>13</v>
      </c>
      <c r="D1453" s="60">
        <v>514041</v>
      </c>
      <c r="E1453" s="60"/>
      <c r="F1453" s="61" t="s">
        <v>2863</v>
      </c>
      <c r="G1453" s="62">
        <v>1.4877119999999999</v>
      </c>
      <c r="H1453" s="49">
        <v>95</v>
      </c>
      <c r="I1453" s="62">
        <v>20.455288461538501</v>
      </c>
      <c r="J1453" s="62">
        <v>15.390865384615401</v>
      </c>
      <c r="K1453" s="60">
        <v>3</v>
      </c>
      <c r="L1453" s="60" t="s">
        <v>46</v>
      </c>
      <c r="M1453" s="60" t="s">
        <v>3468</v>
      </c>
    </row>
    <row r="1454" spans="1:13">
      <c r="A1454" s="40">
        <v>2122</v>
      </c>
      <c r="B1454" s="40" t="str">
        <f t="shared" si="23"/>
        <v>13499071</v>
      </c>
      <c r="C1454" s="40">
        <v>13</v>
      </c>
      <c r="D1454" s="60">
        <v>499071</v>
      </c>
      <c r="E1454" s="60"/>
      <c r="F1454" s="61" t="s">
        <v>2670</v>
      </c>
      <c r="G1454" s="62">
        <v>1.673325</v>
      </c>
      <c r="H1454" s="49">
        <v>11523</v>
      </c>
      <c r="I1454" s="62">
        <v>18.0139423076923</v>
      </c>
      <c r="J1454" s="62">
        <v>12.3923076923077</v>
      </c>
      <c r="K1454" s="60">
        <v>3</v>
      </c>
      <c r="L1454" s="60" t="s">
        <v>46</v>
      </c>
      <c r="M1454" s="60" t="s">
        <v>3469</v>
      </c>
    </row>
    <row r="1455" spans="1:13">
      <c r="A1455" s="40">
        <v>2122</v>
      </c>
      <c r="B1455" s="40" t="str">
        <f t="shared" si="23"/>
        <v>13131111</v>
      </c>
      <c r="C1455" s="40">
        <v>13</v>
      </c>
      <c r="D1455" s="60">
        <v>131111</v>
      </c>
      <c r="E1455" s="60" t="s">
        <v>3410</v>
      </c>
      <c r="F1455" s="61" t="s">
        <v>2034</v>
      </c>
      <c r="G1455" s="62">
        <v>1.7768870000000001</v>
      </c>
      <c r="H1455" s="49">
        <v>193</v>
      </c>
      <c r="I1455" s="62">
        <v>40.662980769230799</v>
      </c>
      <c r="J1455" s="62">
        <v>26.1875</v>
      </c>
      <c r="K1455" s="60">
        <v>5</v>
      </c>
      <c r="L1455" s="60" t="s">
        <v>46</v>
      </c>
      <c r="M1455" s="60" t="s">
        <v>3468</v>
      </c>
    </row>
    <row r="1456" spans="1:13">
      <c r="A1456" s="40">
        <v>2122</v>
      </c>
      <c r="B1456" s="40" t="str">
        <f t="shared" si="23"/>
        <v>13119199</v>
      </c>
      <c r="C1456" s="40">
        <v>13</v>
      </c>
      <c r="D1456" s="60">
        <v>119199</v>
      </c>
      <c r="E1456" s="60" t="s">
        <v>3410</v>
      </c>
      <c r="F1456" s="61" t="s">
        <v>3437</v>
      </c>
      <c r="G1456" s="62">
        <v>1.0568500000000001</v>
      </c>
      <c r="H1456" s="49">
        <v>122</v>
      </c>
      <c r="I1456" s="62">
        <v>58.168269230769198</v>
      </c>
      <c r="J1456" s="62">
        <v>32.451923076923102</v>
      </c>
      <c r="K1456" s="60">
        <v>4</v>
      </c>
      <c r="L1456" s="60" t="s">
        <v>46</v>
      </c>
      <c r="M1456" s="60" t="s">
        <v>3468</v>
      </c>
    </row>
    <row r="1457" spans="1:13">
      <c r="A1457" s="40">
        <v>2122</v>
      </c>
      <c r="B1457" s="40" t="str">
        <f t="shared" si="23"/>
        <v>13131161</v>
      </c>
      <c r="C1457" s="40">
        <v>13</v>
      </c>
      <c r="D1457" s="60">
        <v>131161</v>
      </c>
      <c r="E1457" s="60" t="s">
        <v>3410</v>
      </c>
      <c r="F1457" s="61" t="s">
        <v>3475</v>
      </c>
      <c r="G1457" s="62">
        <v>2.5658750000000001</v>
      </c>
      <c r="H1457" s="49">
        <v>99</v>
      </c>
      <c r="I1457" s="62">
        <v>30.9572115384615</v>
      </c>
      <c r="J1457" s="62">
        <v>16.141826923076898</v>
      </c>
      <c r="K1457" s="60">
        <v>5</v>
      </c>
      <c r="L1457" s="60" t="s">
        <v>46</v>
      </c>
      <c r="M1457" s="60" t="s">
        <v>3468</v>
      </c>
    </row>
    <row r="1458" spans="1:13">
      <c r="A1458" s="40">
        <v>2122</v>
      </c>
      <c r="B1458" s="40" t="str">
        <f t="shared" si="23"/>
        <v>13319011</v>
      </c>
      <c r="C1458" s="40">
        <v>13</v>
      </c>
      <c r="D1458" s="60">
        <v>319011</v>
      </c>
      <c r="E1458" s="60"/>
      <c r="F1458" s="61" t="s">
        <v>2352</v>
      </c>
      <c r="G1458" s="62">
        <v>3.1146120000000002</v>
      </c>
      <c r="H1458" s="49">
        <v>97</v>
      </c>
      <c r="I1458" s="62">
        <v>21.3298076923077</v>
      </c>
      <c r="J1458" s="62">
        <v>14.8807692307692</v>
      </c>
      <c r="K1458" s="60">
        <v>3</v>
      </c>
      <c r="L1458" s="60" t="s">
        <v>46</v>
      </c>
      <c r="M1458" s="60" t="s">
        <v>3468</v>
      </c>
    </row>
    <row r="1459" spans="1:13">
      <c r="A1459" s="40">
        <v>2122</v>
      </c>
      <c r="B1459" s="40" t="str">
        <f t="shared" si="23"/>
        <v>13172141</v>
      </c>
      <c r="C1459" s="40">
        <v>13</v>
      </c>
      <c r="D1459" s="60">
        <v>172141</v>
      </c>
      <c r="E1459" s="60" t="s">
        <v>3410</v>
      </c>
      <c r="F1459" s="61" t="s">
        <v>3487</v>
      </c>
      <c r="G1459" s="62">
        <v>0.36345</v>
      </c>
      <c r="H1459" s="49">
        <v>70</v>
      </c>
      <c r="I1459" s="62">
        <v>47.859615384615402</v>
      </c>
      <c r="J1459" s="62">
        <v>33.444230769230799</v>
      </c>
      <c r="K1459" s="60">
        <v>5</v>
      </c>
      <c r="L1459" s="60" t="s">
        <v>46</v>
      </c>
      <c r="M1459" s="60" t="s">
        <v>3468</v>
      </c>
    </row>
    <row r="1460" spans="1:13">
      <c r="A1460" s="40">
        <v>2122</v>
      </c>
      <c r="B1460" s="40" t="str">
        <f t="shared" si="23"/>
        <v>13119111</v>
      </c>
      <c r="C1460" s="40">
        <v>13</v>
      </c>
      <c r="D1460" s="60">
        <v>119111</v>
      </c>
      <c r="E1460" s="60" t="s">
        <v>3410</v>
      </c>
      <c r="F1460" s="61" t="s">
        <v>908</v>
      </c>
      <c r="G1460" s="62">
        <v>2.234775</v>
      </c>
      <c r="H1460" s="49">
        <v>55</v>
      </c>
      <c r="I1460" s="62">
        <v>52.303846153846202</v>
      </c>
      <c r="J1460" s="62">
        <v>28.0658653846154</v>
      </c>
      <c r="K1460" s="60">
        <v>5</v>
      </c>
      <c r="L1460" s="60" t="s">
        <v>46</v>
      </c>
      <c r="M1460" s="60" t="s">
        <v>3468</v>
      </c>
    </row>
    <row r="1461" spans="1:13">
      <c r="A1461" s="40">
        <v>2122</v>
      </c>
      <c r="B1461" s="40" t="str">
        <f t="shared" si="23"/>
        <v>13292010</v>
      </c>
      <c r="C1461" s="40">
        <v>13</v>
      </c>
      <c r="D1461" s="60">
        <v>292010</v>
      </c>
      <c r="E1461" s="60"/>
      <c r="F1461" s="61" t="s">
        <v>3438</v>
      </c>
      <c r="G1461" s="62">
        <v>1.7475369999999999</v>
      </c>
      <c r="H1461" s="49">
        <v>52</v>
      </c>
      <c r="I1461" s="62">
        <v>24.600961538461501</v>
      </c>
      <c r="J1461" s="62">
        <v>14.8754807692308</v>
      </c>
      <c r="K1461" s="60">
        <v>4</v>
      </c>
      <c r="L1461" s="60" t="s">
        <v>46</v>
      </c>
      <c r="M1461" s="60" t="s">
        <v>3468</v>
      </c>
    </row>
    <row r="1462" spans="1:13">
      <c r="A1462" s="40">
        <v>2122</v>
      </c>
      <c r="B1462" s="40" t="str">
        <f t="shared" si="23"/>
        <v>13319092</v>
      </c>
      <c r="C1462" s="40">
        <v>13</v>
      </c>
      <c r="D1462" s="60">
        <v>319092</v>
      </c>
      <c r="E1462" s="60"/>
      <c r="F1462" s="61" t="s">
        <v>946</v>
      </c>
      <c r="G1462" s="62">
        <v>2.9761869999999999</v>
      </c>
      <c r="H1462" s="49">
        <v>260</v>
      </c>
      <c r="I1462" s="62">
        <v>15.240384615384601</v>
      </c>
      <c r="J1462" s="62">
        <v>12.6894230769231</v>
      </c>
      <c r="K1462" s="60">
        <v>3</v>
      </c>
      <c r="L1462" s="60" t="s">
        <v>46</v>
      </c>
      <c r="M1462" s="60" t="s">
        <v>3468</v>
      </c>
    </row>
    <row r="1463" spans="1:13">
      <c r="A1463" s="40">
        <v>2122</v>
      </c>
      <c r="B1463" s="40" t="str">
        <f t="shared" si="23"/>
        <v>13292071</v>
      </c>
      <c r="C1463" s="40">
        <v>13</v>
      </c>
      <c r="D1463" s="60">
        <v>292071</v>
      </c>
      <c r="E1463" s="60"/>
      <c r="F1463" s="61" t="s">
        <v>927</v>
      </c>
      <c r="G1463" s="62">
        <v>1.796875</v>
      </c>
      <c r="H1463" s="49">
        <v>1267</v>
      </c>
      <c r="I1463" s="62">
        <v>21.43</v>
      </c>
      <c r="J1463" s="62">
        <v>13.45</v>
      </c>
      <c r="K1463" s="60">
        <v>4</v>
      </c>
      <c r="L1463" s="60" t="s">
        <v>46</v>
      </c>
      <c r="M1463" s="60" t="s">
        <v>3469</v>
      </c>
    </row>
    <row r="1464" spans="1:13">
      <c r="A1464" s="40">
        <v>2122</v>
      </c>
      <c r="B1464" s="40" t="str">
        <f t="shared" si="23"/>
        <v>13436013</v>
      </c>
      <c r="C1464" s="40">
        <v>13</v>
      </c>
      <c r="D1464" s="60">
        <v>436013</v>
      </c>
      <c r="E1464" s="60"/>
      <c r="F1464" s="61" t="s">
        <v>1232</v>
      </c>
      <c r="G1464" s="62">
        <v>1.962137</v>
      </c>
      <c r="H1464" s="49">
        <v>152</v>
      </c>
      <c r="I1464" s="62">
        <v>17.676442307692302</v>
      </c>
      <c r="J1464" s="62">
        <v>12.6730769230769</v>
      </c>
      <c r="K1464" s="60">
        <v>3</v>
      </c>
      <c r="L1464" s="60" t="s">
        <v>46</v>
      </c>
      <c r="M1464" s="60" t="s">
        <v>3468</v>
      </c>
    </row>
    <row r="1465" spans="1:13">
      <c r="A1465" s="40">
        <v>2122</v>
      </c>
      <c r="B1465" s="40" t="str">
        <f t="shared" si="23"/>
        <v>13131121</v>
      </c>
      <c r="C1465" s="40">
        <v>13</v>
      </c>
      <c r="D1465" s="60">
        <v>131121</v>
      </c>
      <c r="E1465" s="60" t="s">
        <v>3410</v>
      </c>
      <c r="F1465" s="61" t="s">
        <v>856</v>
      </c>
      <c r="G1465" s="62">
        <v>2.8112870000000001</v>
      </c>
      <c r="H1465" s="49">
        <v>1194</v>
      </c>
      <c r="I1465" s="62">
        <v>24.6701923076923</v>
      </c>
      <c r="J1465" s="62">
        <v>15.507211538461499</v>
      </c>
      <c r="K1465" s="60">
        <v>4</v>
      </c>
      <c r="L1465" s="60" t="s">
        <v>46</v>
      </c>
      <c r="M1465" s="60" t="s">
        <v>3469</v>
      </c>
    </row>
    <row r="1466" spans="1:13">
      <c r="A1466" s="40">
        <v>2122</v>
      </c>
      <c r="B1466" s="40" t="str">
        <f t="shared" si="23"/>
        <v>13252022</v>
      </c>
      <c r="C1466" s="40">
        <v>13</v>
      </c>
      <c r="D1466" s="60">
        <v>252022</v>
      </c>
      <c r="E1466" s="60"/>
      <c r="F1466" s="61" t="s">
        <v>3476</v>
      </c>
      <c r="G1466" s="62">
        <v>1.5143120000000001</v>
      </c>
      <c r="H1466" s="49">
        <v>42</v>
      </c>
      <c r="I1466" s="62">
        <v>21.074999999999999</v>
      </c>
      <c r="J1466" s="62">
        <v>17.068750000000001</v>
      </c>
      <c r="K1466" s="60">
        <v>5</v>
      </c>
      <c r="L1466" s="60" t="s">
        <v>178</v>
      </c>
      <c r="M1466" s="60" t="s">
        <v>3468</v>
      </c>
    </row>
    <row r="1467" spans="1:13">
      <c r="A1467" s="40">
        <v>2122</v>
      </c>
      <c r="B1467" s="40" t="str">
        <f t="shared" si="23"/>
        <v>13151142</v>
      </c>
      <c r="C1467" s="40">
        <v>13</v>
      </c>
      <c r="D1467" s="60">
        <v>151142</v>
      </c>
      <c r="E1467" s="60" t="s">
        <v>3410</v>
      </c>
      <c r="F1467" s="61" t="s">
        <v>1158</v>
      </c>
      <c r="G1467" s="62">
        <v>1.1363620000000001</v>
      </c>
      <c r="H1467" s="49">
        <v>69</v>
      </c>
      <c r="I1467" s="62">
        <v>38.842307692307699</v>
      </c>
      <c r="J1467" s="62">
        <v>27.1307692307692</v>
      </c>
      <c r="K1467" s="60">
        <v>4</v>
      </c>
      <c r="L1467" s="60" t="s">
        <v>46</v>
      </c>
      <c r="M1467" s="60" t="s">
        <v>3468</v>
      </c>
    </row>
    <row r="1468" spans="1:13">
      <c r="A1468" s="40">
        <v>2122</v>
      </c>
      <c r="B1468" s="40" t="str">
        <f t="shared" si="23"/>
        <v>13472073</v>
      </c>
      <c r="C1468" s="40">
        <v>13</v>
      </c>
      <c r="D1468" s="60">
        <v>472073</v>
      </c>
      <c r="E1468" s="60"/>
      <c r="F1468" s="61" t="s">
        <v>3439</v>
      </c>
      <c r="G1468" s="62">
        <v>0.97826199999999996</v>
      </c>
      <c r="H1468" s="49">
        <v>59</v>
      </c>
      <c r="I1468" s="62">
        <v>18.293269230769202</v>
      </c>
      <c r="J1468" s="62">
        <v>12.7153846153846</v>
      </c>
      <c r="K1468" s="60">
        <v>3</v>
      </c>
      <c r="L1468" s="60" t="s">
        <v>46</v>
      </c>
      <c r="M1468" s="60" t="s">
        <v>3468</v>
      </c>
    </row>
    <row r="1469" spans="1:13">
      <c r="A1469" s="40">
        <v>2122</v>
      </c>
      <c r="B1469" s="40" t="str">
        <f t="shared" si="23"/>
        <v>13472141</v>
      </c>
      <c r="C1469" s="40">
        <v>13</v>
      </c>
      <c r="D1469" s="60">
        <v>472141</v>
      </c>
      <c r="E1469" s="60"/>
      <c r="F1469" s="61" t="s">
        <v>3200</v>
      </c>
      <c r="G1469" s="62">
        <v>1.22505</v>
      </c>
      <c r="H1469" s="49">
        <v>65</v>
      </c>
      <c r="I1469" s="62">
        <v>17.751923076923099</v>
      </c>
      <c r="J1469" s="62">
        <v>13.282692307692299</v>
      </c>
      <c r="K1469" s="60">
        <v>3</v>
      </c>
      <c r="L1469" s="60" t="s">
        <v>46</v>
      </c>
      <c r="M1469" s="60" t="s">
        <v>3468</v>
      </c>
    </row>
    <row r="1470" spans="1:13">
      <c r="A1470" s="40">
        <v>2122</v>
      </c>
      <c r="B1470" s="40" t="str">
        <f t="shared" si="23"/>
        <v>13232011</v>
      </c>
      <c r="C1470" s="40">
        <v>13</v>
      </c>
      <c r="D1470" s="60">
        <v>232011</v>
      </c>
      <c r="E1470" s="60"/>
      <c r="F1470" s="61" t="s">
        <v>1805</v>
      </c>
      <c r="G1470" s="62">
        <v>1.5583499999999999</v>
      </c>
      <c r="H1470" s="49">
        <v>48</v>
      </c>
      <c r="I1470" s="62">
        <v>22.487019230769199</v>
      </c>
      <c r="J1470" s="62">
        <v>15.6841346153846</v>
      </c>
      <c r="K1470" s="60">
        <v>3</v>
      </c>
      <c r="L1470" s="60" t="s">
        <v>46</v>
      </c>
      <c r="M1470" s="60" t="s">
        <v>3468</v>
      </c>
    </row>
    <row r="1471" spans="1:13">
      <c r="A1471" s="40">
        <v>2122</v>
      </c>
      <c r="B1471" s="40" t="str">
        <f t="shared" si="23"/>
        <v>13132052</v>
      </c>
      <c r="C1471" s="40">
        <v>13</v>
      </c>
      <c r="D1471" s="60">
        <v>132052</v>
      </c>
      <c r="E1471" s="60" t="s">
        <v>3410</v>
      </c>
      <c r="F1471" s="61" t="s">
        <v>789</v>
      </c>
      <c r="G1471" s="62">
        <v>1.0278499999999999</v>
      </c>
      <c r="H1471" s="49">
        <v>34</v>
      </c>
      <c r="I1471" s="62">
        <v>52.8634615384615</v>
      </c>
      <c r="J1471" s="62">
        <v>15.9769230769231</v>
      </c>
      <c r="K1471" s="60">
        <v>5</v>
      </c>
      <c r="L1471" s="60" t="s">
        <v>46</v>
      </c>
      <c r="M1471" s="60" t="s">
        <v>3468</v>
      </c>
    </row>
    <row r="1472" spans="1:13">
      <c r="A1472" s="40">
        <v>2122</v>
      </c>
      <c r="B1472" s="40" t="str">
        <f t="shared" si="23"/>
        <v>13372021</v>
      </c>
      <c r="C1472" s="40">
        <v>13</v>
      </c>
      <c r="D1472" s="60">
        <v>372021</v>
      </c>
      <c r="E1472" s="60"/>
      <c r="F1472" s="61" t="s">
        <v>3507</v>
      </c>
      <c r="G1472" s="62">
        <v>1.3850370000000001</v>
      </c>
      <c r="H1472" s="49">
        <v>58</v>
      </c>
      <c r="I1472" s="62">
        <v>18.006730769230799</v>
      </c>
      <c r="J1472" s="62">
        <v>12.524519230769201</v>
      </c>
      <c r="K1472" s="60">
        <v>3</v>
      </c>
      <c r="L1472" s="60" t="s">
        <v>178</v>
      </c>
      <c r="M1472" s="60" t="s">
        <v>3468</v>
      </c>
    </row>
    <row r="1473" spans="1:13">
      <c r="A1473" s="40">
        <v>2122</v>
      </c>
      <c r="B1473" s="40" t="str">
        <f t="shared" si="23"/>
        <v>13292052</v>
      </c>
      <c r="C1473" s="40">
        <v>13</v>
      </c>
      <c r="D1473" s="60">
        <v>292052</v>
      </c>
      <c r="E1473" s="60"/>
      <c r="F1473" s="61" t="s">
        <v>953</v>
      </c>
      <c r="G1473" s="62">
        <v>1.5587120000000001</v>
      </c>
      <c r="H1473" s="49">
        <v>83</v>
      </c>
      <c r="I1473" s="62">
        <v>16.7302884615385</v>
      </c>
      <c r="J1473" s="62">
        <v>13.1163461538462</v>
      </c>
      <c r="K1473" s="60">
        <v>3</v>
      </c>
      <c r="L1473" s="60" t="s">
        <v>46</v>
      </c>
      <c r="M1473" s="60" t="s">
        <v>3468</v>
      </c>
    </row>
    <row r="1474" spans="1:13">
      <c r="A1474" s="40">
        <v>2122</v>
      </c>
      <c r="B1474" s="40" t="str">
        <f t="shared" si="23"/>
        <v>13319097</v>
      </c>
      <c r="C1474" s="40">
        <v>13</v>
      </c>
      <c r="D1474" s="60">
        <v>319097</v>
      </c>
      <c r="E1474" s="60"/>
      <c r="F1474" s="61" t="s">
        <v>3440</v>
      </c>
      <c r="G1474" s="62">
        <v>3.3168500000000001</v>
      </c>
      <c r="H1474" s="49">
        <v>1346</v>
      </c>
      <c r="I1474" s="62">
        <v>16.448557692307698</v>
      </c>
      <c r="J1474" s="62">
        <v>12.8548076923077</v>
      </c>
      <c r="K1474" s="60">
        <v>3</v>
      </c>
      <c r="L1474" s="60" t="s">
        <v>46</v>
      </c>
      <c r="M1474" s="60" t="s">
        <v>3469</v>
      </c>
    </row>
    <row r="1475" spans="1:13">
      <c r="A1475" s="40">
        <v>2122</v>
      </c>
      <c r="B1475" s="40" t="str">
        <f t="shared" si="23"/>
        <v>13312021</v>
      </c>
      <c r="C1475" s="40">
        <v>13</v>
      </c>
      <c r="D1475" s="60">
        <v>312021</v>
      </c>
      <c r="E1475" s="60" t="s">
        <v>3410</v>
      </c>
      <c r="F1475" s="61" t="s">
        <v>1930</v>
      </c>
      <c r="G1475" s="62">
        <v>3.7022119999999998</v>
      </c>
      <c r="H1475" s="49">
        <v>1224</v>
      </c>
      <c r="I1475" s="62">
        <v>29.799519230769199</v>
      </c>
      <c r="J1475" s="62">
        <v>21.225480769230799</v>
      </c>
      <c r="K1475" s="60">
        <v>4</v>
      </c>
      <c r="L1475" s="60" t="s">
        <v>46</v>
      </c>
      <c r="M1475" s="60" t="s">
        <v>3469</v>
      </c>
    </row>
    <row r="1476" spans="1:13">
      <c r="A1476" s="40">
        <v>2122</v>
      </c>
      <c r="B1476" s="40" t="str">
        <f t="shared" si="23"/>
        <v>13472151</v>
      </c>
      <c r="C1476" s="40">
        <v>13</v>
      </c>
      <c r="D1476" s="60">
        <v>472151</v>
      </c>
      <c r="E1476" s="60"/>
      <c r="F1476" s="61" t="s">
        <v>3441</v>
      </c>
      <c r="G1476" s="62">
        <v>1.386287</v>
      </c>
      <c r="H1476" s="49">
        <v>559</v>
      </c>
      <c r="I1476" s="62">
        <v>19.384615384615401</v>
      </c>
      <c r="J1476" s="62">
        <v>16.188942307692301</v>
      </c>
      <c r="K1476" s="60">
        <v>3</v>
      </c>
      <c r="L1476" s="60" t="s">
        <v>46</v>
      </c>
      <c r="M1476" s="60" t="s">
        <v>3469</v>
      </c>
    </row>
    <row r="1477" spans="1:13">
      <c r="A1477" s="40">
        <v>2122</v>
      </c>
      <c r="B1477" s="40" t="str">
        <f t="shared" si="23"/>
        <v>13472152</v>
      </c>
      <c r="C1477" s="40">
        <v>13</v>
      </c>
      <c r="D1477" s="60">
        <v>472152</v>
      </c>
      <c r="E1477" s="60" t="s">
        <v>3410</v>
      </c>
      <c r="F1477" s="61" t="s">
        <v>2682</v>
      </c>
      <c r="G1477" s="62">
        <v>1.382487</v>
      </c>
      <c r="H1477" s="49">
        <v>114</v>
      </c>
      <c r="I1477" s="62">
        <v>24.129326923076899</v>
      </c>
      <c r="J1477" s="62">
        <v>16.497115384615402</v>
      </c>
      <c r="K1477" s="60">
        <v>3</v>
      </c>
      <c r="L1477" s="60" t="s">
        <v>46</v>
      </c>
      <c r="M1477" s="60" t="s">
        <v>3468</v>
      </c>
    </row>
    <row r="1478" spans="1:13">
      <c r="A1478" s="40">
        <v>2122</v>
      </c>
      <c r="B1478" s="40" t="str">
        <f t="shared" si="23"/>
        <v>13333051</v>
      </c>
      <c r="C1478" s="40">
        <v>13</v>
      </c>
      <c r="D1478" s="60">
        <v>333051</v>
      </c>
      <c r="E1478" s="60"/>
      <c r="F1478" s="61" t="s">
        <v>1812</v>
      </c>
      <c r="G1478" s="62">
        <v>0.35835</v>
      </c>
      <c r="H1478" s="49">
        <v>89</v>
      </c>
      <c r="I1478" s="62">
        <v>23.123557692307699</v>
      </c>
      <c r="J1478" s="62">
        <v>20.077884615384601</v>
      </c>
      <c r="K1478" s="60">
        <v>3</v>
      </c>
      <c r="L1478" s="60" t="s">
        <v>178</v>
      </c>
      <c r="M1478" s="60" t="s">
        <v>3468</v>
      </c>
    </row>
    <row r="1479" spans="1:13">
      <c r="A1479" s="40">
        <v>2122</v>
      </c>
      <c r="B1479" s="40" t="str">
        <f t="shared" si="23"/>
        <v>13251199</v>
      </c>
      <c r="C1479" s="40">
        <v>13</v>
      </c>
      <c r="D1479" s="60">
        <v>251199</v>
      </c>
      <c r="E1479" s="60" t="s">
        <v>3410</v>
      </c>
      <c r="F1479" s="61" t="s">
        <v>3442</v>
      </c>
      <c r="G1479" s="62">
        <v>1.655637</v>
      </c>
      <c r="H1479" s="49">
        <v>2041</v>
      </c>
      <c r="I1479" s="62">
        <v>33.611057692307703</v>
      </c>
      <c r="J1479" s="62">
        <v>17.293749999999999</v>
      </c>
      <c r="K1479" s="60">
        <v>4</v>
      </c>
      <c r="L1479" s="60" t="s">
        <v>178</v>
      </c>
      <c r="M1479" s="60" t="s">
        <v>3469</v>
      </c>
    </row>
    <row r="1480" spans="1:13">
      <c r="A1480" s="40">
        <v>2122</v>
      </c>
      <c r="B1480" s="40" t="str">
        <f t="shared" si="23"/>
        <v>13119141</v>
      </c>
      <c r="C1480" s="40">
        <v>13</v>
      </c>
      <c r="D1480" s="60">
        <v>119141</v>
      </c>
      <c r="E1480" s="60" t="s">
        <v>3410</v>
      </c>
      <c r="F1480" s="61" t="s">
        <v>1323</v>
      </c>
      <c r="G1480" s="62">
        <v>1.076012</v>
      </c>
      <c r="H1480" s="49">
        <v>50</v>
      </c>
      <c r="I1480" s="62">
        <v>30.004807692307701</v>
      </c>
      <c r="J1480" s="62">
        <v>16.90625</v>
      </c>
      <c r="K1480" s="60">
        <v>4</v>
      </c>
      <c r="L1480" s="60" t="s">
        <v>46</v>
      </c>
      <c r="M1480" s="60" t="s">
        <v>3468</v>
      </c>
    </row>
    <row r="1481" spans="1:13">
      <c r="A1481" s="40">
        <v>2122</v>
      </c>
      <c r="B1481" s="40" t="str">
        <f t="shared" si="23"/>
        <v>13292053</v>
      </c>
      <c r="C1481" s="40">
        <v>13</v>
      </c>
      <c r="D1481" s="60">
        <v>292053</v>
      </c>
      <c r="E1481" s="60"/>
      <c r="F1481" s="61" t="s">
        <v>2330</v>
      </c>
      <c r="G1481" s="62">
        <v>2.1527500000000002</v>
      </c>
      <c r="H1481" s="49">
        <v>931</v>
      </c>
      <c r="I1481" s="62">
        <v>16.001923076923099</v>
      </c>
      <c r="J1481" s="62">
        <v>12.7802884615385</v>
      </c>
      <c r="K1481" s="60">
        <v>3</v>
      </c>
      <c r="L1481" s="60" t="s">
        <v>46</v>
      </c>
      <c r="M1481" s="60" t="s">
        <v>3469</v>
      </c>
    </row>
    <row r="1482" spans="1:13">
      <c r="A1482" s="40">
        <v>2122</v>
      </c>
      <c r="B1482" s="40" t="str">
        <f t="shared" si="23"/>
        <v>13273031</v>
      </c>
      <c r="C1482" s="40">
        <v>13</v>
      </c>
      <c r="D1482" s="60">
        <v>273031</v>
      </c>
      <c r="E1482" s="60" t="s">
        <v>3410</v>
      </c>
      <c r="F1482" s="61" t="s">
        <v>3492</v>
      </c>
      <c r="G1482" s="62">
        <v>1.654412</v>
      </c>
      <c r="H1482" s="49">
        <v>44</v>
      </c>
      <c r="I1482" s="62">
        <v>26.1471153846154</v>
      </c>
      <c r="J1482" s="62">
        <v>16.589903846153799</v>
      </c>
      <c r="K1482" s="60">
        <v>5</v>
      </c>
      <c r="L1482" s="60" t="s">
        <v>46</v>
      </c>
      <c r="M1482" s="60" t="s">
        <v>3468</v>
      </c>
    </row>
    <row r="1483" spans="1:13">
      <c r="A1483" s="40">
        <v>2122</v>
      </c>
      <c r="B1483" s="40" t="str">
        <f t="shared" si="23"/>
        <v>13292034</v>
      </c>
      <c r="C1483" s="40">
        <v>13</v>
      </c>
      <c r="D1483" s="60">
        <v>292034</v>
      </c>
      <c r="E1483" s="60" t="s">
        <v>3410</v>
      </c>
      <c r="F1483" s="61" t="s">
        <v>1956</v>
      </c>
      <c r="G1483" s="62">
        <v>1.5664499999999999</v>
      </c>
      <c r="H1483" s="49">
        <v>1112</v>
      </c>
      <c r="I1483" s="62">
        <v>27.454326923076898</v>
      </c>
      <c r="J1483" s="62">
        <v>19.600000000000001</v>
      </c>
      <c r="K1483" s="60">
        <v>3</v>
      </c>
      <c r="L1483" s="60" t="s">
        <v>46</v>
      </c>
      <c r="M1483" s="60" t="s">
        <v>3469</v>
      </c>
    </row>
    <row r="1484" spans="1:13">
      <c r="A1484" s="40">
        <v>2122</v>
      </c>
      <c r="B1484" s="40" t="str">
        <f t="shared" si="23"/>
        <v>13419021</v>
      </c>
      <c r="C1484" s="40">
        <v>13</v>
      </c>
      <c r="D1484" s="60">
        <v>419021</v>
      </c>
      <c r="E1484" s="60"/>
      <c r="F1484" s="61" t="s">
        <v>3443</v>
      </c>
      <c r="G1484" s="62">
        <v>1.873875</v>
      </c>
      <c r="H1484" s="49">
        <v>874</v>
      </c>
      <c r="I1484" s="62">
        <v>29.3355769230769</v>
      </c>
      <c r="J1484" s="62">
        <v>13.807692307692299</v>
      </c>
      <c r="K1484" s="60">
        <v>3</v>
      </c>
      <c r="L1484" s="60" t="s">
        <v>178</v>
      </c>
      <c r="M1484" s="60" t="s">
        <v>3469</v>
      </c>
    </row>
    <row r="1485" spans="1:13">
      <c r="A1485" s="40">
        <v>2122</v>
      </c>
      <c r="B1485" s="40" t="str">
        <f t="shared" si="23"/>
        <v>13419022</v>
      </c>
      <c r="C1485" s="40">
        <v>13</v>
      </c>
      <c r="D1485" s="60">
        <v>419022</v>
      </c>
      <c r="E1485" s="60"/>
      <c r="F1485" s="61" t="s">
        <v>2186</v>
      </c>
      <c r="G1485" s="62">
        <v>0.94613700000000001</v>
      </c>
      <c r="H1485" s="49">
        <v>148</v>
      </c>
      <c r="I1485" s="62">
        <v>45.254326923076903</v>
      </c>
      <c r="J1485" s="62">
        <v>12.801923076923099</v>
      </c>
      <c r="K1485" s="60">
        <v>3</v>
      </c>
      <c r="L1485" s="60" t="s">
        <v>46</v>
      </c>
      <c r="M1485" s="60" t="s">
        <v>3468</v>
      </c>
    </row>
    <row r="1486" spans="1:13">
      <c r="A1486" s="40">
        <v>2122</v>
      </c>
      <c r="B1486" s="40" t="str">
        <f t="shared" si="23"/>
        <v>13291141</v>
      </c>
      <c r="C1486" s="40">
        <v>13</v>
      </c>
      <c r="D1486" s="60">
        <v>291141</v>
      </c>
      <c r="E1486" s="60" t="s">
        <v>3410</v>
      </c>
      <c r="F1486" s="61" t="s">
        <v>3444</v>
      </c>
      <c r="G1486" s="62">
        <v>1.5034749999999999</v>
      </c>
      <c r="H1486" s="49">
        <v>381</v>
      </c>
      <c r="I1486" s="62">
        <v>33.282211538461503</v>
      </c>
      <c r="J1486" s="62">
        <v>26.3923076923077</v>
      </c>
      <c r="K1486" s="60">
        <v>4</v>
      </c>
      <c r="L1486" s="60" t="s">
        <v>46</v>
      </c>
      <c r="M1486" s="60" t="s">
        <v>3468</v>
      </c>
    </row>
    <row r="1487" spans="1:13">
      <c r="A1487" s="40">
        <v>2122</v>
      </c>
      <c r="B1487" s="40" t="str">
        <f t="shared" si="23"/>
        <v>13291126</v>
      </c>
      <c r="C1487" s="40">
        <v>13</v>
      </c>
      <c r="D1487" s="60">
        <v>291126</v>
      </c>
      <c r="E1487" s="60" t="s">
        <v>3410</v>
      </c>
      <c r="F1487" s="61" t="s">
        <v>1946</v>
      </c>
      <c r="G1487" s="62">
        <v>2.6182370000000001</v>
      </c>
      <c r="H1487" s="49">
        <v>776</v>
      </c>
      <c r="I1487" s="62">
        <v>28.219230769230801</v>
      </c>
      <c r="J1487" s="62">
        <v>23.538461538461501</v>
      </c>
      <c r="K1487" s="60">
        <v>4</v>
      </c>
      <c r="L1487" s="60" t="s">
        <v>46</v>
      </c>
      <c r="M1487" s="60" t="s">
        <v>3469</v>
      </c>
    </row>
    <row r="1488" spans="1:13">
      <c r="A1488" s="40">
        <v>2122</v>
      </c>
      <c r="B1488" s="40" t="str">
        <f t="shared" si="23"/>
        <v>13472181</v>
      </c>
      <c r="C1488" s="40">
        <v>13</v>
      </c>
      <c r="D1488" s="60">
        <v>472181</v>
      </c>
      <c r="E1488" s="60"/>
      <c r="F1488" s="61" t="s">
        <v>3206</v>
      </c>
      <c r="G1488" s="62">
        <v>0.60483699999999996</v>
      </c>
      <c r="H1488" s="49">
        <v>97</v>
      </c>
      <c r="I1488" s="62">
        <v>19.714423076923101</v>
      </c>
      <c r="J1488" s="62">
        <v>13.28125</v>
      </c>
      <c r="K1488" s="60">
        <v>3</v>
      </c>
      <c r="L1488" s="60" t="s">
        <v>178</v>
      </c>
      <c r="M1488" s="60" t="s">
        <v>3468</v>
      </c>
    </row>
    <row r="1489" spans="1:13">
      <c r="A1489" s="40">
        <v>2122</v>
      </c>
      <c r="B1489" s="40" t="str">
        <f t="shared" si="23"/>
        <v>13535011</v>
      </c>
      <c r="C1489" s="40">
        <v>13</v>
      </c>
      <c r="D1489" s="60">
        <v>535011</v>
      </c>
      <c r="E1489" s="60"/>
      <c r="F1489" s="61" t="s">
        <v>3445</v>
      </c>
      <c r="G1489" s="62">
        <v>2.2117249999999999</v>
      </c>
      <c r="H1489" s="49">
        <v>555</v>
      </c>
      <c r="I1489" s="62">
        <v>15.395673076923099</v>
      </c>
      <c r="J1489" s="62">
        <v>13.3548076923077</v>
      </c>
      <c r="K1489" s="60">
        <v>3</v>
      </c>
      <c r="L1489" s="60" t="s">
        <v>178</v>
      </c>
      <c r="M1489" s="60" t="s">
        <v>3469</v>
      </c>
    </row>
    <row r="1490" spans="1:13">
      <c r="A1490" s="40">
        <v>2122</v>
      </c>
      <c r="B1490" s="40" t="str">
        <f t="shared" si="23"/>
        <v>13112022</v>
      </c>
      <c r="C1490" s="40">
        <v>13</v>
      </c>
      <c r="D1490" s="60">
        <v>112022</v>
      </c>
      <c r="E1490" s="60" t="s">
        <v>3410</v>
      </c>
      <c r="F1490" s="61" t="s">
        <v>3504</v>
      </c>
      <c r="G1490" s="62">
        <v>1.2711870000000001</v>
      </c>
      <c r="H1490" s="49">
        <v>37</v>
      </c>
      <c r="I1490" s="62">
        <v>54.415865384615401</v>
      </c>
      <c r="J1490" s="62">
        <v>24.6158653846154</v>
      </c>
      <c r="K1490" s="60">
        <v>5</v>
      </c>
      <c r="L1490" s="60" t="s">
        <v>46</v>
      </c>
      <c r="M1490" s="60" t="s">
        <v>3468</v>
      </c>
    </row>
    <row r="1491" spans="1:13">
      <c r="A1491" s="40">
        <v>2122</v>
      </c>
      <c r="B1491" s="40" t="str">
        <f t="shared" si="23"/>
        <v>13414011</v>
      </c>
      <c r="C1491" s="40">
        <v>13</v>
      </c>
      <c r="D1491" s="60">
        <v>414011</v>
      </c>
      <c r="E1491" s="60" t="s">
        <v>3410</v>
      </c>
      <c r="F1491" s="61" t="s">
        <v>3446</v>
      </c>
      <c r="G1491" s="62">
        <v>0.99085000000000001</v>
      </c>
      <c r="H1491" s="49">
        <v>38</v>
      </c>
      <c r="I1491" s="62">
        <v>72.038942307692295</v>
      </c>
      <c r="J1491" s="62">
        <v>22.215865384615402</v>
      </c>
      <c r="K1491" s="60">
        <v>3</v>
      </c>
      <c r="L1491" s="60" t="s">
        <v>46</v>
      </c>
      <c r="M1491" s="60" t="s">
        <v>3468</v>
      </c>
    </row>
    <row r="1492" spans="1:13">
      <c r="A1492" s="40">
        <v>2122</v>
      </c>
      <c r="B1492" s="40" t="str">
        <f t="shared" si="23"/>
        <v>13414012</v>
      </c>
      <c r="C1492" s="40">
        <v>13</v>
      </c>
      <c r="D1492" s="60">
        <v>414012</v>
      </c>
      <c r="E1492" s="60" t="s">
        <v>3410</v>
      </c>
      <c r="F1492" s="61" t="s">
        <v>3447</v>
      </c>
      <c r="G1492" s="62">
        <v>0.83567499999999995</v>
      </c>
      <c r="H1492" s="49">
        <v>208</v>
      </c>
      <c r="I1492" s="62">
        <v>30.499519230769199</v>
      </c>
      <c r="J1492" s="62">
        <v>15.970192307692299</v>
      </c>
      <c r="K1492" s="60">
        <v>3</v>
      </c>
      <c r="L1492" s="60" t="s">
        <v>46</v>
      </c>
      <c r="M1492" s="60" t="s">
        <v>3468</v>
      </c>
    </row>
    <row r="1493" spans="1:13">
      <c r="A1493" s="40">
        <v>2122</v>
      </c>
      <c r="B1493" s="40" t="str">
        <f t="shared" si="23"/>
        <v>13252031</v>
      </c>
      <c r="C1493" s="40">
        <v>13</v>
      </c>
      <c r="D1493" s="60">
        <v>252031</v>
      </c>
      <c r="E1493" s="60"/>
      <c r="F1493" s="61" t="s">
        <v>3493</v>
      </c>
      <c r="G1493" s="62">
        <v>1.4718249999999999</v>
      </c>
      <c r="H1493" s="49">
        <v>106</v>
      </c>
      <c r="I1493" s="62">
        <v>21.796634615384601</v>
      </c>
      <c r="J1493" s="62">
        <v>17.680288461538499</v>
      </c>
      <c r="K1493" s="60">
        <v>5</v>
      </c>
      <c r="L1493" s="60" t="s">
        <v>178</v>
      </c>
      <c r="M1493" s="60" t="s">
        <v>3468</v>
      </c>
    </row>
    <row r="1494" spans="1:13">
      <c r="A1494" s="40">
        <v>2122</v>
      </c>
      <c r="B1494" s="40" t="str">
        <f t="shared" si="23"/>
        <v>13413031</v>
      </c>
      <c r="C1494" s="40">
        <v>13</v>
      </c>
      <c r="D1494" s="60">
        <v>413031</v>
      </c>
      <c r="E1494" s="60" t="s">
        <v>3410</v>
      </c>
      <c r="F1494" s="61" t="s">
        <v>3477</v>
      </c>
      <c r="G1494" s="62">
        <v>0.97847499999999998</v>
      </c>
      <c r="H1494" s="49">
        <v>56</v>
      </c>
      <c r="I1494" s="62">
        <v>26.478365384615401</v>
      </c>
      <c r="J1494" s="62">
        <v>17.096634615384598</v>
      </c>
      <c r="K1494" s="60">
        <v>5</v>
      </c>
      <c r="L1494" s="60" t="s">
        <v>46</v>
      </c>
      <c r="M1494" s="60" t="s">
        <v>3468</v>
      </c>
    </row>
    <row r="1495" spans="1:13">
      <c r="A1495" s="40">
        <v>2122</v>
      </c>
      <c r="B1495" s="40" t="str">
        <f t="shared" si="23"/>
        <v>13492098</v>
      </c>
      <c r="C1495" s="40">
        <v>13</v>
      </c>
      <c r="D1495" s="60">
        <v>492098</v>
      </c>
      <c r="E1495" s="60"/>
      <c r="F1495" s="61" t="s">
        <v>3448</v>
      </c>
      <c r="G1495" s="62">
        <v>2.358562</v>
      </c>
      <c r="H1495" s="49">
        <v>1094</v>
      </c>
      <c r="I1495" s="62">
        <v>22.127403846153801</v>
      </c>
      <c r="J1495" s="62">
        <v>15.427884615384601</v>
      </c>
      <c r="K1495" s="60">
        <v>3</v>
      </c>
      <c r="L1495" s="60" t="s">
        <v>178</v>
      </c>
      <c r="M1495" s="60" t="s">
        <v>3469</v>
      </c>
    </row>
    <row r="1496" spans="1:13">
      <c r="A1496" s="40">
        <v>2122</v>
      </c>
      <c r="B1496" s="40" t="str">
        <f t="shared" si="23"/>
        <v>13253021</v>
      </c>
      <c r="C1496" s="40">
        <v>13</v>
      </c>
      <c r="D1496" s="60">
        <v>253021</v>
      </c>
      <c r="E1496" s="60"/>
      <c r="F1496" s="61" t="s">
        <v>3478</v>
      </c>
      <c r="G1496" s="62">
        <v>1.8497749999999999</v>
      </c>
      <c r="H1496" s="49">
        <v>94</v>
      </c>
      <c r="I1496" s="62">
        <v>18.8264423076923</v>
      </c>
      <c r="J1496" s="62">
        <v>12.4942307692308</v>
      </c>
      <c r="K1496" s="60">
        <v>3</v>
      </c>
      <c r="L1496" s="60" t="s">
        <v>46</v>
      </c>
      <c r="M1496" s="60" t="s">
        <v>3468</v>
      </c>
    </row>
    <row r="1497" spans="1:13">
      <c r="A1497" s="40">
        <v>2122</v>
      </c>
      <c r="B1497" s="40" t="str">
        <f t="shared" si="23"/>
        <v>13211093</v>
      </c>
      <c r="C1497" s="40">
        <v>13</v>
      </c>
      <c r="D1497" s="60">
        <v>211093</v>
      </c>
      <c r="E1497" s="60"/>
      <c r="F1497" s="61" t="s">
        <v>1085</v>
      </c>
      <c r="G1497" s="62">
        <v>1.827825</v>
      </c>
      <c r="H1497" s="49">
        <v>31</v>
      </c>
      <c r="I1497" s="62">
        <v>17.893269230769199</v>
      </c>
      <c r="J1497" s="62">
        <v>12.8634615384615</v>
      </c>
      <c r="K1497" s="60">
        <v>3</v>
      </c>
      <c r="L1497" s="60" t="s">
        <v>46</v>
      </c>
      <c r="M1497" s="60" t="s">
        <v>3468</v>
      </c>
    </row>
    <row r="1498" spans="1:13">
      <c r="A1498" s="40">
        <v>2122</v>
      </c>
      <c r="B1498" s="40" t="str">
        <f t="shared" si="23"/>
        <v>13151132</v>
      </c>
      <c r="C1498" s="40">
        <v>13</v>
      </c>
      <c r="D1498" s="60">
        <v>151132</v>
      </c>
      <c r="E1498" s="60" t="s">
        <v>3410</v>
      </c>
      <c r="F1498" s="61" t="s">
        <v>1225</v>
      </c>
      <c r="G1498" s="62">
        <v>2.2359870000000002</v>
      </c>
      <c r="H1498" s="49">
        <v>288</v>
      </c>
      <c r="I1498" s="62">
        <v>51.868269230769201</v>
      </c>
      <c r="J1498" s="62">
        <v>34.8668269230769</v>
      </c>
      <c r="K1498" s="60">
        <v>4</v>
      </c>
      <c r="L1498" s="60" t="s">
        <v>46</v>
      </c>
      <c r="M1498" s="60" t="s">
        <v>3468</v>
      </c>
    </row>
    <row r="1499" spans="1:13">
      <c r="A1499" s="40">
        <v>2122</v>
      </c>
      <c r="B1499" s="40" t="str">
        <f t="shared" si="23"/>
        <v>13151133</v>
      </c>
      <c r="C1499" s="40">
        <v>13</v>
      </c>
      <c r="D1499" s="60">
        <v>151133</v>
      </c>
      <c r="E1499" s="60" t="s">
        <v>3410</v>
      </c>
      <c r="F1499" s="61" t="s">
        <v>3485</v>
      </c>
      <c r="G1499" s="62">
        <v>0.58026200000000006</v>
      </c>
      <c r="H1499" s="49">
        <v>219</v>
      </c>
      <c r="I1499" s="62">
        <v>51.87</v>
      </c>
      <c r="J1499" s="62">
        <v>34.869999999999997</v>
      </c>
      <c r="K1499" s="60">
        <v>5</v>
      </c>
      <c r="L1499" s="60" t="s">
        <v>46</v>
      </c>
      <c r="M1499" s="60" t="s">
        <v>3468</v>
      </c>
    </row>
    <row r="1500" spans="1:13">
      <c r="A1500" s="40">
        <v>2122</v>
      </c>
      <c r="B1500" s="40" t="str">
        <f t="shared" si="23"/>
        <v>13472221</v>
      </c>
      <c r="C1500" s="40">
        <v>13</v>
      </c>
      <c r="D1500" s="60">
        <v>472221</v>
      </c>
      <c r="E1500" s="60"/>
      <c r="F1500" s="61" t="s">
        <v>3299</v>
      </c>
      <c r="G1500" s="62">
        <v>1.8694249999999999</v>
      </c>
      <c r="H1500" s="49">
        <v>506</v>
      </c>
      <c r="I1500" s="62">
        <v>21.162980769230799</v>
      </c>
      <c r="J1500" s="62">
        <v>16.077884615384601</v>
      </c>
      <c r="K1500" s="60">
        <v>3</v>
      </c>
      <c r="L1500" s="60" t="s">
        <v>46</v>
      </c>
      <c r="M1500" s="60" t="s">
        <v>3469</v>
      </c>
    </row>
    <row r="1501" spans="1:13">
      <c r="A1501" s="40">
        <v>2122</v>
      </c>
      <c r="B1501" s="40" t="str">
        <f t="shared" si="23"/>
        <v>13211018</v>
      </c>
      <c r="C1501" s="40">
        <v>13</v>
      </c>
      <c r="D1501" s="60">
        <v>211018</v>
      </c>
      <c r="E1501" s="60"/>
      <c r="F1501" s="61" t="s">
        <v>3479</v>
      </c>
      <c r="G1501" s="62">
        <v>2.347162</v>
      </c>
      <c r="H1501" s="49">
        <v>31</v>
      </c>
      <c r="I1501" s="62">
        <v>18.12</v>
      </c>
      <c r="J1501" s="62">
        <v>13.82</v>
      </c>
      <c r="K1501" s="60">
        <v>5</v>
      </c>
      <c r="L1501" s="60" t="s">
        <v>178</v>
      </c>
      <c r="M1501" s="60" t="s">
        <v>3468</v>
      </c>
    </row>
    <row r="1502" spans="1:13">
      <c r="A1502" s="40">
        <v>2122</v>
      </c>
      <c r="B1502" s="40" t="str">
        <f t="shared" si="23"/>
        <v>13292055</v>
      </c>
      <c r="C1502" s="40">
        <v>13</v>
      </c>
      <c r="D1502" s="60">
        <v>292055</v>
      </c>
      <c r="E1502" s="60"/>
      <c r="F1502" s="61" t="s">
        <v>995</v>
      </c>
      <c r="G1502" s="62">
        <v>1.4547870000000001</v>
      </c>
      <c r="H1502" s="49">
        <v>809</v>
      </c>
      <c r="I1502" s="62">
        <v>22.1884615384615</v>
      </c>
      <c r="J1502" s="62">
        <v>16.0971153846154</v>
      </c>
      <c r="K1502" s="60">
        <v>3</v>
      </c>
      <c r="L1502" s="60" t="s">
        <v>46</v>
      </c>
      <c r="M1502" s="60" t="s">
        <v>3469</v>
      </c>
    </row>
    <row r="1503" spans="1:13">
      <c r="A1503" s="40">
        <v>2122</v>
      </c>
      <c r="B1503" s="40" t="str">
        <f t="shared" si="23"/>
        <v>13253097</v>
      </c>
      <c r="C1503" s="40">
        <v>13</v>
      </c>
      <c r="D1503" s="60">
        <v>253097</v>
      </c>
      <c r="E1503" s="60"/>
      <c r="F1503" s="61" t="s">
        <v>3480</v>
      </c>
      <c r="G1503" s="62">
        <v>1.3227500000000001</v>
      </c>
      <c r="H1503" s="49">
        <v>76</v>
      </c>
      <c r="I1503" s="62">
        <v>19.567307692307701</v>
      </c>
      <c r="J1503" s="62">
        <v>13.8860576923077</v>
      </c>
      <c r="K1503" s="60">
        <v>5</v>
      </c>
      <c r="L1503" s="60" t="s">
        <v>178</v>
      </c>
      <c r="M1503" s="60" t="s">
        <v>3468</v>
      </c>
    </row>
    <row r="1504" spans="1:13">
      <c r="A1504" s="40">
        <v>2122</v>
      </c>
      <c r="B1504" s="40" t="str">
        <f t="shared" si="23"/>
        <v>13492022</v>
      </c>
      <c r="C1504" s="40">
        <v>13</v>
      </c>
      <c r="D1504" s="60">
        <v>492022</v>
      </c>
      <c r="E1504" s="60" t="s">
        <v>3410</v>
      </c>
      <c r="F1504" s="61" t="s">
        <v>3449</v>
      </c>
      <c r="G1504" s="62">
        <v>0.58438699999999999</v>
      </c>
      <c r="H1504" s="49">
        <v>2258</v>
      </c>
      <c r="I1504" s="62">
        <v>28.368269230769201</v>
      </c>
      <c r="J1504" s="62">
        <v>19.411057692307701</v>
      </c>
      <c r="K1504" s="60">
        <v>3</v>
      </c>
      <c r="L1504" s="60" t="s">
        <v>46</v>
      </c>
      <c r="M1504" s="60" t="s">
        <v>3469</v>
      </c>
    </row>
    <row r="1505" spans="1:13">
      <c r="A1505" s="40">
        <v>2122</v>
      </c>
      <c r="B1505" s="40" t="str">
        <f t="shared" si="23"/>
        <v>13472044</v>
      </c>
      <c r="C1505" s="40">
        <v>13</v>
      </c>
      <c r="D1505" s="60">
        <v>472044</v>
      </c>
      <c r="E1505" s="60"/>
      <c r="F1505" s="61" t="s">
        <v>3162</v>
      </c>
      <c r="G1505" s="62">
        <v>2.6982370000000002</v>
      </c>
      <c r="H1505" s="49">
        <v>30</v>
      </c>
      <c r="I1505" s="62">
        <v>22.0254807692308</v>
      </c>
      <c r="J1505" s="62">
        <v>14.038461538461499</v>
      </c>
      <c r="K1505" s="60">
        <v>3</v>
      </c>
      <c r="L1505" s="60" t="s">
        <v>46</v>
      </c>
      <c r="M1505" s="60" t="s">
        <v>3468</v>
      </c>
    </row>
    <row r="1506" spans="1:13">
      <c r="A1506" s="40">
        <v>2122</v>
      </c>
      <c r="B1506" s="40" t="str">
        <f t="shared" si="23"/>
        <v>13131151</v>
      </c>
      <c r="C1506" s="40">
        <v>13</v>
      </c>
      <c r="D1506" s="60">
        <v>131151</v>
      </c>
      <c r="E1506" s="60" t="s">
        <v>3410</v>
      </c>
      <c r="F1506" s="61" t="s">
        <v>3481</v>
      </c>
      <c r="G1506" s="62">
        <v>2.242362</v>
      </c>
      <c r="H1506" s="49">
        <v>73</v>
      </c>
      <c r="I1506" s="62">
        <v>32.047115384615402</v>
      </c>
      <c r="J1506" s="62">
        <v>19.181249999999999</v>
      </c>
      <c r="K1506" s="60">
        <v>5</v>
      </c>
      <c r="L1506" s="60" t="s">
        <v>46</v>
      </c>
      <c r="M1506" s="60" t="s">
        <v>3468</v>
      </c>
    </row>
    <row r="1507" spans="1:13">
      <c r="A1507" s="40">
        <v>2122</v>
      </c>
      <c r="B1507" s="40" t="str">
        <f t="shared" si="23"/>
        <v>13113071</v>
      </c>
      <c r="C1507" s="40">
        <v>13</v>
      </c>
      <c r="D1507" s="60">
        <v>113071</v>
      </c>
      <c r="E1507" s="60" t="s">
        <v>3410</v>
      </c>
      <c r="F1507" s="61" t="s">
        <v>3450</v>
      </c>
      <c r="G1507" s="62">
        <v>1.351475</v>
      </c>
      <c r="H1507" s="49">
        <v>513</v>
      </c>
      <c r="I1507" s="62">
        <v>46.316346153846197</v>
      </c>
      <c r="J1507" s="62">
        <v>26.129807692307701</v>
      </c>
      <c r="K1507" s="60">
        <v>4</v>
      </c>
      <c r="L1507" s="60" t="s">
        <v>46</v>
      </c>
      <c r="M1507" s="60" t="s">
        <v>3469</v>
      </c>
    </row>
    <row r="1508" spans="1:13">
      <c r="A1508" s="40">
        <v>2122</v>
      </c>
      <c r="B1508" s="40" t="str">
        <f t="shared" si="23"/>
        <v>13292056</v>
      </c>
      <c r="C1508" s="40">
        <v>13</v>
      </c>
      <c r="D1508" s="60">
        <v>292056</v>
      </c>
      <c r="E1508" s="60"/>
      <c r="F1508" s="61" t="s">
        <v>875</v>
      </c>
      <c r="G1508" s="62">
        <v>2.5949870000000002</v>
      </c>
      <c r="H1508" s="49">
        <v>998</v>
      </c>
      <c r="I1508" s="62">
        <v>18.306249999999999</v>
      </c>
      <c r="J1508" s="62">
        <v>13.044711538461501</v>
      </c>
      <c r="K1508" s="60">
        <v>4</v>
      </c>
      <c r="L1508" s="60" t="s">
        <v>46</v>
      </c>
      <c r="M1508" s="60" t="s">
        <v>3469</v>
      </c>
    </row>
    <row r="1509" spans="1:13">
      <c r="A1509" s="40">
        <v>2122</v>
      </c>
      <c r="B1509" s="40" t="str">
        <f t="shared" si="23"/>
        <v>13251194</v>
      </c>
      <c r="C1509" s="40">
        <v>13</v>
      </c>
      <c r="D1509" s="60">
        <v>251194</v>
      </c>
      <c r="E1509" s="60" t="s">
        <v>3410</v>
      </c>
      <c r="F1509" s="61" t="s">
        <v>3451</v>
      </c>
      <c r="G1509" s="62">
        <v>1.6917249999999999</v>
      </c>
      <c r="H1509" s="49">
        <v>658</v>
      </c>
      <c r="I1509" s="62">
        <v>29.912980769230799</v>
      </c>
      <c r="J1509" s="62">
        <v>20.199519230769202</v>
      </c>
      <c r="K1509" s="60">
        <v>4</v>
      </c>
      <c r="L1509" s="60" t="s">
        <v>46</v>
      </c>
      <c r="M1509" s="60" t="s">
        <v>3469</v>
      </c>
    </row>
    <row r="1510" spans="1:13">
      <c r="A1510" s="40">
        <v>2122</v>
      </c>
      <c r="B1510" s="40" t="str">
        <f t="shared" ref="B1510:B1573" si="24">CONCATENATE(C1510, D1510)</f>
        <v>13151134</v>
      </c>
      <c r="C1510" s="40">
        <v>13</v>
      </c>
      <c r="D1510" s="60">
        <v>151134</v>
      </c>
      <c r="E1510" s="60" t="s">
        <v>3410</v>
      </c>
      <c r="F1510" s="61" t="s">
        <v>3452</v>
      </c>
      <c r="G1510" s="62">
        <v>1.6803870000000001</v>
      </c>
      <c r="H1510" s="49">
        <v>868</v>
      </c>
      <c r="I1510" s="62">
        <v>34.495192307692299</v>
      </c>
      <c r="J1510" s="62">
        <v>20.6783653846154</v>
      </c>
      <c r="K1510" s="60">
        <v>3</v>
      </c>
      <c r="L1510" s="60" t="s">
        <v>46</v>
      </c>
      <c r="M1510" s="60" t="s">
        <v>3469</v>
      </c>
    </row>
    <row r="1511" spans="1:13">
      <c r="A1511" s="40">
        <v>2122</v>
      </c>
      <c r="B1511" s="40" t="str">
        <f t="shared" si="24"/>
        <v>13514121</v>
      </c>
      <c r="C1511" s="40">
        <v>13</v>
      </c>
      <c r="D1511" s="60">
        <v>514121</v>
      </c>
      <c r="E1511" s="60"/>
      <c r="F1511" s="61" t="s">
        <v>2873</v>
      </c>
      <c r="G1511" s="62">
        <v>1.073787</v>
      </c>
      <c r="H1511" s="49">
        <v>57</v>
      </c>
      <c r="I1511" s="62">
        <v>20.973557692307701</v>
      </c>
      <c r="J1511" s="62">
        <v>14.666826923076901</v>
      </c>
      <c r="K1511" s="60">
        <v>3</v>
      </c>
      <c r="L1511" s="60" t="s">
        <v>46</v>
      </c>
      <c r="M1511" s="60" t="s">
        <v>3468</v>
      </c>
    </row>
    <row r="1512" spans="1:13">
      <c r="A1512" s="40">
        <v>2122</v>
      </c>
      <c r="B1512" s="40" t="str">
        <f t="shared" si="24"/>
        <v>14132011</v>
      </c>
      <c r="C1512" s="40">
        <v>14</v>
      </c>
      <c r="D1512" s="60">
        <v>132011</v>
      </c>
      <c r="E1512" s="60" t="s">
        <v>3410</v>
      </c>
      <c r="F1512" s="61" t="s">
        <v>3467</v>
      </c>
      <c r="G1512" s="62">
        <v>1.3726</v>
      </c>
      <c r="H1512" s="49">
        <v>526</v>
      </c>
      <c r="I1512" s="62">
        <v>34.875961538461503</v>
      </c>
      <c r="J1512" s="62">
        <v>22</v>
      </c>
      <c r="K1512" s="60">
        <v>5</v>
      </c>
      <c r="L1512" s="60" t="s">
        <v>46</v>
      </c>
      <c r="M1512" s="60" t="s">
        <v>3468</v>
      </c>
    </row>
    <row r="1513" spans="1:13">
      <c r="A1513" s="40">
        <v>2122</v>
      </c>
      <c r="B1513" s="40" t="str">
        <f t="shared" si="24"/>
        <v>14113011</v>
      </c>
      <c r="C1513" s="40">
        <v>14</v>
      </c>
      <c r="D1513" s="60">
        <v>113011</v>
      </c>
      <c r="E1513" s="60" t="s">
        <v>3410</v>
      </c>
      <c r="F1513" s="61" t="s">
        <v>3411</v>
      </c>
      <c r="G1513" s="62">
        <v>1.49105</v>
      </c>
      <c r="H1513" s="49">
        <v>104</v>
      </c>
      <c r="I1513" s="62">
        <v>48.666826923076897</v>
      </c>
      <c r="J1513" s="62">
        <v>26.75</v>
      </c>
      <c r="K1513" s="60">
        <v>4</v>
      </c>
      <c r="L1513" s="60" t="s">
        <v>46</v>
      </c>
      <c r="M1513" s="60" t="s">
        <v>3468</v>
      </c>
    </row>
    <row r="1514" spans="1:13">
      <c r="A1514" s="40">
        <v>2122</v>
      </c>
      <c r="B1514" s="40" t="str">
        <f t="shared" si="24"/>
        <v>14493011</v>
      </c>
      <c r="C1514" s="40">
        <v>14</v>
      </c>
      <c r="D1514" s="60">
        <v>493011</v>
      </c>
      <c r="E1514" s="60" t="s">
        <v>3410</v>
      </c>
      <c r="F1514" s="61" t="s">
        <v>1701</v>
      </c>
      <c r="G1514" s="62">
        <v>1.6713750000000001</v>
      </c>
      <c r="H1514" s="49">
        <v>1474</v>
      </c>
      <c r="I1514" s="62">
        <v>31.541826923076901</v>
      </c>
      <c r="J1514" s="62">
        <v>16.7509615384615</v>
      </c>
      <c r="K1514" s="60">
        <v>3</v>
      </c>
      <c r="L1514" s="60" t="s">
        <v>46</v>
      </c>
      <c r="M1514" s="60" t="s">
        <v>3469</v>
      </c>
    </row>
    <row r="1515" spans="1:13">
      <c r="A1515" s="40">
        <v>2122</v>
      </c>
      <c r="B1515" s="40" t="str">
        <f t="shared" si="24"/>
        <v>14532011</v>
      </c>
      <c r="C1515" s="40">
        <v>14</v>
      </c>
      <c r="D1515" s="60">
        <v>532011</v>
      </c>
      <c r="E1515" s="60" t="s">
        <v>3410</v>
      </c>
      <c r="F1515" s="61" t="s">
        <v>2108</v>
      </c>
      <c r="G1515" s="62">
        <v>1.443562</v>
      </c>
      <c r="H1515" s="49">
        <v>610</v>
      </c>
      <c r="I1515" s="62">
        <v>113.51009615384601</v>
      </c>
      <c r="J1515" s="62">
        <v>69.145192307692298</v>
      </c>
      <c r="K1515" s="60">
        <v>4</v>
      </c>
      <c r="L1515" s="60" t="s">
        <v>46</v>
      </c>
      <c r="M1515" s="60" t="s">
        <v>3469</v>
      </c>
    </row>
    <row r="1516" spans="1:13">
      <c r="A1516" s="40">
        <v>2122</v>
      </c>
      <c r="B1516" s="40" t="str">
        <f t="shared" si="24"/>
        <v>14274011</v>
      </c>
      <c r="C1516" s="40">
        <v>14</v>
      </c>
      <c r="D1516" s="60">
        <v>274011</v>
      </c>
      <c r="E1516" s="60"/>
      <c r="F1516" s="61" t="s">
        <v>1367</v>
      </c>
      <c r="G1516" s="62">
        <v>3.2339000000000002</v>
      </c>
      <c r="H1516" s="49">
        <v>869</v>
      </c>
      <c r="I1516" s="62">
        <v>23.383653846153798</v>
      </c>
      <c r="J1516" s="62">
        <v>14.4408653846154</v>
      </c>
      <c r="K1516" s="60">
        <v>4</v>
      </c>
      <c r="L1516" s="60" t="s">
        <v>46</v>
      </c>
      <c r="M1516" s="60" t="s">
        <v>3469</v>
      </c>
    </row>
    <row r="1517" spans="1:13">
      <c r="A1517" s="40">
        <v>2122</v>
      </c>
      <c r="B1517" s="40" t="str">
        <f t="shared" si="24"/>
        <v>14493021</v>
      </c>
      <c r="C1517" s="40">
        <v>14</v>
      </c>
      <c r="D1517" s="60">
        <v>493021</v>
      </c>
      <c r="E1517" s="60"/>
      <c r="F1517" s="61" t="s">
        <v>2761</v>
      </c>
      <c r="G1517" s="62">
        <v>1.2646500000000001</v>
      </c>
      <c r="H1517" s="49">
        <v>1104</v>
      </c>
      <c r="I1517" s="62">
        <v>21.853846153846199</v>
      </c>
      <c r="J1517" s="62">
        <v>14.097596153846199</v>
      </c>
      <c r="K1517" s="60">
        <v>3</v>
      </c>
      <c r="L1517" s="60" t="s">
        <v>46</v>
      </c>
      <c r="M1517" s="60" t="s">
        <v>3469</v>
      </c>
    </row>
    <row r="1518" spans="1:13">
      <c r="A1518" s="40">
        <v>2122</v>
      </c>
      <c r="B1518" s="40" t="str">
        <f t="shared" si="24"/>
        <v>14493023</v>
      </c>
      <c r="C1518" s="40">
        <v>14</v>
      </c>
      <c r="D1518" s="60">
        <v>493023</v>
      </c>
      <c r="E1518" s="60"/>
      <c r="F1518" s="61" t="s">
        <v>1541</v>
      </c>
      <c r="G1518" s="62">
        <v>0.31214999999999998</v>
      </c>
      <c r="H1518" s="49">
        <v>269</v>
      </c>
      <c r="I1518" s="62">
        <v>19.821153846153798</v>
      </c>
      <c r="J1518" s="62">
        <v>12.547115384615401</v>
      </c>
      <c r="K1518" s="60">
        <v>3</v>
      </c>
      <c r="L1518" s="60" t="s">
        <v>46</v>
      </c>
      <c r="M1518" s="60" t="s">
        <v>3468</v>
      </c>
    </row>
    <row r="1519" spans="1:13">
      <c r="A1519" s="40">
        <v>2122</v>
      </c>
      <c r="B1519" s="40" t="str">
        <f t="shared" si="24"/>
        <v>14433031</v>
      </c>
      <c r="C1519" s="40">
        <v>14</v>
      </c>
      <c r="D1519" s="60">
        <v>433031</v>
      </c>
      <c r="E1519" s="60"/>
      <c r="F1519" s="61" t="s">
        <v>1275</v>
      </c>
      <c r="G1519" s="62">
        <v>0.22021199999999999</v>
      </c>
      <c r="H1519" s="49">
        <v>809</v>
      </c>
      <c r="I1519" s="62">
        <v>20.083653846153801</v>
      </c>
      <c r="J1519" s="62">
        <v>13.7067307692308</v>
      </c>
      <c r="K1519" s="60">
        <v>4</v>
      </c>
      <c r="L1519" s="60" t="s">
        <v>46</v>
      </c>
      <c r="M1519" s="60" t="s">
        <v>3468</v>
      </c>
    </row>
    <row r="1520" spans="1:13">
      <c r="A1520" s="40">
        <v>2122</v>
      </c>
      <c r="B1520" s="40" t="str">
        <f t="shared" si="24"/>
        <v>14493031</v>
      </c>
      <c r="C1520" s="40">
        <v>14</v>
      </c>
      <c r="D1520" s="60">
        <v>493031</v>
      </c>
      <c r="E1520" s="60" t="s">
        <v>3410</v>
      </c>
      <c r="F1520" s="61" t="s">
        <v>2811</v>
      </c>
      <c r="G1520" s="62">
        <v>1.525512</v>
      </c>
      <c r="H1520" s="49">
        <v>1609</v>
      </c>
      <c r="I1520" s="62">
        <v>25.123557692307699</v>
      </c>
      <c r="J1520" s="62">
        <v>16.820192307692299</v>
      </c>
      <c r="K1520" s="60">
        <v>3</v>
      </c>
      <c r="L1520" s="60" t="s">
        <v>46</v>
      </c>
      <c r="M1520" s="60" t="s">
        <v>3469</v>
      </c>
    </row>
    <row r="1521" spans="1:13">
      <c r="A1521" s="40">
        <v>2122</v>
      </c>
      <c r="B1521" s="40" t="str">
        <f t="shared" si="24"/>
        <v>14533021</v>
      </c>
      <c r="C1521" s="40">
        <v>14</v>
      </c>
      <c r="D1521" s="60">
        <v>533021</v>
      </c>
      <c r="E1521" s="60"/>
      <c r="F1521" s="61" t="s">
        <v>3412</v>
      </c>
      <c r="G1521" s="62">
        <v>1.5201750000000001</v>
      </c>
      <c r="H1521" s="49">
        <v>1744</v>
      </c>
      <c r="I1521" s="62">
        <v>19.814903846153801</v>
      </c>
      <c r="J1521" s="62">
        <v>13.586538461538501</v>
      </c>
      <c r="K1521" s="60">
        <v>3</v>
      </c>
      <c r="L1521" s="60" t="s">
        <v>178</v>
      </c>
      <c r="M1521" s="60" t="s">
        <v>3469</v>
      </c>
    </row>
    <row r="1522" spans="1:13">
      <c r="A1522" s="40">
        <v>2122</v>
      </c>
      <c r="B1522" s="40" t="str">
        <f t="shared" si="24"/>
        <v>14131199</v>
      </c>
      <c r="C1522" s="40">
        <v>14</v>
      </c>
      <c r="D1522" s="60">
        <v>131199</v>
      </c>
      <c r="E1522" s="60" t="s">
        <v>3410</v>
      </c>
      <c r="F1522" s="61" t="s">
        <v>3413</v>
      </c>
      <c r="G1522" s="62">
        <v>1.3652500000000001</v>
      </c>
      <c r="H1522" s="49">
        <v>520</v>
      </c>
      <c r="I1522" s="62">
        <v>33.1168269230769</v>
      </c>
      <c r="J1522" s="62">
        <v>17.1331730769231</v>
      </c>
      <c r="K1522" s="60">
        <v>4</v>
      </c>
      <c r="L1522" s="60" t="s">
        <v>46</v>
      </c>
      <c r="M1522" s="60" t="s">
        <v>3468</v>
      </c>
    </row>
    <row r="1523" spans="1:13">
      <c r="A1523" s="40">
        <v>2122</v>
      </c>
      <c r="B1523" s="40" t="str">
        <f t="shared" si="24"/>
        <v>14535021</v>
      </c>
      <c r="C1523" s="40">
        <v>14</v>
      </c>
      <c r="D1523" s="60">
        <v>535021</v>
      </c>
      <c r="E1523" s="60" t="s">
        <v>3410</v>
      </c>
      <c r="F1523" s="61" t="s">
        <v>3414</v>
      </c>
      <c r="G1523" s="62">
        <v>2.0933999999999999</v>
      </c>
      <c r="H1523" s="49">
        <v>742</v>
      </c>
      <c r="I1523" s="62">
        <v>29.3355769230769</v>
      </c>
      <c r="J1523" s="62">
        <v>18.1052884615385</v>
      </c>
      <c r="K1523" s="60">
        <v>3</v>
      </c>
      <c r="L1523" s="60" t="s">
        <v>46</v>
      </c>
      <c r="M1523" s="60" t="s">
        <v>3469</v>
      </c>
    </row>
    <row r="1524" spans="1:13">
      <c r="A1524" s="40">
        <v>2122</v>
      </c>
      <c r="B1524" s="40" t="str">
        <f t="shared" si="24"/>
        <v>14472031</v>
      </c>
      <c r="C1524" s="40">
        <v>14</v>
      </c>
      <c r="D1524" s="60">
        <v>472031</v>
      </c>
      <c r="E1524" s="60"/>
      <c r="F1524" s="61" t="s">
        <v>2653</v>
      </c>
      <c r="G1524" s="62">
        <v>0.91942500000000005</v>
      </c>
      <c r="H1524" s="49">
        <v>281</v>
      </c>
      <c r="I1524" s="62">
        <v>18.975480769230799</v>
      </c>
      <c r="J1524" s="62">
        <v>13.850961538461499</v>
      </c>
      <c r="K1524" s="60">
        <v>3</v>
      </c>
      <c r="L1524" s="60" t="s">
        <v>46</v>
      </c>
      <c r="M1524" s="60" t="s">
        <v>3468</v>
      </c>
    </row>
    <row r="1525" spans="1:13">
      <c r="A1525" s="40">
        <v>2122</v>
      </c>
      <c r="B1525" s="40" t="str">
        <f t="shared" si="24"/>
        <v>14472051</v>
      </c>
      <c r="C1525" s="40">
        <v>14</v>
      </c>
      <c r="D1525" s="60">
        <v>472051</v>
      </c>
      <c r="E1525" s="60"/>
      <c r="F1525" s="61" t="s">
        <v>3415</v>
      </c>
      <c r="G1525" s="62">
        <v>1.2196</v>
      </c>
      <c r="H1525" s="49">
        <v>1755</v>
      </c>
      <c r="I1525" s="62">
        <v>19.306249999999999</v>
      </c>
      <c r="J1525" s="62">
        <v>14.49375</v>
      </c>
      <c r="K1525" s="60">
        <v>3</v>
      </c>
      <c r="L1525" s="60" t="s">
        <v>46</v>
      </c>
      <c r="M1525" s="60" t="s">
        <v>3469</v>
      </c>
    </row>
    <row r="1526" spans="1:13">
      <c r="A1526" s="40">
        <v>2122</v>
      </c>
      <c r="B1526" s="40" t="str">
        <f t="shared" si="24"/>
        <v>14351011</v>
      </c>
      <c r="C1526" s="40">
        <v>14</v>
      </c>
      <c r="D1526" s="60">
        <v>351011</v>
      </c>
      <c r="E1526" s="60"/>
      <c r="F1526" s="61" t="s">
        <v>1414</v>
      </c>
      <c r="G1526" s="62">
        <v>3.5683370000000001</v>
      </c>
      <c r="H1526" s="49">
        <v>107</v>
      </c>
      <c r="I1526" s="62">
        <v>21.107211538461499</v>
      </c>
      <c r="J1526" s="62">
        <v>12.371153846153801</v>
      </c>
      <c r="K1526" s="60">
        <v>3</v>
      </c>
      <c r="L1526" s="60" t="s">
        <v>46</v>
      </c>
      <c r="M1526" s="60" t="s">
        <v>3468</v>
      </c>
    </row>
    <row r="1527" spans="1:13">
      <c r="A1527" s="40">
        <v>2122</v>
      </c>
      <c r="B1527" s="40" t="str">
        <f t="shared" si="24"/>
        <v>14131031</v>
      </c>
      <c r="C1527" s="40">
        <v>14</v>
      </c>
      <c r="D1527" s="60">
        <v>131031</v>
      </c>
      <c r="E1527" s="60" t="s">
        <v>3410</v>
      </c>
      <c r="F1527" s="61" t="s">
        <v>2209</v>
      </c>
      <c r="G1527" s="62">
        <v>0.52910000000000001</v>
      </c>
      <c r="H1527" s="49">
        <v>156</v>
      </c>
      <c r="I1527" s="62">
        <v>30.9490384615385</v>
      </c>
      <c r="J1527" s="62">
        <v>20.5033653846154</v>
      </c>
      <c r="K1527" s="60">
        <v>3</v>
      </c>
      <c r="L1527" s="60" t="s">
        <v>46</v>
      </c>
      <c r="M1527" s="60" t="s">
        <v>3468</v>
      </c>
    </row>
    <row r="1528" spans="1:13">
      <c r="A1528" s="40">
        <v>2122</v>
      </c>
      <c r="B1528" s="40" t="str">
        <f t="shared" si="24"/>
        <v>14532012</v>
      </c>
      <c r="C1528" s="40">
        <v>14</v>
      </c>
      <c r="D1528" s="60">
        <v>532012</v>
      </c>
      <c r="E1528" s="60" t="s">
        <v>3410</v>
      </c>
      <c r="F1528" s="61" t="s">
        <v>1682</v>
      </c>
      <c r="G1528" s="62">
        <v>1.7370000000000001</v>
      </c>
      <c r="H1528" s="49">
        <v>592</v>
      </c>
      <c r="I1528" s="62">
        <v>78.636538461538507</v>
      </c>
      <c r="J1528" s="62">
        <v>26.035576923076899</v>
      </c>
      <c r="K1528" s="60">
        <v>3</v>
      </c>
      <c r="L1528" s="60" t="s">
        <v>46</v>
      </c>
      <c r="M1528" s="60" t="s">
        <v>3469</v>
      </c>
    </row>
    <row r="1529" spans="1:13">
      <c r="A1529" s="40">
        <v>2122</v>
      </c>
      <c r="B1529" s="40" t="str">
        <f t="shared" si="24"/>
        <v>14211099</v>
      </c>
      <c r="C1529" s="40">
        <v>14</v>
      </c>
      <c r="D1529" s="60">
        <v>211099</v>
      </c>
      <c r="E1529" s="60"/>
      <c r="F1529" s="61" t="s">
        <v>3471</v>
      </c>
      <c r="G1529" s="62">
        <v>0.90628699999999995</v>
      </c>
      <c r="H1529" s="49">
        <v>92</v>
      </c>
      <c r="I1529" s="62">
        <v>17.708653846153801</v>
      </c>
      <c r="J1529" s="62">
        <v>12.7956730769231</v>
      </c>
      <c r="K1529" s="60">
        <v>5</v>
      </c>
      <c r="L1529" s="60" t="s">
        <v>46</v>
      </c>
      <c r="M1529" s="60" t="s">
        <v>3468</v>
      </c>
    </row>
    <row r="1530" spans="1:13">
      <c r="A1530" s="40">
        <v>2122</v>
      </c>
      <c r="B1530" s="40" t="str">
        <f t="shared" si="24"/>
        <v>14131141</v>
      </c>
      <c r="C1530" s="40">
        <v>14</v>
      </c>
      <c r="D1530" s="60">
        <v>131141</v>
      </c>
      <c r="E1530" s="60" t="s">
        <v>3410</v>
      </c>
      <c r="F1530" s="61" t="s">
        <v>3416</v>
      </c>
      <c r="G1530" s="62">
        <v>1.614525</v>
      </c>
      <c r="H1530" s="49">
        <v>756</v>
      </c>
      <c r="I1530" s="62">
        <v>26.9293269230769</v>
      </c>
      <c r="J1530" s="62">
        <v>17.8831730769231</v>
      </c>
      <c r="K1530" s="60">
        <v>4</v>
      </c>
      <c r="L1530" s="60" t="s">
        <v>46</v>
      </c>
      <c r="M1530" s="60" t="s">
        <v>3469</v>
      </c>
    </row>
    <row r="1531" spans="1:13">
      <c r="A1531" s="40">
        <v>2122</v>
      </c>
      <c r="B1531" s="40" t="str">
        <f t="shared" si="24"/>
        <v>14131041</v>
      </c>
      <c r="C1531" s="40">
        <v>14</v>
      </c>
      <c r="D1531" s="60">
        <v>131041</v>
      </c>
      <c r="E1531" s="60" t="s">
        <v>3410</v>
      </c>
      <c r="F1531" s="61" t="s">
        <v>3047</v>
      </c>
      <c r="G1531" s="62">
        <v>1.204825</v>
      </c>
      <c r="H1531" s="49">
        <v>113</v>
      </c>
      <c r="I1531" s="62">
        <v>31.7278846153846</v>
      </c>
      <c r="J1531" s="62">
        <v>18.9826923076923</v>
      </c>
      <c r="K1531" s="60">
        <v>3</v>
      </c>
      <c r="L1531" s="60" t="s">
        <v>46</v>
      </c>
      <c r="M1531" s="60" t="s">
        <v>3468</v>
      </c>
    </row>
    <row r="1532" spans="1:13">
      <c r="A1532" s="40">
        <v>2122</v>
      </c>
      <c r="B1532" s="40" t="str">
        <f t="shared" si="24"/>
        <v>14113021</v>
      </c>
      <c r="C1532" s="40">
        <v>14</v>
      </c>
      <c r="D1532" s="60">
        <v>113021</v>
      </c>
      <c r="E1532" s="60" t="s">
        <v>3410</v>
      </c>
      <c r="F1532" s="61" t="s">
        <v>1108</v>
      </c>
      <c r="G1532" s="62">
        <v>1.4651620000000001</v>
      </c>
      <c r="H1532" s="49">
        <v>119</v>
      </c>
      <c r="I1532" s="62">
        <v>69.122115384615398</v>
      </c>
      <c r="J1532" s="62">
        <v>43.302884615384599</v>
      </c>
      <c r="K1532" s="60">
        <v>5</v>
      </c>
      <c r="L1532" s="60" t="s">
        <v>46</v>
      </c>
      <c r="M1532" s="60" t="s">
        <v>3468</v>
      </c>
    </row>
    <row r="1533" spans="1:13">
      <c r="A1533" s="40">
        <v>2122</v>
      </c>
      <c r="B1533" s="40" t="str">
        <f t="shared" si="24"/>
        <v>14151143</v>
      </c>
      <c r="C1533" s="40">
        <v>14</v>
      </c>
      <c r="D1533" s="60">
        <v>151143</v>
      </c>
      <c r="E1533" s="60" t="s">
        <v>3410</v>
      </c>
      <c r="F1533" s="61" t="s">
        <v>3417</v>
      </c>
      <c r="G1533" s="62">
        <v>1.573375</v>
      </c>
      <c r="H1533" s="49">
        <v>979</v>
      </c>
      <c r="I1533" s="62">
        <v>51.956730769230802</v>
      </c>
      <c r="J1533" s="62">
        <v>34.033173076923099</v>
      </c>
      <c r="K1533" s="60">
        <v>3</v>
      </c>
      <c r="L1533" s="60" t="s">
        <v>46</v>
      </c>
      <c r="M1533" s="60" t="s">
        <v>3469</v>
      </c>
    </row>
    <row r="1534" spans="1:13">
      <c r="A1534" s="40">
        <v>2122</v>
      </c>
      <c r="B1534" s="40" t="str">
        <f t="shared" si="24"/>
        <v>14151199</v>
      </c>
      <c r="C1534" s="40">
        <v>14</v>
      </c>
      <c r="D1534" s="60">
        <v>151199</v>
      </c>
      <c r="E1534" s="60" t="s">
        <v>3410</v>
      </c>
      <c r="F1534" s="61" t="s">
        <v>3418</v>
      </c>
      <c r="G1534" s="62">
        <v>1.487287</v>
      </c>
      <c r="H1534" s="49">
        <v>1118</v>
      </c>
      <c r="I1534" s="62">
        <v>37.668750000000003</v>
      </c>
      <c r="J1534" s="62">
        <v>17.8600961538462</v>
      </c>
      <c r="K1534" s="60">
        <v>3</v>
      </c>
      <c r="L1534" s="60" t="s">
        <v>46</v>
      </c>
      <c r="M1534" s="60" t="s">
        <v>3469</v>
      </c>
    </row>
    <row r="1535" spans="1:13">
      <c r="A1535" s="40">
        <v>2122</v>
      </c>
      <c r="B1535" s="40" t="str">
        <f t="shared" si="24"/>
        <v>14151131</v>
      </c>
      <c r="C1535" s="40">
        <v>14</v>
      </c>
      <c r="D1535" s="60">
        <v>151131</v>
      </c>
      <c r="E1535" s="60" t="s">
        <v>3410</v>
      </c>
      <c r="F1535" s="61" t="s">
        <v>1130</v>
      </c>
      <c r="G1535" s="62">
        <v>2.1678500000000001</v>
      </c>
      <c r="H1535" s="49">
        <v>1169</v>
      </c>
      <c r="I1535" s="62">
        <v>41.689903846153797</v>
      </c>
      <c r="J1535" s="62">
        <v>23.312980769230801</v>
      </c>
      <c r="K1535" s="60">
        <v>3</v>
      </c>
      <c r="L1535" s="60" t="s">
        <v>46</v>
      </c>
      <c r="M1535" s="60" t="s">
        <v>3469</v>
      </c>
    </row>
    <row r="1536" spans="1:13">
      <c r="A1536" s="40">
        <v>2122</v>
      </c>
      <c r="B1536" s="40" t="str">
        <f t="shared" si="24"/>
        <v>14151121</v>
      </c>
      <c r="C1536" s="40">
        <v>14</v>
      </c>
      <c r="D1536" s="60">
        <v>151121</v>
      </c>
      <c r="E1536" s="60" t="s">
        <v>3410</v>
      </c>
      <c r="F1536" s="61" t="s">
        <v>1122</v>
      </c>
      <c r="G1536" s="62">
        <v>1.4507749999999999</v>
      </c>
      <c r="H1536" s="49">
        <v>165</v>
      </c>
      <c r="I1536" s="62">
        <v>43.231250000000003</v>
      </c>
      <c r="J1536" s="62">
        <v>26.206730769230798</v>
      </c>
      <c r="K1536" s="60">
        <v>4</v>
      </c>
      <c r="L1536" s="60" t="s">
        <v>46</v>
      </c>
      <c r="M1536" s="60" t="s">
        <v>3468</v>
      </c>
    </row>
    <row r="1537" spans="1:13">
      <c r="A1537" s="40">
        <v>2122</v>
      </c>
      <c r="B1537" s="40" t="str">
        <f t="shared" si="24"/>
        <v>14151151</v>
      </c>
      <c r="C1537" s="40">
        <v>14</v>
      </c>
      <c r="D1537" s="60">
        <v>151151</v>
      </c>
      <c r="E1537" s="60" t="s">
        <v>3410</v>
      </c>
      <c r="F1537" s="61" t="s">
        <v>3419</v>
      </c>
      <c r="G1537" s="62">
        <v>1.4959499999999999</v>
      </c>
      <c r="H1537" s="49">
        <v>340</v>
      </c>
      <c r="I1537" s="62">
        <v>25.212019230769201</v>
      </c>
      <c r="J1537" s="62">
        <v>15.75625</v>
      </c>
      <c r="K1537" s="60">
        <v>3</v>
      </c>
      <c r="L1537" s="60" t="s">
        <v>46</v>
      </c>
      <c r="M1537" s="60" t="s">
        <v>3468</v>
      </c>
    </row>
    <row r="1538" spans="1:13">
      <c r="A1538" s="40">
        <v>2122</v>
      </c>
      <c r="B1538" s="40" t="str">
        <f t="shared" si="24"/>
        <v>14119021</v>
      </c>
      <c r="C1538" s="40">
        <v>14</v>
      </c>
      <c r="D1538" s="60">
        <v>119021</v>
      </c>
      <c r="E1538" s="60" t="s">
        <v>3410</v>
      </c>
      <c r="F1538" s="61" t="s">
        <v>1560</v>
      </c>
      <c r="G1538" s="62">
        <v>1.7869999999999999</v>
      </c>
      <c r="H1538" s="49">
        <v>132</v>
      </c>
      <c r="I1538" s="62">
        <v>49.326442307692297</v>
      </c>
      <c r="J1538" s="62">
        <v>25.8923076923077</v>
      </c>
      <c r="K1538" s="60">
        <v>4</v>
      </c>
      <c r="L1538" s="60" t="s">
        <v>46</v>
      </c>
      <c r="M1538" s="60" t="s">
        <v>3468</v>
      </c>
    </row>
    <row r="1539" spans="1:13">
      <c r="A1539" s="40">
        <v>2122</v>
      </c>
      <c r="B1539" s="40" t="str">
        <f t="shared" si="24"/>
        <v>14131051</v>
      </c>
      <c r="C1539" s="40">
        <v>14</v>
      </c>
      <c r="D1539" s="60">
        <v>131051</v>
      </c>
      <c r="E1539" s="60" t="s">
        <v>3410</v>
      </c>
      <c r="F1539" s="61" t="s">
        <v>3420</v>
      </c>
      <c r="G1539" s="62">
        <v>0.77923699999999996</v>
      </c>
      <c r="H1539" s="49">
        <v>1532</v>
      </c>
      <c r="I1539" s="62">
        <v>31.504326923076899</v>
      </c>
      <c r="J1539" s="62">
        <v>19.4341346153846</v>
      </c>
      <c r="K1539" s="60">
        <v>4</v>
      </c>
      <c r="L1539" s="60" t="s">
        <v>46</v>
      </c>
      <c r="M1539" s="60" t="s">
        <v>3469</v>
      </c>
    </row>
    <row r="1540" spans="1:13">
      <c r="A1540" s="40">
        <v>2122</v>
      </c>
      <c r="B1540" s="40" t="str">
        <f t="shared" si="24"/>
        <v>14151141</v>
      </c>
      <c r="C1540" s="40">
        <v>14</v>
      </c>
      <c r="D1540" s="60">
        <v>151141</v>
      </c>
      <c r="E1540" s="60" t="s">
        <v>3410</v>
      </c>
      <c r="F1540" s="61" t="s">
        <v>1142</v>
      </c>
      <c r="G1540" s="62">
        <v>1.516275</v>
      </c>
      <c r="H1540" s="49">
        <v>669</v>
      </c>
      <c r="I1540" s="62">
        <v>45.512500000000003</v>
      </c>
      <c r="J1540" s="62">
        <v>27.685096153846199</v>
      </c>
      <c r="K1540" s="60">
        <v>4</v>
      </c>
      <c r="L1540" s="60" t="s">
        <v>46</v>
      </c>
      <c r="M1540" s="60" t="s">
        <v>3469</v>
      </c>
    </row>
    <row r="1541" spans="1:13">
      <c r="A1541" s="40">
        <v>2122</v>
      </c>
      <c r="B1541" s="40" t="str">
        <f t="shared" si="24"/>
        <v>14319091</v>
      </c>
      <c r="C1541" s="40">
        <v>14</v>
      </c>
      <c r="D1541" s="60">
        <v>319091</v>
      </c>
      <c r="E1541" s="60"/>
      <c r="F1541" s="61" t="s">
        <v>901</v>
      </c>
      <c r="G1541" s="62">
        <v>1.52895</v>
      </c>
      <c r="H1541" s="49">
        <v>144</v>
      </c>
      <c r="I1541" s="62">
        <v>19.8923076923077</v>
      </c>
      <c r="J1541" s="62">
        <v>15.1677884615385</v>
      </c>
      <c r="K1541" s="60">
        <v>3</v>
      </c>
      <c r="L1541" s="60" t="s">
        <v>46</v>
      </c>
      <c r="M1541" s="60" t="s">
        <v>3468</v>
      </c>
    </row>
    <row r="1542" spans="1:13">
      <c r="A1542" s="40">
        <v>2122</v>
      </c>
      <c r="B1542" s="40" t="str">
        <f t="shared" si="24"/>
        <v>14292021</v>
      </c>
      <c r="C1542" s="40">
        <v>14</v>
      </c>
      <c r="D1542" s="60">
        <v>292021</v>
      </c>
      <c r="E1542" s="60" t="s">
        <v>3410</v>
      </c>
      <c r="F1542" s="61" t="s">
        <v>1913</v>
      </c>
      <c r="G1542" s="62">
        <v>1.4249499999999999</v>
      </c>
      <c r="H1542" s="49">
        <v>1022</v>
      </c>
      <c r="I1542" s="62">
        <v>28.1365384615385</v>
      </c>
      <c r="J1542" s="62">
        <v>18.3692307692308</v>
      </c>
      <c r="K1542" s="60">
        <v>4</v>
      </c>
      <c r="L1542" s="60" t="s">
        <v>46</v>
      </c>
      <c r="M1542" s="60" t="s">
        <v>3469</v>
      </c>
    </row>
    <row r="1543" spans="1:13">
      <c r="A1543" s="40">
        <v>2122</v>
      </c>
      <c r="B1543" s="40" t="str">
        <f t="shared" si="24"/>
        <v>14292032</v>
      </c>
      <c r="C1543" s="40">
        <v>14</v>
      </c>
      <c r="D1543" s="60">
        <v>292032</v>
      </c>
      <c r="E1543" s="60" t="s">
        <v>3410</v>
      </c>
      <c r="F1543" s="61" t="s">
        <v>1005</v>
      </c>
      <c r="G1543" s="62">
        <v>2.5743749999999999</v>
      </c>
      <c r="H1543" s="49">
        <v>522</v>
      </c>
      <c r="I1543" s="62">
        <v>30.425480769230798</v>
      </c>
      <c r="J1543" s="62">
        <v>22.1677884615385</v>
      </c>
      <c r="K1543" s="60">
        <v>3</v>
      </c>
      <c r="L1543" s="60" t="s">
        <v>46</v>
      </c>
      <c r="M1543" s="60" t="s">
        <v>3469</v>
      </c>
    </row>
    <row r="1544" spans="1:13">
      <c r="A1544" s="40">
        <v>2122</v>
      </c>
      <c r="B1544" s="40" t="str">
        <f t="shared" si="24"/>
        <v>14212021</v>
      </c>
      <c r="C1544" s="40">
        <v>14</v>
      </c>
      <c r="D1544" s="60">
        <v>212021</v>
      </c>
      <c r="E1544" s="60"/>
      <c r="F1544" s="61" t="s">
        <v>3472</v>
      </c>
      <c r="G1544" s="62">
        <v>1.443087</v>
      </c>
      <c r="H1544" s="49">
        <v>89</v>
      </c>
      <c r="I1544" s="62">
        <v>23.186057692307699</v>
      </c>
      <c r="J1544" s="62">
        <v>14.5769230769231</v>
      </c>
      <c r="K1544" s="60">
        <v>5</v>
      </c>
      <c r="L1544" s="60" t="s">
        <v>178</v>
      </c>
      <c r="M1544" s="60" t="s">
        <v>3468</v>
      </c>
    </row>
    <row r="1545" spans="1:13">
      <c r="A1545" s="40">
        <v>2122</v>
      </c>
      <c r="B1545" s="40" t="str">
        <f t="shared" si="24"/>
        <v>14472111</v>
      </c>
      <c r="C1545" s="40">
        <v>14</v>
      </c>
      <c r="D1545" s="60">
        <v>472111</v>
      </c>
      <c r="E1545" s="60"/>
      <c r="F1545" s="61" t="s">
        <v>2580</v>
      </c>
      <c r="G1545" s="62">
        <v>1.5826</v>
      </c>
      <c r="H1545" s="49">
        <v>345</v>
      </c>
      <c r="I1545" s="62">
        <v>20.945192307692299</v>
      </c>
      <c r="J1545" s="62">
        <v>15.0451923076923</v>
      </c>
      <c r="K1545" s="60">
        <v>3</v>
      </c>
      <c r="L1545" s="60" t="s">
        <v>46</v>
      </c>
      <c r="M1545" s="60" t="s">
        <v>3468</v>
      </c>
    </row>
    <row r="1546" spans="1:13">
      <c r="A1546" s="40">
        <v>2122</v>
      </c>
      <c r="B1546" s="40" t="str">
        <f t="shared" si="24"/>
        <v>14252021</v>
      </c>
      <c r="C1546" s="40">
        <v>14</v>
      </c>
      <c r="D1546" s="60">
        <v>252021</v>
      </c>
      <c r="E1546" s="60" t="s">
        <v>3410</v>
      </c>
      <c r="F1546" s="61" t="s">
        <v>3473</v>
      </c>
      <c r="G1546" s="62">
        <v>0.916825</v>
      </c>
      <c r="H1546" s="49">
        <v>274</v>
      </c>
      <c r="I1546" s="62">
        <v>30.992788461538499</v>
      </c>
      <c r="J1546" s="62">
        <v>22.251442307692301</v>
      </c>
      <c r="K1546" s="60">
        <v>5</v>
      </c>
      <c r="L1546" s="60" t="s">
        <v>178</v>
      </c>
      <c r="M1546" s="60" t="s">
        <v>3468</v>
      </c>
    </row>
    <row r="1547" spans="1:13">
      <c r="A1547" s="40">
        <v>2122</v>
      </c>
      <c r="B1547" s="40" t="str">
        <f t="shared" si="24"/>
        <v>14132051</v>
      </c>
      <c r="C1547" s="40">
        <v>14</v>
      </c>
      <c r="D1547" s="60">
        <v>132051</v>
      </c>
      <c r="E1547" s="60" t="s">
        <v>3410</v>
      </c>
      <c r="F1547" s="61" t="s">
        <v>1883</v>
      </c>
      <c r="G1547" s="62">
        <v>1.090875</v>
      </c>
      <c r="H1547" s="49">
        <v>125</v>
      </c>
      <c r="I1547" s="62">
        <v>35.668269230769198</v>
      </c>
      <c r="J1547" s="62">
        <v>20.6471153846154</v>
      </c>
      <c r="K1547" s="60">
        <v>5</v>
      </c>
      <c r="L1547" s="60" t="s">
        <v>46</v>
      </c>
      <c r="M1547" s="60" t="s">
        <v>3468</v>
      </c>
    </row>
    <row r="1548" spans="1:13">
      <c r="A1548" s="40">
        <v>2122</v>
      </c>
      <c r="B1548" s="40" t="str">
        <f t="shared" si="24"/>
        <v>14113031</v>
      </c>
      <c r="C1548" s="40">
        <v>14</v>
      </c>
      <c r="D1548" s="60">
        <v>113031</v>
      </c>
      <c r="E1548" s="60" t="s">
        <v>3410</v>
      </c>
      <c r="F1548" s="61" t="s">
        <v>799</v>
      </c>
      <c r="G1548" s="62">
        <v>2.3726250000000002</v>
      </c>
      <c r="H1548" s="49">
        <v>192</v>
      </c>
      <c r="I1548" s="62">
        <v>67.586538461538495</v>
      </c>
      <c r="J1548" s="62">
        <v>35.638942307692297</v>
      </c>
      <c r="K1548" s="60">
        <v>5</v>
      </c>
      <c r="L1548" s="60" t="s">
        <v>46</v>
      </c>
      <c r="M1548" s="60" t="s">
        <v>3468</v>
      </c>
    </row>
    <row r="1549" spans="1:13">
      <c r="A1549" s="40">
        <v>2122</v>
      </c>
      <c r="B1549" s="40" t="str">
        <f t="shared" si="24"/>
        <v>14332011</v>
      </c>
      <c r="C1549" s="40">
        <v>14</v>
      </c>
      <c r="D1549" s="60">
        <v>332011</v>
      </c>
      <c r="E1549" s="60" t="s">
        <v>3410</v>
      </c>
      <c r="F1549" s="61" t="s">
        <v>3054</v>
      </c>
      <c r="G1549" s="62">
        <v>0.48727500000000001</v>
      </c>
      <c r="H1549" s="49">
        <v>1827</v>
      </c>
      <c r="I1549" s="62">
        <v>32.548076923076898</v>
      </c>
      <c r="J1549" s="62">
        <v>23.327884615384601</v>
      </c>
      <c r="K1549" s="60">
        <v>3</v>
      </c>
      <c r="L1549" s="60" t="s">
        <v>46</v>
      </c>
      <c r="M1549" s="60" t="s">
        <v>3469</v>
      </c>
    </row>
    <row r="1550" spans="1:13">
      <c r="A1550" s="40">
        <v>2122</v>
      </c>
      <c r="B1550" s="40" t="str">
        <f t="shared" si="24"/>
        <v>14371012</v>
      </c>
      <c r="C1550" s="40">
        <v>14</v>
      </c>
      <c r="D1550" s="60">
        <v>371012</v>
      </c>
      <c r="E1550" s="60"/>
      <c r="F1550" s="61" t="s">
        <v>3421</v>
      </c>
      <c r="G1550" s="62">
        <v>3.0528</v>
      </c>
      <c r="H1550" s="49">
        <v>91</v>
      </c>
      <c r="I1550" s="62">
        <v>19.3576923076923</v>
      </c>
      <c r="J1550" s="62">
        <v>12.4230769230769</v>
      </c>
      <c r="K1550" s="60">
        <v>3</v>
      </c>
      <c r="L1550" s="60" t="s">
        <v>46</v>
      </c>
      <c r="M1550" s="60" t="s">
        <v>3468</v>
      </c>
    </row>
    <row r="1551" spans="1:13">
      <c r="A1551" s="40">
        <v>2122</v>
      </c>
      <c r="B1551" s="40" t="str">
        <f t="shared" si="24"/>
        <v>14471011</v>
      </c>
      <c r="C1551" s="40">
        <v>14</v>
      </c>
      <c r="D1551" s="60">
        <v>471011</v>
      </c>
      <c r="E1551" s="60" t="s">
        <v>3410</v>
      </c>
      <c r="F1551" s="61" t="s">
        <v>3422</v>
      </c>
      <c r="G1551" s="62">
        <v>0.76693699999999998</v>
      </c>
      <c r="H1551" s="49">
        <v>251</v>
      </c>
      <c r="I1551" s="62">
        <v>28.4490384615385</v>
      </c>
      <c r="J1551" s="62">
        <v>19.959134615384599</v>
      </c>
      <c r="K1551" s="60">
        <v>4</v>
      </c>
      <c r="L1551" s="60" t="s">
        <v>46</v>
      </c>
      <c r="M1551" s="60" t="s">
        <v>3468</v>
      </c>
    </row>
    <row r="1552" spans="1:13">
      <c r="A1552" s="40">
        <v>2122</v>
      </c>
      <c r="B1552" s="40" t="str">
        <f t="shared" si="24"/>
        <v>14371011</v>
      </c>
      <c r="C1552" s="40">
        <v>14</v>
      </c>
      <c r="D1552" s="60">
        <v>371011</v>
      </c>
      <c r="E1552" s="60"/>
      <c r="F1552" s="61" t="s">
        <v>3423</v>
      </c>
      <c r="G1552" s="62">
        <v>2.7305869999999999</v>
      </c>
      <c r="H1552" s="49">
        <v>95</v>
      </c>
      <c r="I1552" s="62">
        <v>18.808653846153799</v>
      </c>
      <c r="J1552" s="62">
        <v>12.952884615384599</v>
      </c>
      <c r="K1552" s="60">
        <v>3</v>
      </c>
      <c r="L1552" s="60" t="s">
        <v>46</v>
      </c>
      <c r="M1552" s="60" t="s">
        <v>3468</v>
      </c>
    </row>
    <row r="1553" spans="1:13">
      <c r="A1553" s="40">
        <v>2122</v>
      </c>
      <c r="B1553" s="40" t="str">
        <f t="shared" si="24"/>
        <v>14491011</v>
      </c>
      <c r="C1553" s="40">
        <v>14</v>
      </c>
      <c r="D1553" s="60">
        <v>491011</v>
      </c>
      <c r="E1553" s="60" t="s">
        <v>3410</v>
      </c>
      <c r="F1553" s="61" t="s">
        <v>3424</v>
      </c>
      <c r="G1553" s="62">
        <v>0.939612</v>
      </c>
      <c r="H1553" s="49">
        <v>170</v>
      </c>
      <c r="I1553" s="62">
        <v>29.2985576923077</v>
      </c>
      <c r="J1553" s="62">
        <v>19.035096153846201</v>
      </c>
      <c r="K1553" s="60">
        <v>3</v>
      </c>
      <c r="L1553" s="60" t="s">
        <v>46</v>
      </c>
      <c r="M1553" s="60" t="s">
        <v>3468</v>
      </c>
    </row>
    <row r="1554" spans="1:13">
      <c r="A1554" s="40">
        <v>2122</v>
      </c>
      <c r="B1554" s="40" t="str">
        <f t="shared" si="24"/>
        <v>14431011</v>
      </c>
      <c r="C1554" s="40">
        <v>14</v>
      </c>
      <c r="D1554" s="60">
        <v>431011</v>
      </c>
      <c r="E1554" s="60" t="s">
        <v>3410</v>
      </c>
      <c r="F1554" s="61" t="s">
        <v>3425</v>
      </c>
      <c r="G1554" s="62">
        <v>0.53446199999999999</v>
      </c>
      <c r="H1554" s="49">
        <v>691</v>
      </c>
      <c r="I1554" s="62">
        <v>28.1725961538462</v>
      </c>
      <c r="J1554" s="62">
        <v>17.584134615384599</v>
      </c>
      <c r="K1554" s="60">
        <v>4</v>
      </c>
      <c r="L1554" s="60" t="s">
        <v>46</v>
      </c>
      <c r="M1554" s="60" t="s">
        <v>3468</v>
      </c>
    </row>
    <row r="1555" spans="1:13">
      <c r="A1555" s="40">
        <v>2122</v>
      </c>
      <c r="B1555" s="40" t="str">
        <f t="shared" si="24"/>
        <v>14511011</v>
      </c>
      <c r="C1555" s="40">
        <v>14</v>
      </c>
      <c r="D1555" s="60">
        <v>511011</v>
      </c>
      <c r="E1555" s="60" t="s">
        <v>3410</v>
      </c>
      <c r="F1555" s="61" t="s">
        <v>3426</v>
      </c>
      <c r="G1555" s="62">
        <v>0.46443699999999999</v>
      </c>
      <c r="H1555" s="49">
        <v>205</v>
      </c>
      <c r="I1555" s="62">
        <v>29.725961538461501</v>
      </c>
      <c r="J1555" s="62">
        <v>18.7581730769231</v>
      </c>
      <c r="K1555" s="60">
        <v>3</v>
      </c>
      <c r="L1555" s="60" t="s">
        <v>46</v>
      </c>
      <c r="M1555" s="60" t="s">
        <v>3468</v>
      </c>
    </row>
    <row r="1556" spans="1:13">
      <c r="A1556" s="40">
        <v>2122</v>
      </c>
      <c r="B1556" s="40" t="str">
        <f t="shared" si="24"/>
        <v>14331099</v>
      </c>
      <c r="C1556" s="40">
        <v>14</v>
      </c>
      <c r="D1556" s="60">
        <v>331099</v>
      </c>
      <c r="E1556" s="60"/>
      <c r="F1556" s="61" t="s">
        <v>3427</v>
      </c>
      <c r="G1556" s="62">
        <v>2.035587</v>
      </c>
      <c r="H1556" s="49">
        <v>662</v>
      </c>
      <c r="I1556" s="62">
        <v>22.721634615384598</v>
      </c>
      <c r="J1556" s="62">
        <v>13.8778846153846</v>
      </c>
      <c r="K1556" s="60">
        <v>3</v>
      </c>
      <c r="L1556" s="60" t="s">
        <v>46</v>
      </c>
      <c r="M1556" s="60" t="s">
        <v>3469</v>
      </c>
    </row>
    <row r="1557" spans="1:13">
      <c r="A1557" s="40">
        <v>2122</v>
      </c>
      <c r="B1557" s="40" t="str">
        <f t="shared" si="24"/>
        <v>14411012</v>
      </c>
      <c r="C1557" s="40">
        <v>14</v>
      </c>
      <c r="D1557" s="60">
        <v>411012</v>
      </c>
      <c r="E1557" s="60" t="s">
        <v>3410</v>
      </c>
      <c r="F1557" s="61" t="s">
        <v>3428</v>
      </c>
      <c r="G1557" s="62">
        <v>0.65581199999999995</v>
      </c>
      <c r="H1557" s="49">
        <v>165</v>
      </c>
      <c r="I1557" s="62">
        <v>41.579807692307703</v>
      </c>
      <c r="J1557" s="62">
        <v>22.751442307692301</v>
      </c>
      <c r="K1557" s="60">
        <v>4</v>
      </c>
      <c r="L1557" s="60" t="s">
        <v>46</v>
      </c>
      <c r="M1557" s="60" t="s">
        <v>3468</v>
      </c>
    </row>
    <row r="1558" spans="1:13">
      <c r="A1558" s="40">
        <v>2122</v>
      </c>
      <c r="B1558" s="40" t="str">
        <f t="shared" si="24"/>
        <v>14391021</v>
      </c>
      <c r="C1558" s="40">
        <v>14</v>
      </c>
      <c r="D1558" s="60">
        <v>391021</v>
      </c>
      <c r="E1558" s="60"/>
      <c r="F1558" s="61" t="s">
        <v>3429</v>
      </c>
      <c r="G1558" s="62">
        <v>2.5299870000000002</v>
      </c>
      <c r="H1558" s="49">
        <v>2046</v>
      </c>
      <c r="I1558" s="62">
        <v>21.955769230769199</v>
      </c>
      <c r="J1558" s="62">
        <v>14.13125</v>
      </c>
      <c r="K1558" s="60">
        <v>3</v>
      </c>
      <c r="L1558" s="60" t="s">
        <v>46</v>
      </c>
      <c r="M1558" s="60" t="s">
        <v>3469</v>
      </c>
    </row>
    <row r="1559" spans="1:13">
      <c r="A1559" s="40">
        <v>2122</v>
      </c>
      <c r="B1559" s="40" t="str">
        <f t="shared" si="24"/>
        <v>14411011</v>
      </c>
      <c r="C1559" s="40">
        <v>14</v>
      </c>
      <c r="D1559" s="60">
        <v>411011</v>
      </c>
      <c r="E1559" s="60"/>
      <c r="F1559" s="61" t="s">
        <v>3430</v>
      </c>
      <c r="G1559" s="62">
        <v>0.411937</v>
      </c>
      <c r="H1559" s="49">
        <v>613</v>
      </c>
      <c r="I1559" s="62">
        <v>22.6480769230769</v>
      </c>
      <c r="J1559" s="62">
        <v>13.7846153846154</v>
      </c>
      <c r="K1559" s="60">
        <v>3</v>
      </c>
      <c r="L1559" s="60" t="s">
        <v>46</v>
      </c>
      <c r="M1559" s="60" t="s">
        <v>3468</v>
      </c>
    </row>
    <row r="1560" spans="1:13">
      <c r="A1560" s="40">
        <v>2122</v>
      </c>
      <c r="B1560" s="40" t="str">
        <f t="shared" si="24"/>
        <v>14119051</v>
      </c>
      <c r="C1560" s="40">
        <v>14</v>
      </c>
      <c r="D1560" s="60">
        <v>119051</v>
      </c>
      <c r="E1560" s="60"/>
      <c r="F1560" s="61" t="s">
        <v>846</v>
      </c>
      <c r="G1560" s="62">
        <v>1.9638</v>
      </c>
      <c r="H1560" s="49">
        <v>210</v>
      </c>
      <c r="I1560" s="62">
        <v>23.7754807692308</v>
      </c>
      <c r="J1560" s="62">
        <v>14.921634615384599</v>
      </c>
      <c r="K1560" s="60">
        <v>4</v>
      </c>
      <c r="L1560" s="60" t="s">
        <v>46</v>
      </c>
      <c r="M1560" s="60" t="s">
        <v>3468</v>
      </c>
    </row>
    <row r="1561" spans="1:13">
      <c r="A1561" s="40">
        <v>2122</v>
      </c>
      <c r="B1561" s="40" t="str">
        <f t="shared" si="24"/>
        <v>14111021</v>
      </c>
      <c r="C1561" s="40">
        <v>14</v>
      </c>
      <c r="D1561" s="60">
        <v>111021</v>
      </c>
      <c r="E1561" s="60" t="s">
        <v>3410</v>
      </c>
      <c r="F1561" s="61" t="s">
        <v>781</v>
      </c>
      <c r="G1561" s="62">
        <v>1.4053</v>
      </c>
      <c r="H1561" s="49">
        <v>769</v>
      </c>
      <c r="I1561" s="62">
        <v>53.688461538461503</v>
      </c>
      <c r="J1561" s="62">
        <v>24.270673076923099</v>
      </c>
      <c r="K1561" s="60">
        <v>4</v>
      </c>
      <c r="L1561" s="60" t="s">
        <v>46</v>
      </c>
      <c r="M1561" s="60" t="s">
        <v>3468</v>
      </c>
    </row>
    <row r="1562" spans="1:13">
      <c r="A1562" s="40">
        <v>2122</v>
      </c>
      <c r="B1562" s="40" t="str">
        <f t="shared" si="24"/>
        <v>14472121</v>
      </c>
      <c r="C1562" s="40">
        <v>14</v>
      </c>
      <c r="D1562" s="60">
        <v>472121</v>
      </c>
      <c r="E1562" s="60"/>
      <c r="F1562" s="61" t="s">
        <v>3194</v>
      </c>
      <c r="G1562" s="62">
        <v>1.6904999999999999</v>
      </c>
      <c r="H1562" s="49">
        <v>721</v>
      </c>
      <c r="I1562" s="62">
        <v>20.302884615384599</v>
      </c>
      <c r="J1562" s="62">
        <v>15.191826923076899</v>
      </c>
      <c r="K1562" s="60">
        <v>3</v>
      </c>
      <c r="L1562" s="60" t="s">
        <v>46</v>
      </c>
      <c r="M1562" s="60" t="s">
        <v>3469</v>
      </c>
    </row>
    <row r="1563" spans="1:13">
      <c r="A1563" s="40">
        <v>2122</v>
      </c>
      <c r="B1563" s="40" t="str">
        <f t="shared" si="24"/>
        <v>14271024</v>
      </c>
      <c r="C1563" s="40">
        <v>14</v>
      </c>
      <c r="D1563" s="60">
        <v>271024</v>
      </c>
      <c r="E1563" s="60"/>
      <c r="F1563" s="61" t="s">
        <v>1384</v>
      </c>
      <c r="G1563" s="62">
        <v>0.42016199999999998</v>
      </c>
      <c r="H1563" s="49">
        <v>112</v>
      </c>
      <c r="I1563" s="62">
        <v>23.060096153846199</v>
      </c>
      <c r="J1563" s="62">
        <v>14.956250000000001</v>
      </c>
      <c r="K1563" s="60">
        <v>4</v>
      </c>
      <c r="L1563" s="60" t="s">
        <v>46</v>
      </c>
      <c r="M1563" s="60" t="s">
        <v>3468</v>
      </c>
    </row>
    <row r="1564" spans="1:13">
      <c r="A1564" s="40">
        <v>2122</v>
      </c>
      <c r="B1564" s="40" t="str">
        <f t="shared" si="24"/>
        <v>14292099</v>
      </c>
      <c r="C1564" s="40">
        <v>14</v>
      </c>
      <c r="D1564" s="60">
        <v>292099</v>
      </c>
      <c r="E1564" s="60"/>
      <c r="F1564" s="63" t="s">
        <v>1974</v>
      </c>
      <c r="G1564" s="62">
        <v>1.7164999999999999</v>
      </c>
      <c r="H1564" s="60">
        <v>941</v>
      </c>
      <c r="I1564" s="60">
        <v>21.43</v>
      </c>
      <c r="J1564" s="60">
        <v>13.45</v>
      </c>
      <c r="K1564" s="60">
        <v>3</v>
      </c>
      <c r="L1564" s="60" t="s">
        <v>46</v>
      </c>
      <c r="M1564" s="60" t="s">
        <v>3469</v>
      </c>
    </row>
    <row r="1565" spans="1:13">
      <c r="A1565" s="40">
        <v>2122</v>
      </c>
      <c r="B1565" s="40" t="str">
        <f t="shared" si="24"/>
        <v>14499021</v>
      </c>
      <c r="C1565" s="40">
        <v>14</v>
      </c>
      <c r="D1565" s="60">
        <v>499021</v>
      </c>
      <c r="E1565" s="60"/>
      <c r="F1565" s="61" t="s">
        <v>3431</v>
      </c>
      <c r="G1565" s="62">
        <v>0.79552500000000004</v>
      </c>
      <c r="H1565" s="49">
        <v>185</v>
      </c>
      <c r="I1565" s="62">
        <v>21.559615384615402</v>
      </c>
      <c r="J1565" s="62">
        <v>14.6754807692308</v>
      </c>
      <c r="K1565" s="60">
        <v>3</v>
      </c>
      <c r="L1565" s="60" t="s">
        <v>46</v>
      </c>
      <c r="M1565" s="60" t="s">
        <v>3468</v>
      </c>
    </row>
    <row r="1566" spans="1:13">
      <c r="A1566" s="40">
        <v>2122</v>
      </c>
      <c r="B1566" s="40" t="str">
        <f t="shared" si="24"/>
        <v>14533032</v>
      </c>
      <c r="C1566" s="40">
        <v>14</v>
      </c>
      <c r="D1566" s="60">
        <v>533032</v>
      </c>
      <c r="E1566" s="60"/>
      <c r="F1566" s="61" t="s">
        <v>3432</v>
      </c>
      <c r="G1566" s="62">
        <v>0.75744999999999996</v>
      </c>
      <c r="H1566" s="49">
        <v>373</v>
      </c>
      <c r="I1566" s="62">
        <v>20.973557692307701</v>
      </c>
      <c r="J1566" s="62">
        <v>12.612500000000001</v>
      </c>
      <c r="K1566" s="60">
        <v>3</v>
      </c>
      <c r="L1566" s="60" t="s">
        <v>46</v>
      </c>
      <c r="M1566" s="60" t="s">
        <v>3468</v>
      </c>
    </row>
    <row r="1567" spans="1:13">
      <c r="A1567" s="40">
        <v>2122</v>
      </c>
      <c r="B1567" s="40" t="str">
        <f t="shared" si="24"/>
        <v>14131071</v>
      </c>
      <c r="C1567" s="40">
        <v>14</v>
      </c>
      <c r="D1567" s="60">
        <v>131071</v>
      </c>
      <c r="E1567" s="60" t="s">
        <v>3410</v>
      </c>
      <c r="F1567" s="61" t="s">
        <v>3474</v>
      </c>
      <c r="G1567" s="62">
        <v>1.7731250000000001</v>
      </c>
      <c r="H1567" s="49">
        <v>284</v>
      </c>
      <c r="I1567" s="62">
        <v>30.0173076923077</v>
      </c>
      <c r="J1567" s="62">
        <v>19.4341346153846</v>
      </c>
      <c r="K1567" s="60">
        <v>5</v>
      </c>
      <c r="L1567" s="60" t="s">
        <v>46</v>
      </c>
      <c r="M1567" s="60" t="s">
        <v>3468</v>
      </c>
    </row>
    <row r="1568" spans="1:13">
      <c r="A1568" s="40">
        <v>2122</v>
      </c>
      <c r="B1568" s="40" t="str">
        <f t="shared" si="24"/>
        <v>14172112</v>
      </c>
      <c r="C1568" s="40">
        <v>14</v>
      </c>
      <c r="D1568" s="60">
        <v>172112</v>
      </c>
      <c r="E1568" s="60" t="s">
        <v>3410</v>
      </c>
      <c r="F1568" s="61" t="s">
        <v>3502</v>
      </c>
      <c r="G1568" s="62">
        <v>1.0416620000000001</v>
      </c>
      <c r="H1568" s="49">
        <v>89</v>
      </c>
      <c r="I1568" s="62">
        <v>39.611057692307703</v>
      </c>
      <c r="J1568" s="62">
        <v>25.696153846153798</v>
      </c>
      <c r="K1568" s="60">
        <v>5</v>
      </c>
      <c r="L1568" s="60" t="s">
        <v>46</v>
      </c>
      <c r="M1568" s="60" t="s">
        <v>3468</v>
      </c>
    </row>
    <row r="1569" spans="1:13">
      <c r="A1569" s="40">
        <v>2122</v>
      </c>
      <c r="B1569" s="40" t="str">
        <f t="shared" si="24"/>
        <v>14499041</v>
      </c>
      <c r="C1569" s="40">
        <v>14</v>
      </c>
      <c r="D1569" s="60">
        <v>499041</v>
      </c>
      <c r="E1569" s="60"/>
      <c r="F1569" s="61" t="s">
        <v>2723</v>
      </c>
      <c r="G1569" s="62">
        <v>2.049725</v>
      </c>
      <c r="H1569" s="49">
        <v>1698</v>
      </c>
      <c r="I1569" s="62">
        <v>21.9293269230769</v>
      </c>
      <c r="J1569" s="62">
        <v>14.950961538461501</v>
      </c>
      <c r="K1569" s="60">
        <v>3</v>
      </c>
      <c r="L1569" s="60" t="s">
        <v>46</v>
      </c>
      <c r="M1569" s="60" t="s">
        <v>3469</v>
      </c>
    </row>
    <row r="1570" spans="1:13">
      <c r="A1570" s="40">
        <v>2122</v>
      </c>
      <c r="B1570" s="40" t="str">
        <f t="shared" si="24"/>
        <v>14537051</v>
      </c>
      <c r="C1570" s="40">
        <v>14</v>
      </c>
      <c r="D1570" s="60">
        <v>537051</v>
      </c>
      <c r="E1570" s="60"/>
      <c r="F1570" s="61" t="s">
        <v>3433</v>
      </c>
      <c r="G1570" s="62">
        <v>1.0648120000000001</v>
      </c>
      <c r="H1570" s="49">
        <v>104</v>
      </c>
      <c r="I1570" s="62">
        <v>19.268269230769199</v>
      </c>
      <c r="J1570" s="62">
        <v>14.316826923076899</v>
      </c>
      <c r="K1570" s="60">
        <v>3</v>
      </c>
      <c r="L1570" s="60" t="s">
        <v>46</v>
      </c>
      <c r="M1570" s="60" t="s">
        <v>3468</v>
      </c>
    </row>
    <row r="1571" spans="1:13">
      <c r="A1571" s="40">
        <v>2122</v>
      </c>
      <c r="B1571" s="40" t="str">
        <f t="shared" si="24"/>
        <v>14151212</v>
      </c>
      <c r="C1571" s="40">
        <v>14</v>
      </c>
      <c r="D1571" s="60">
        <v>151212</v>
      </c>
      <c r="E1571" s="60" t="s">
        <v>3410</v>
      </c>
      <c r="F1571" s="61" t="s">
        <v>3434</v>
      </c>
      <c r="G1571" s="62">
        <v>1.7988120000000001</v>
      </c>
      <c r="H1571" s="49">
        <v>565</v>
      </c>
      <c r="I1571" s="62">
        <v>43.260096153846199</v>
      </c>
      <c r="J1571" s="62">
        <v>26.492788461538499</v>
      </c>
      <c r="K1571" s="60">
        <v>3</v>
      </c>
      <c r="L1571" s="60" t="s">
        <v>46</v>
      </c>
      <c r="M1571" s="60" t="s">
        <v>3469</v>
      </c>
    </row>
    <row r="1572" spans="1:13">
      <c r="A1572" s="40">
        <v>2122</v>
      </c>
      <c r="B1572" s="40" t="str">
        <f t="shared" si="24"/>
        <v>14413021</v>
      </c>
      <c r="C1572" s="40">
        <v>14</v>
      </c>
      <c r="D1572" s="60">
        <v>413021</v>
      </c>
      <c r="E1572" s="60"/>
      <c r="F1572" s="61" t="s">
        <v>1267</v>
      </c>
      <c r="G1572" s="62">
        <v>2.3371499999999998</v>
      </c>
      <c r="H1572" s="49">
        <v>431</v>
      </c>
      <c r="I1572" s="62">
        <v>31.236538461538501</v>
      </c>
      <c r="J1572" s="62">
        <v>15.0317307692308</v>
      </c>
      <c r="K1572" s="60">
        <v>3</v>
      </c>
      <c r="L1572" s="60" t="s">
        <v>46</v>
      </c>
      <c r="M1572" s="60" t="s">
        <v>3468</v>
      </c>
    </row>
    <row r="1573" spans="1:13">
      <c r="A1573" s="40">
        <v>2122</v>
      </c>
      <c r="B1573" s="40" t="str">
        <f t="shared" si="24"/>
        <v>14292061</v>
      </c>
      <c r="C1573" s="40">
        <v>14</v>
      </c>
      <c r="D1573" s="60">
        <v>292061</v>
      </c>
      <c r="E1573" s="60"/>
      <c r="F1573" s="61" t="s">
        <v>3435</v>
      </c>
      <c r="G1573" s="62">
        <v>1.3000750000000001</v>
      </c>
      <c r="H1573" s="49">
        <v>352</v>
      </c>
      <c r="I1573" s="62">
        <v>22.015384615384601</v>
      </c>
      <c r="J1573" s="62">
        <v>18.723557692307701</v>
      </c>
      <c r="K1573" s="60">
        <v>3</v>
      </c>
      <c r="L1573" s="60" t="s">
        <v>46</v>
      </c>
      <c r="M1573" s="60" t="s">
        <v>3468</v>
      </c>
    </row>
    <row r="1574" spans="1:13">
      <c r="A1574" s="40">
        <v>2122</v>
      </c>
      <c r="B1574" s="40" t="str">
        <f t="shared" ref="B1574:B1637" si="25">CONCATENATE(C1574, D1574)</f>
        <v>14434131</v>
      </c>
      <c r="C1574" s="40">
        <v>14</v>
      </c>
      <c r="D1574" s="60">
        <v>434131</v>
      </c>
      <c r="E1574" s="60"/>
      <c r="F1574" s="61" t="s">
        <v>3436</v>
      </c>
      <c r="G1574" s="62">
        <v>1.2869619999999999</v>
      </c>
      <c r="H1574" s="49">
        <v>110</v>
      </c>
      <c r="I1574" s="62">
        <v>20.977403846153798</v>
      </c>
      <c r="J1574" s="62">
        <v>14.3456730769231</v>
      </c>
      <c r="K1574" s="60">
        <v>3</v>
      </c>
      <c r="L1574" s="60" t="s">
        <v>46</v>
      </c>
      <c r="M1574" s="60" t="s">
        <v>3468</v>
      </c>
    </row>
    <row r="1575" spans="1:13">
      <c r="A1575" s="40">
        <v>2122</v>
      </c>
      <c r="B1575" s="40" t="str">
        <f t="shared" si="25"/>
        <v>14132072</v>
      </c>
      <c r="C1575" s="40">
        <v>14</v>
      </c>
      <c r="D1575" s="60">
        <v>132072</v>
      </c>
      <c r="E1575" s="60" t="s">
        <v>3410</v>
      </c>
      <c r="F1575" s="61" t="s">
        <v>806</v>
      </c>
      <c r="G1575" s="62">
        <v>0.35135</v>
      </c>
      <c r="H1575" s="49">
        <v>81</v>
      </c>
      <c r="I1575" s="62">
        <v>34.761057692307702</v>
      </c>
      <c r="J1575" s="62">
        <v>19.347596153846201</v>
      </c>
      <c r="K1575" s="60">
        <v>4</v>
      </c>
      <c r="L1575" s="60" t="s">
        <v>46</v>
      </c>
      <c r="M1575" s="60" t="s">
        <v>3468</v>
      </c>
    </row>
    <row r="1576" spans="1:13">
      <c r="A1576" s="40">
        <v>2122</v>
      </c>
      <c r="B1576" s="40" t="str">
        <f t="shared" si="25"/>
        <v>14514041</v>
      </c>
      <c r="C1576" s="40">
        <v>14</v>
      </c>
      <c r="D1576" s="60">
        <v>514041</v>
      </c>
      <c r="E1576" s="60"/>
      <c r="F1576" s="61" t="s">
        <v>2863</v>
      </c>
      <c r="G1576" s="62">
        <v>0.57281199999999999</v>
      </c>
      <c r="H1576" s="49">
        <v>108</v>
      </c>
      <c r="I1576" s="62">
        <v>19.884615384615401</v>
      </c>
      <c r="J1576" s="62">
        <v>14.0201923076923</v>
      </c>
      <c r="K1576" s="60">
        <v>3</v>
      </c>
      <c r="L1576" s="60" t="s">
        <v>46</v>
      </c>
      <c r="M1576" s="60" t="s">
        <v>3468</v>
      </c>
    </row>
    <row r="1577" spans="1:13">
      <c r="A1577" s="40">
        <v>2122</v>
      </c>
      <c r="B1577" s="40" t="str">
        <f t="shared" si="25"/>
        <v>14499071</v>
      </c>
      <c r="C1577" s="40">
        <v>14</v>
      </c>
      <c r="D1577" s="60">
        <v>499071</v>
      </c>
      <c r="E1577" s="60"/>
      <c r="F1577" s="61" t="s">
        <v>2670</v>
      </c>
      <c r="G1577" s="62">
        <v>1.3646750000000001</v>
      </c>
      <c r="H1577" s="49">
        <v>585</v>
      </c>
      <c r="I1577" s="62">
        <v>17.971634615384598</v>
      </c>
      <c r="J1577" s="62">
        <v>12.38125</v>
      </c>
      <c r="K1577" s="60">
        <v>3</v>
      </c>
      <c r="L1577" s="60" t="s">
        <v>46</v>
      </c>
      <c r="M1577" s="60" t="s">
        <v>3468</v>
      </c>
    </row>
    <row r="1578" spans="1:13">
      <c r="A1578" s="40">
        <v>2122</v>
      </c>
      <c r="B1578" s="40" t="str">
        <f t="shared" si="25"/>
        <v>14131111</v>
      </c>
      <c r="C1578" s="40">
        <v>14</v>
      </c>
      <c r="D1578" s="60">
        <v>131111</v>
      </c>
      <c r="E1578" s="60" t="s">
        <v>3410</v>
      </c>
      <c r="F1578" s="61" t="s">
        <v>2034</v>
      </c>
      <c r="G1578" s="62">
        <v>1.87395</v>
      </c>
      <c r="H1578" s="49">
        <v>357</v>
      </c>
      <c r="I1578" s="62">
        <v>37.775480769230803</v>
      </c>
      <c r="J1578" s="62">
        <v>20.074519230769202</v>
      </c>
      <c r="K1578" s="60">
        <v>5</v>
      </c>
      <c r="L1578" s="60" t="s">
        <v>46</v>
      </c>
      <c r="M1578" s="60" t="s">
        <v>3468</v>
      </c>
    </row>
    <row r="1579" spans="1:13">
      <c r="A1579" s="40">
        <v>2122</v>
      </c>
      <c r="B1579" s="40" t="str">
        <f t="shared" si="25"/>
        <v>14119199</v>
      </c>
      <c r="C1579" s="40">
        <v>14</v>
      </c>
      <c r="D1579" s="60">
        <v>119199</v>
      </c>
      <c r="E1579" s="60" t="s">
        <v>3410</v>
      </c>
      <c r="F1579" s="61" t="s">
        <v>3437</v>
      </c>
      <c r="G1579" s="62">
        <v>1.2668870000000001</v>
      </c>
      <c r="H1579" s="49">
        <v>301</v>
      </c>
      <c r="I1579" s="62">
        <v>46.597596153846197</v>
      </c>
      <c r="J1579" s="62">
        <v>26.433173076923101</v>
      </c>
      <c r="K1579" s="60">
        <v>4</v>
      </c>
      <c r="L1579" s="60" t="s">
        <v>46</v>
      </c>
      <c r="M1579" s="60" t="s">
        <v>3468</v>
      </c>
    </row>
    <row r="1580" spans="1:13">
      <c r="A1580" s="40">
        <v>2122</v>
      </c>
      <c r="B1580" s="40" t="str">
        <f t="shared" si="25"/>
        <v>14131161</v>
      </c>
      <c r="C1580" s="40">
        <v>14</v>
      </c>
      <c r="D1580" s="60">
        <v>131161</v>
      </c>
      <c r="E1580" s="60" t="s">
        <v>3410</v>
      </c>
      <c r="F1580" s="61" t="s">
        <v>3475</v>
      </c>
      <c r="G1580" s="62">
        <v>2.730337</v>
      </c>
      <c r="H1580" s="49">
        <v>355</v>
      </c>
      <c r="I1580" s="62">
        <v>29.984134615384601</v>
      </c>
      <c r="J1580" s="62">
        <v>17.024999999999999</v>
      </c>
      <c r="K1580" s="60">
        <v>5</v>
      </c>
      <c r="L1580" s="60" t="s">
        <v>46</v>
      </c>
      <c r="M1580" s="60" t="s">
        <v>3468</v>
      </c>
    </row>
    <row r="1581" spans="1:13">
      <c r="A1581" s="40">
        <v>2122</v>
      </c>
      <c r="B1581" s="40" t="str">
        <f t="shared" si="25"/>
        <v>14119111</v>
      </c>
      <c r="C1581" s="40">
        <v>14</v>
      </c>
      <c r="D1581" s="60">
        <v>119111</v>
      </c>
      <c r="E1581" s="60" t="s">
        <v>3410</v>
      </c>
      <c r="F1581" s="61" t="s">
        <v>908</v>
      </c>
      <c r="G1581" s="62">
        <v>3.724987</v>
      </c>
      <c r="H1581" s="49">
        <v>173</v>
      </c>
      <c r="I1581" s="62">
        <v>53.416826923076897</v>
      </c>
      <c r="J1581" s="62">
        <v>28.851442307692299</v>
      </c>
      <c r="K1581" s="60">
        <v>5</v>
      </c>
      <c r="L1581" s="60" t="s">
        <v>46</v>
      </c>
      <c r="M1581" s="60" t="s">
        <v>3468</v>
      </c>
    </row>
    <row r="1582" spans="1:13">
      <c r="A1582" s="40">
        <v>2122</v>
      </c>
      <c r="B1582" s="40" t="str">
        <f t="shared" si="25"/>
        <v>14292010</v>
      </c>
      <c r="C1582" s="40">
        <v>14</v>
      </c>
      <c r="D1582" s="60">
        <v>292010</v>
      </c>
      <c r="E1582" s="60"/>
      <c r="F1582" s="61" t="s">
        <v>3438</v>
      </c>
      <c r="G1582" s="62">
        <v>1.710925</v>
      </c>
      <c r="H1582" s="49">
        <v>113</v>
      </c>
      <c r="I1582" s="62">
        <v>23.7870192307692</v>
      </c>
      <c r="J1582" s="62">
        <v>14.024519230769201</v>
      </c>
      <c r="K1582" s="60">
        <v>4</v>
      </c>
      <c r="L1582" s="60" t="s">
        <v>46</v>
      </c>
      <c r="M1582" s="60" t="s">
        <v>3468</v>
      </c>
    </row>
    <row r="1583" spans="1:13">
      <c r="A1583" s="40">
        <v>2122</v>
      </c>
      <c r="B1583" s="40" t="str">
        <f t="shared" si="25"/>
        <v>14319092</v>
      </c>
      <c r="C1583" s="40">
        <v>14</v>
      </c>
      <c r="D1583" s="60">
        <v>319092</v>
      </c>
      <c r="E1583" s="60"/>
      <c r="F1583" s="61" t="s">
        <v>946</v>
      </c>
      <c r="G1583" s="62">
        <v>2.6281620000000001</v>
      </c>
      <c r="H1583" s="49">
        <v>485</v>
      </c>
      <c r="I1583" s="62">
        <v>15.7024038461538</v>
      </c>
      <c r="J1583" s="62">
        <v>13.021634615384601</v>
      </c>
      <c r="K1583" s="60">
        <v>3</v>
      </c>
      <c r="L1583" s="60" t="s">
        <v>46</v>
      </c>
      <c r="M1583" s="60" t="s">
        <v>3468</v>
      </c>
    </row>
    <row r="1584" spans="1:13">
      <c r="A1584" s="40">
        <v>2122</v>
      </c>
      <c r="B1584" s="40" t="str">
        <f t="shared" si="25"/>
        <v>14292071</v>
      </c>
      <c r="C1584" s="40">
        <v>14</v>
      </c>
      <c r="D1584" s="60">
        <v>292071</v>
      </c>
      <c r="E1584" s="60"/>
      <c r="F1584" s="61" t="s">
        <v>927</v>
      </c>
      <c r="G1584" s="62">
        <v>1.796875</v>
      </c>
      <c r="H1584" s="49">
        <v>1267</v>
      </c>
      <c r="I1584" s="62">
        <v>21.43</v>
      </c>
      <c r="J1584" s="62">
        <v>13.45</v>
      </c>
      <c r="K1584" s="60">
        <v>4</v>
      </c>
      <c r="L1584" s="60" t="s">
        <v>46</v>
      </c>
      <c r="M1584" s="60" t="s">
        <v>3469</v>
      </c>
    </row>
    <row r="1585" spans="1:13">
      <c r="A1585" s="40">
        <v>2122</v>
      </c>
      <c r="B1585" s="40" t="str">
        <f t="shared" si="25"/>
        <v>14436013</v>
      </c>
      <c r="C1585" s="40">
        <v>14</v>
      </c>
      <c r="D1585" s="60">
        <v>436013</v>
      </c>
      <c r="E1585" s="60"/>
      <c r="F1585" s="61" t="s">
        <v>1232</v>
      </c>
      <c r="G1585" s="62">
        <v>1.5082</v>
      </c>
      <c r="H1585" s="49">
        <v>204</v>
      </c>
      <c r="I1585" s="62">
        <v>17.354807692307698</v>
      </c>
      <c r="J1585" s="62">
        <v>12.5028846153846</v>
      </c>
      <c r="K1585" s="60">
        <v>3</v>
      </c>
      <c r="L1585" s="60" t="s">
        <v>46</v>
      </c>
      <c r="M1585" s="60" t="s">
        <v>3468</v>
      </c>
    </row>
    <row r="1586" spans="1:13">
      <c r="A1586" s="40">
        <v>2122</v>
      </c>
      <c r="B1586" s="40" t="str">
        <f t="shared" si="25"/>
        <v>14131121</v>
      </c>
      <c r="C1586" s="40">
        <v>14</v>
      </c>
      <c r="D1586" s="60">
        <v>131121</v>
      </c>
      <c r="E1586" s="60" t="s">
        <v>3410</v>
      </c>
      <c r="F1586" s="61" t="s">
        <v>856</v>
      </c>
      <c r="G1586" s="62">
        <v>2.8112870000000001</v>
      </c>
      <c r="H1586" s="49">
        <v>1194</v>
      </c>
      <c r="I1586" s="62">
        <v>24.6701923076923</v>
      </c>
      <c r="J1586" s="62">
        <v>15.507211538461499</v>
      </c>
      <c r="K1586" s="60">
        <v>4</v>
      </c>
      <c r="L1586" s="60" t="s">
        <v>46</v>
      </c>
      <c r="M1586" s="60" t="s">
        <v>3469</v>
      </c>
    </row>
    <row r="1587" spans="1:13">
      <c r="A1587" s="40">
        <v>2122</v>
      </c>
      <c r="B1587" s="40" t="str">
        <f t="shared" si="25"/>
        <v>14151142</v>
      </c>
      <c r="C1587" s="40">
        <v>14</v>
      </c>
      <c r="D1587" s="60">
        <v>151142</v>
      </c>
      <c r="E1587" s="60" t="s">
        <v>3410</v>
      </c>
      <c r="F1587" s="61" t="s">
        <v>1158</v>
      </c>
      <c r="G1587" s="62">
        <v>1.0823750000000001</v>
      </c>
      <c r="H1587" s="49">
        <v>109</v>
      </c>
      <c r="I1587" s="62">
        <v>39.431249999999999</v>
      </c>
      <c r="J1587" s="62">
        <v>25.9596153846154</v>
      </c>
      <c r="K1587" s="60">
        <v>4</v>
      </c>
      <c r="L1587" s="60" t="s">
        <v>46</v>
      </c>
      <c r="M1587" s="60" t="s">
        <v>3468</v>
      </c>
    </row>
    <row r="1588" spans="1:13">
      <c r="A1588" s="40">
        <v>2122</v>
      </c>
      <c r="B1588" s="40" t="str">
        <f t="shared" si="25"/>
        <v>14472073</v>
      </c>
      <c r="C1588" s="40">
        <v>14</v>
      </c>
      <c r="D1588" s="60">
        <v>472073</v>
      </c>
      <c r="E1588" s="60"/>
      <c r="F1588" s="61" t="s">
        <v>3439</v>
      </c>
      <c r="G1588" s="62">
        <v>0.60345000000000004</v>
      </c>
      <c r="H1588" s="49">
        <v>89</v>
      </c>
      <c r="I1588" s="62">
        <v>18.6399038461538</v>
      </c>
      <c r="J1588" s="62">
        <v>14.6240384615385</v>
      </c>
      <c r="K1588" s="60">
        <v>3</v>
      </c>
      <c r="L1588" s="60" t="s">
        <v>46</v>
      </c>
      <c r="M1588" s="60" t="s">
        <v>3468</v>
      </c>
    </row>
    <row r="1589" spans="1:13">
      <c r="A1589" s="40">
        <v>2122</v>
      </c>
      <c r="B1589" s="40" t="str">
        <f t="shared" si="25"/>
        <v>14472141</v>
      </c>
      <c r="C1589" s="40">
        <v>14</v>
      </c>
      <c r="D1589" s="60">
        <v>472141</v>
      </c>
      <c r="E1589" s="60"/>
      <c r="F1589" s="61" t="s">
        <v>3200</v>
      </c>
      <c r="G1589" s="62">
        <v>0.89286200000000004</v>
      </c>
      <c r="H1589" s="49">
        <v>129</v>
      </c>
      <c r="I1589" s="62">
        <v>22.129807692307701</v>
      </c>
      <c r="J1589" s="62">
        <v>16.1216346153846</v>
      </c>
      <c r="K1589" s="60">
        <v>3</v>
      </c>
      <c r="L1589" s="60" t="s">
        <v>46</v>
      </c>
      <c r="M1589" s="60" t="s">
        <v>3468</v>
      </c>
    </row>
    <row r="1590" spans="1:13">
      <c r="A1590" s="40">
        <v>2122</v>
      </c>
      <c r="B1590" s="40" t="str">
        <f t="shared" si="25"/>
        <v>14232011</v>
      </c>
      <c r="C1590" s="40">
        <v>14</v>
      </c>
      <c r="D1590" s="60">
        <v>232011</v>
      </c>
      <c r="E1590" s="60"/>
      <c r="F1590" s="61" t="s">
        <v>1805</v>
      </c>
      <c r="G1590" s="62">
        <v>1.4881</v>
      </c>
      <c r="H1590" s="49">
        <v>192</v>
      </c>
      <c r="I1590" s="62">
        <v>23.067788461538498</v>
      </c>
      <c r="J1590" s="62">
        <v>15.8153846153846</v>
      </c>
      <c r="K1590" s="60">
        <v>3</v>
      </c>
      <c r="L1590" s="60" t="s">
        <v>46</v>
      </c>
      <c r="M1590" s="60" t="s">
        <v>3468</v>
      </c>
    </row>
    <row r="1591" spans="1:13">
      <c r="A1591" s="40">
        <v>2122</v>
      </c>
      <c r="B1591" s="40" t="str">
        <f t="shared" si="25"/>
        <v>14132052</v>
      </c>
      <c r="C1591" s="40">
        <v>14</v>
      </c>
      <c r="D1591" s="60">
        <v>132052</v>
      </c>
      <c r="E1591" s="60" t="s">
        <v>3410</v>
      </c>
      <c r="F1591" s="61" t="s">
        <v>789</v>
      </c>
      <c r="G1591" s="62">
        <v>1.5075369999999999</v>
      </c>
      <c r="H1591" s="49">
        <v>95</v>
      </c>
      <c r="I1591" s="62">
        <v>46.963942307692299</v>
      </c>
      <c r="J1591" s="62">
        <v>21.4653846153846</v>
      </c>
      <c r="K1591" s="60">
        <v>5</v>
      </c>
      <c r="L1591" s="60" t="s">
        <v>46</v>
      </c>
      <c r="M1591" s="60" t="s">
        <v>3468</v>
      </c>
    </row>
    <row r="1592" spans="1:13">
      <c r="A1592" s="40">
        <v>2122</v>
      </c>
      <c r="B1592" s="40" t="str">
        <f t="shared" si="25"/>
        <v>14292052</v>
      </c>
      <c r="C1592" s="40">
        <v>14</v>
      </c>
      <c r="D1592" s="60">
        <v>292052</v>
      </c>
      <c r="E1592" s="60"/>
      <c r="F1592" s="61" t="s">
        <v>953</v>
      </c>
      <c r="G1592" s="62">
        <v>1.6996</v>
      </c>
      <c r="H1592" s="49">
        <v>2962</v>
      </c>
      <c r="I1592" s="62">
        <v>16.4538461538462</v>
      </c>
      <c r="J1592" s="62">
        <v>12.6725961538462</v>
      </c>
      <c r="K1592" s="60">
        <v>3</v>
      </c>
      <c r="L1592" s="60" t="s">
        <v>46</v>
      </c>
      <c r="M1592" s="60" t="s">
        <v>3469</v>
      </c>
    </row>
    <row r="1593" spans="1:13">
      <c r="A1593" s="40">
        <v>2122</v>
      </c>
      <c r="B1593" s="40" t="str">
        <f t="shared" si="25"/>
        <v>14319097</v>
      </c>
      <c r="C1593" s="40">
        <v>14</v>
      </c>
      <c r="D1593" s="60">
        <v>319097</v>
      </c>
      <c r="E1593" s="60"/>
      <c r="F1593" s="61" t="s">
        <v>3440</v>
      </c>
      <c r="G1593" s="62">
        <v>3.3168500000000001</v>
      </c>
      <c r="H1593" s="49">
        <v>1346</v>
      </c>
      <c r="I1593" s="62">
        <v>16.448557692307698</v>
      </c>
      <c r="J1593" s="62">
        <v>12.8548076923077</v>
      </c>
      <c r="K1593" s="60">
        <v>3</v>
      </c>
      <c r="L1593" s="60" t="s">
        <v>46</v>
      </c>
      <c r="M1593" s="60" t="s">
        <v>3469</v>
      </c>
    </row>
    <row r="1594" spans="1:13">
      <c r="A1594" s="40">
        <v>2122</v>
      </c>
      <c r="B1594" s="40" t="str">
        <f t="shared" si="25"/>
        <v>14312021</v>
      </c>
      <c r="C1594" s="40">
        <v>14</v>
      </c>
      <c r="D1594" s="60">
        <v>312021</v>
      </c>
      <c r="E1594" s="60" t="s">
        <v>3410</v>
      </c>
      <c r="F1594" s="61" t="s">
        <v>1930</v>
      </c>
      <c r="G1594" s="62">
        <v>3.7022119999999998</v>
      </c>
      <c r="H1594" s="49">
        <v>1224</v>
      </c>
      <c r="I1594" s="62">
        <v>29.799519230769199</v>
      </c>
      <c r="J1594" s="62">
        <v>21.225480769230799</v>
      </c>
      <c r="K1594" s="60">
        <v>4</v>
      </c>
      <c r="L1594" s="60" t="s">
        <v>46</v>
      </c>
      <c r="M1594" s="60" t="s">
        <v>3469</v>
      </c>
    </row>
    <row r="1595" spans="1:13">
      <c r="A1595" s="40">
        <v>2122</v>
      </c>
      <c r="B1595" s="40" t="str">
        <f t="shared" si="25"/>
        <v>14472151</v>
      </c>
      <c r="C1595" s="40">
        <v>14</v>
      </c>
      <c r="D1595" s="60">
        <v>472151</v>
      </c>
      <c r="E1595" s="60"/>
      <c r="F1595" s="61" t="s">
        <v>3441</v>
      </c>
      <c r="G1595" s="62">
        <v>1.386287</v>
      </c>
      <c r="H1595" s="49">
        <v>559</v>
      </c>
      <c r="I1595" s="62">
        <v>19.384615384615401</v>
      </c>
      <c r="J1595" s="62">
        <v>16.188942307692301</v>
      </c>
      <c r="K1595" s="60">
        <v>3</v>
      </c>
      <c r="L1595" s="60" t="s">
        <v>46</v>
      </c>
      <c r="M1595" s="60" t="s">
        <v>3469</v>
      </c>
    </row>
    <row r="1596" spans="1:13">
      <c r="A1596" s="40">
        <v>2122</v>
      </c>
      <c r="B1596" s="40" t="str">
        <f t="shared" si="25"/>
        <v>14472152</v>
      </c>
      <c r="C1596" s="40">
        <v>14</v>
      </c>
      <c r="D1596" s="60">
        <v>472152</v>
      </c>
      <c r="E1596" s="60"/>
      <c r="F1596" s="61" t="s">
        <v>2682</v>
      </c>
      <c r="G1596" s="62">
        <v>0.83333699999999999</v>
      </c>
      <c r="H1596" s="49">
        <v>174</v>
      </c>
      <c r="I1596" s="62">
        <v>22.201923076923102</v>
      </c>
      <c r="J1596" s="62">
        <v>15.5254807692308</v>
      </c>
      <c r="K1596" s="60">
        <v>3</v>
      </c>
      <c r="L1596" s="60" t="s">
        <v>46</v>
      </c>
      <c r="M1596" s="60" t="s">
        <v>3468</v>
      </c>
    </row>
    <row r="1597" spans="1:13">
      <c r="A1597" s="40">
        <v>2122</v>
      </c>
      <c r="B1597" s="40" t="str">
        <f t="shared" si="25"/>
        <v>14333051</v>
      </c>
      <c r="C1597" s="40">
        <v>14</v>
      </c>
      <c r="D1597" s="60">
        <v>333051</v>
      </c>
      <c r="E1597" s="60" t="s">
        <v>3410</v>
      </c>
      <c r="F1597" s="61" t="s">
        <v>1812</v>
      </c>
      <c r="G1597" s="62">
        <v>0.65132500000000004</v>
      </c>
      <c r="H1597" s="49">
        <v>181</v>
      </c>
      <c r="I1597" s="62">
        <v>29.879326923076899</v>
      </c>
      <c r="J1597" s="62">
        <v>20.425000000000001</v>
      </c>
      <c r="K1597" s="60">
        <v>3</v>
      </c>
      <c r="L1597" s="60" t="s">
        <v>178</v>
      </c>
      <c r="M1597" s="60" t="s">
        <v>3468</v>
      </c>
    </row>
    <row r="1598" spans="1:13">
      <c r="A1598" s="40">
        <v>2122</v>
      </c>
      <c r="B1598" s="40" t="str">
        <f t="shared" si="25"/>
        <v>14251199</v>
      </c>
      <c r="C1598" s="40">
        <v>14</v>
      </c>
      <c r="D1598" s="60">
        <v>251199</v>
      </c>
      <c r="E1598" s="60" t="s">
        <v>3410</v>
      </c>
      <c r="F1598" s="61" t="s">
        <v>3442</v>
      </c>
      <c r="G1598" s="62">
        <v>1.655637</v>
      </c>
      <c r="H1598" s="49">
        <v>2041</v>
      </c>
      <c r="I1598" s="62">
        <v>33.611057692307703</v>
      </c>
      <c r="J1598" s="62">
        <v>17.293749999999999</v>
      </c>
      <c r="K1598" s="60">
        <v>4</v>
      </c>
      <c r="L1598" s="60" t="s">
        <v>178</v>
      </c>
      <c r="M1598" s="60" t="s">
        <v>3469</v>
      </c>
    </row>
    <row r="1599" spans="1:13">
      <c r="A1599" s="40">
        <v>2122</v>
      </c>
      <c r="B1599" s="40" t="str">
        <f t="shared" si="25"/>
        <v>14119141</v>
      </c>
      <c r="C1599" s="40">
        <v>14</v>
      </c>
      <c r="D1599" s="60">
        <v>119141</v>
      </c>
      <c r="E1599" s="60" t="s">
        <v>3410</v>
      </c>
      <c r="F1599" s="61" t="s">
        <v>1323</v>
      </c>
      <c r="G1599" s="62">
        <v>0.90410000000000001</v>
      </c>
      <c r="H1599" s="49">
        <v>218</v>
      </c>
      <c r="I1599" s="62">
        <v>32.412019230769197</v>
      </c>
      <c r="J1599" s="62">
        <v>18.292307692307698</v>
      </c>
      <c r="K1599" s="60">
        <v>4</v>
      </c>
      <c r="L1599" s="60" t="s">
        <v>46</v>
      </c>
      <c r="M1599" s="60" t="s">
        <v>3468</v>
      </c>
    </row>
    <row r="1600" spans="1:13">
      <c r="A1600" s="40">
        <v>2122</v>
      </c>
      <c r="B1600" s="40" t="str">
        <f t="shared" si="25"/>
        <v>14292053</v>
      </c>
      <c r="C1600" s="40">
        <v>14</v>
      </c>
      <c r="D1600" s="60">
        <v>292053</v>
      </c>
      <c r="E1600" s="60"/>
      <c r="F1600" s="61" t="s">
        <v>2330</v>
      </c>
      <c r="G1600" s="62">
        <v>2.1527500000000002</v>
      </c>
      <c r="H1600" s="49">
        <v>931</v>
      </c>
      <c r="I1600" s="62">
        <v>16.001923076923099</v>
      </c>
      <c r="J1600" s="62">
        <v>12.7802884615385</v>
      </c>
      <c r="K1600" s="60">
        <v>3</v>
      </c>
      <c r="L1600" s="60" t="s">
        <v>46</v>
      </c>
      <c r="M1600" s="60" t="s">
        <v>3469</v>
      </c>
    </row>
    <row r="1601" spans="1:13">
      <c r="A1601" s="40">
        <v>2122</v>
      </c>
      <c r="B1601" s="40" t="str">
        <f t="shared" si="25"/>
        <v>14273031</v>
      </c>
      <c r="C1601" s="40">
        <v>14</v>
      </c>
      <c r="D1601" s="60">
        <v>273031</v>
      </c>
      <c r="E1601" s="60" t="s">
        <v>3410</v>
      </c>
      <c r="F1601" s="61" t="s">
        <v>3492</v>
      </c>
      <c r="G1601" s="62">
        <v>1.483587</v>
      </c>
      <c r="H1601" s="49">
        <v>99</v>
      </c>
      <c r="I1601" s="62">
        <v>28.656730769230801</v>
      </c>
      <c r="J1601" s="62">
        <v>16.630288461538498</v>
      </c>
      <c r="K1601" s="60">
        <v>5</v>
      </c>
      <c r="L1601" s="60" t="s">
        <v>46</v>
      </c>
      <c r="M1601" s="60" t="s">
        <v>3468</v>
      </c>
    </row>
    <row r="1602" spans="1:13">
      <c r="A1602" s="40">
        <v>2122</v>
      </c>
      <c r="B1602" s="40" t="str">
        <f t="shared" si="25"/>
        <v>14292034</v>
      </c>
      <c r="C1602" s="40">
        <v>14</v>
      </c>
      <c r="D1602" s="60">
        <v>292034</v>
      </c>
      <c r="E1602" s="60" t="s">
        <v>3410</v>
      </c>
      <c r="F1602" s="61" t="s">
        <v>1956</v>
      </c>
      <c r="G1602" s="62">
        <v>1.5664499999999999</v>
      </c>
      <c r="H1602" s="49">
        <v>1112</v>
      </c>
      <c r="I1602" s="62">
        <v>27.454326923076898</v>
      </c>
      <c r="J1602" s="62">
        <v>19.600000000000001</v>
      </c>
      <c r="K1602" s="60">
        <v>3</v>
      </c>
      <c r="L1602" s="60" t="s">
        <v>46</v>
      </c>
      <c r="M1602" s="60" t="s">
        <v>3469</v>
      </c>
    </row>
    <row r="1603" spans="1:13">
      <c r="A1603" s="40">
        <v>2122</v>
      </c>
      <c r="B1603" s="40" t="str">
        <f t="shared" si="25"/>
        <v>14419021</v>
      </c>
      <c r="C1603" s="40">
        <v>14</v>
      </c>
      <c r="D1603" s="60">
        <v>419021</v>
      </c>
      <c r="E1603" s="60"/>
      <c r="F1603" s="61" t="s">
        <v>3443</v>
      </c>
      <c r="G1603" s="62">
        <v>1.873875</v>
      </c>
      <c r="H1603" s="49">
        <v>874</v>
      </c>
      <c r="I1603" s="62">
        <v>29.3355769230769</v>
      </c>
      <c r="J1603" s="62">
        <v>13.807692307692299</v>
      </c>
      <c r="K1603" s="60">
        <v>3</v>
      </c>
      <c r="L1603" s="60" t="s">
        <v>178</v>
      </c>
      <c r="M1603" s="60" t="s">
        <v>3469</v>
      </c>
    </row>
    <row r="1604" spans="1:13">
      <c r="A1604" s="40">
        <v>2122</v>
      </c>
      <c r="B1604" s="40" t="str">
        <f t="shared" si="25"/>
        <v>14419022</v>
      </c>
      <c r="C1604" s="40">
        <v>14</v>
      </c>
      <c r="D1604" s="60">
        <v>419022</v>
      </c>
      <c r="E1604" s="60" t="s">
        <v>3410</v>
      </c>
      <c r="F1604" s="61" t="s">
        <v>2186</v>
      </c>
      <c r="G1604" s="62">
        <v>1.4324749999999999</v>
      </c>
      <c r="H1604" s="49">
        <v>241</v>
      </c>
      <c r="I1604" s="62">
        <v>32.233173076923102</v>
      </c>
      <c r="J1604" s="62">
        <v>15.621153846153801</v>
      </c>
      <c r="K1604" s="60">
        <v>3</v>
      </c>
      <c r="L1604" s="60" t="s">
        <v>46</v>
      </c>
      <c r="M1604" s="60" t="s">
        <v>3468</v>
      </c>
    </row>
    <row r="1605" spans="1:13">
      <c r="A1605" s="40">
        <v>2122</v>
      </c>
      <c r="B1605" s="40" t="str">
        <f t="shared" si="25"/>
        <v>14291141</v>
      </c>
      <c r="C1605" s="40">
        <v>14</v>
      </c>
      <c r="D1605" s="60">
        <v>291141</v>
      </c>
      <c r="E1605" s="60" t="s">
        <v>3410</v>
      </c>
      <c r="F1605" s="61" t="s">
        <v>3444</v>
      </c>
      <c r="G1605" s="62">
        <v>1.0569120000000001</v>
      </c>
      <c r="H1605" s="49">
        <v>860</v>
      </c>
      <c r="I1605" s="62">
        <v>33.3865384615385</v>
      </c>
      <c r="J1605" s="62">
        <v>24.330769230769199</v>
      </c>
      <c r="K1605" s="60">
        <v>4</v>
      </c>
      <c r="L1605" s="60" t="s">
        <v>46</v>
      </c>
      <c r="M1605" s="60" t="s">
        <v>3468</v>
      </c>
    </row>
    <row r="1606" spans="1:13">
      <c r="A1606" s="40">
        <v>2122</v>
      </c>
      <c r="B1606" s="40" t="str">
        <f t="shared" si="25"/>
        <v>14291126</v>
      </c>
      <c r="C1606" s="40">
        <v>14</v>
      </c>
      <c r="D1606" s="60">
        <v>291126</v>
      </c>
      <c r="E1606" s="60" t="s">
        <v>3410</v>
      </c>
      <c r="F1606" s="61" t="s">
        <v>1946</v>
      </c>
      <c r="G1606" s="62">
        <v>2.6182370000000001</v>
      </c>
      <c r="H1606" s="49">
        <v>776</v>
      </c>
      <c r="I1606" s="62">
        <v>28.219230769230801</v>
      </c>
      <c r="J1606" s="62">
        <v>23.538461538461501</v>
      </c>
      <c r="K1606" s="60">
        <v>4</v>
      </c>
      <c r="L1606" s="60" t="s">
        <v>46</v>
      </c>
      <c r="M1606" s="60" t="s">
        <v>3469</v>
      </c>
    </row>
    <row r="1607" spans="1:13">
      <c r="A1607" s="40">
        <v>2122</v>
      </c>
      <c r="B1607" s="40" t="str">
        <f t="shared" si="25"/>
        <v>14472181</v>
      </c>
      <c r="C1607" s="40">
        <v>14</v>
      </c>
      <c r="D1607" s="60">
        <v>472181</v>
      </c>
      <c r="E1607" s="60"/>
      <c r="F1607" s="61" t="s">
        <v>3206</v>
      </c>
      <c r="G1607" s="62">
        <v>0.87649999999999995</v>
      </c>
      <c r="H1607" s="49">
        <v>145</v>
      </c>
      <c r="I1607" s="62">
        <v>18.057211538461502</v>
      </c>
      <c r="J1607" s="62">
        <v>12.661057692307701</v>
      </c>
      <c r="K1607" s="60">
        <v>3</v>
      </c>
      <c r="L1607" s="60" t="s">
        <v>178</v>
      </c>
      <c r="M1607" s="60" t="s">
        <v>3468</v>
      </c>
    </row>
    <row r="1608" spans="1:13">
      <c r="A1608" s="40">
        <v>2122</v>
      </c>
      <c r="B1608" s="40" t="str">
        <f t="shared" si="25"/>
        <v>14535011</v>
      </c>
      <c r="C1608" s="40">
        <v>14</v>
      </c>
      <c r="D1608" s="60">
        <v>535011</v>
      </c>
      <c r="E1608" s="60"/>
      <c r="F1608" s="61" t="s">
        <v>3445</v>
      </c>
      <c r="G1608" s="62">
        <v>2.2117249999999999</v>
      </c>
      <c r="H1608" s="49">
        <v>555</v>
      </c>
      <c r="I1608" s="62">
        <v>15.395673076923099</v>
      </c>
      <c r="J1608" s="62">
        <v>13.3548076923077</v>
      </c>
      <c r="K1608" s="60">
        <v>3</v>
      </c>
      <c r="L1608" s="60" t="s">
        <v>178</v>
      </c>
      <c r="M1608" s="60" t="s">
        <v>3469</v>
      </c>
    </row>
    <row r="1609" spans="1:13">
      <c r="A1609" s="40">
        <v>2122</v>
      </c>
      <c r="B1609" s="40" t="str">
        <f t="shared" si="25"/>
        <v>14112022</v>
      </c>
      <c r="C1609" s="40">
        <v>14</v>
      </c>
      <c r="D1609" s="60">
        <v>112022</v>
      </c>
      <c r="E1609" s="60" t="s">
        <v>3410</v>
      </c>
      <c r="F1609" s="61" t="s">
        <v>3504</v>
      </c>
      <c r="G1609" s="62">
        <v>1.290937</v>
      </c>
      <c r="H1609" s="49">
        <v>127</v>
      </c>
      <c r="I1609" s="62">
        <v>66.341346153846203</v>
      </c>
      <c r="J1609" s="62">
        <v>30.998557692307699</v>
      </c>
      <c r="K1609" s="60">
        <v>5</v>
      </c>
      <c r="L1609" s="60" t="s">
        <v>46</v>
      </c>
      <c r="M1609" s="60" t="s">
        <v>3468</v>
      </c>
    </row>
    <row r="1610" spans="1:13">
      <c r="A1610" s="40">
        <v>2122</v>
      </c>
      <c r="B1610" s="40" t="str">
        <f t="shared" si="25"/>
        <v>14414011</v>
      </c>
      <c r="C1610" s="40">
        <v>14</v>
      </c>
      <c r="D1610" s="60">
        <v>414011</v>
      </c>
      <c r="E1610" s="60" t="s">
        <v>3410</v>
      </c>
      <c r="F1610" s="61" t="s">
        <v>3446</v>
      </c>
      <c r="G1610" s="62">
        <v>0.475937</v>
      </c>
      <c r="H1610" s="49">
        <v>156</v>
      </c>
      <c r="I1610" s="62">
        <v>42.527403846153803</v>
      </c>
      <c r="J1610" s="62">
        <v>18.2778846153846</v>
      </c>
      <c r="K1610" s="60">
        <v>3</v>
      </c>
      <c r="L1610" s="60" t="s">
        <v>46</v>
      </c>
      <c r="M1610" s="60" t="s">
        <v>3468</v>
      </c>
    </row>
    <row r="1611" spans="1:13">
      <c r="A1611" s="40">
        <v>2122</v>
      </c>
      <c r="B1611" s="40" t="str">
        <f t="shared" si="25"/>
        <v>14414012</v>
      </c>
      <c r="C1611" s="40">
        <v>14</v>
      </c>
      <c r="D1611" s="60">
        <v>414012</v>
      </c>
      <c r="E1611" s="60"/>
      <c r="F1611" s="61" t="s">
        <v>3447</v>
      </c>
      <c r="G1611" s="62">
        <v>0.71976200000000001</v>
      </c>
      <c r="H1611" s="49">
        <v>556</v>
      </c>
      <c r="I1611" s="62">
        <v>30.8576923076923</v>
      </c>
      <c r="J1611" s="62">
        <v>14.808173076923101</v>
      </c>
      <c r="K1611" s="60">
        <v>3</v>
      </c>
      <c r="L1611" s="60" t="s">
        <v>46</v>
      </c>
      <c r="M1611" s="60" t="s">
        <v>3468</v>
      </c>
    </row>
    <row r="1612" spans="1:13">
      <c r="A1612" s="40">
        <v>2122</v>
      </c>
      <c r="B1612" s="40" t="str">
        <f t="shared" si="25"/>
        <v>14252031</v>
      </c>
      <c r="C1612" s="40">
        <v>14</v>
      </c>
      <c r="D1612" s="60">
        <v>252031</v>
      </c>
      <c r="E1612" s="60" t="s">
        <v>3410</v>
      </c>
      <c r="F1612" s="61" t="s">
        <v>3493</v>
      </c>
      <c r="G1612" s="62">
        <v>0.91287499999999999</v>
      </c>
      <c r="H1612" s="49">
        <v>142</v>
      </c>
      <c r="I1612" s="62">
        <v>29.067307692307701</v>
      </c>
      <c r="J1612" s="62">
        <v>19.869711538461502</v>
      </c>
      <c r="K1612" s="60">
        <v>5</v>
      </c>
      <c r="L1612" s="60" t="s">
        <v>178</v>
      </c>
      <c r="M1612" s="60" t="s">
        <v>3468</v>
      </c>
    </row>
    <row r="1613" spans="1:13">
      <c r="A1613" s="40">
        <v>2122</v>
      </c>
      <c r="B1613" s="40" t="str">
        <f t="shared" si="25"/>
        <v>14413031</v>
      </c>
      <c r="C1613" s="40">
        <v>14</v>
      </c>
      <c r="D1613" s="60">
        <v>413031</v>
      </c>
      <c r="E1613" s="60" t="s">
        <v>3410</v>
      </c>
      <c r="F1613" s="61" t="s">
        <v>3477</v>
      </c>
      <c r="G1613" s="62">
        <v>1.0640000000000001</v>
      </c>
      <c r="H1613" s="49">
        <v>167</v>
      </c>
      <c r="I1613" s="62">
        <v>36.3668269230769</v>
      </c>
      <c r="J1613" s="62">
        <v>17.252884615384598</v>
      </c>
      <c r="K1613" s="60">
        <v>5</v>
      </c>
      <c r="L1613" s="60" t="s">
        <v>46</v>
      </c>
      <c r="M1613" s="60" t="s">
        <v>3468</v>
      </c>
    </row>
    <row r="1614" spans="1:13">
      <c r="A1614" s="40">
        <v>2122</v>
      </c>
      <c r="B1614" s="40" t="str">
        <f t="shared" si="25"/>
        <v>14492098</v>
      </c>
      <c r="C1614" s="40">
        <v>14</v>
      </c>
      <c r="D1614" s="60">
        <v>492098</v>
      </c>
      <c r="E1614" s="60"/>
      <c r="F1614" s="61" t="s">
        <v>3448</v>
      </c>
      <c r="G1614" s="62">
        <v>2.358562</v>
      </c>
      <c r="H1614" s="49">
        <v>1094</v>
      </c>
      <c r="I1614" s="62">
        <v>22.127403846153801</v>
      </c>
      <c r="J1614" s="62">
        <v>15.427884615384601</v>
      </c>
      <c r="K1614" s="60">
        <v>3</v>
      </c>
      <c r="L1614" s="60" t="s">
        <v>178</v>
      </c>
      <c r="M1614" s="60" t="s">
        <v>3469</v>
      </c>
    </row>
    <row r="1615" spans="1:13">
      <c r="A1615" s="40">
        <v>2122</v>
      </c>
      <c r="B1615" s="40" t="str">
        <f t="shared" si="25"/>
        <v>14211093</v>
      </c>
      <c r="C1615" s="40">
        <v>14</v>
      </c>
      <c r="D1615" s="60">
        <v>211093</v>
      </c>
      <c r="E1615" s="60"/>
      <c r="F1615" s="61" t="s">
        <v>1085</v>
      </c>
      <c r="G1615" s="62">
        <v>2.0130249999999998</v>
      </c>
      <c r="H1615" s="49">
        <v>1660</v>
      </c>
      <c r="I1615" s="62">
        <v>19.086538461538499</v>
      </c>
      <c r="J1615" s="62">
        <v>13.253846153846199</v>
      </c>
      <c r="K1615" s="60">
        <v>3</v>
      </c>
      <c r="L1615" s="60" t="s">
        <v>46</v>
      </c>
      <c r="M1615" s="60" t="s">
        <v>3469</v>
      </c>
    </row>
    <row r="1616" spans="1:13">
      <c r="A1616" s="40">
        <v>2122</v>
      </c>
      <c r="B1616" s="40" t="str">
        <f t="shared" si="25"/>
        <v>14151132</v>
      </c>
      <c r="C1616" s="40">
        <v>14</v>
      </c>
      <c r="D1616" s="60">
        <v>151132</v>
      </c>
      <c r="E1616" s="60" t="s">
        <v>3410</v>
      </c>
      <c r="F1616" s="61" t="s">
        <v>1225</v>
      </c>
      <c r="G1616" s="62">
        <v>1.3683369999999999</v>
      </c>
      <c r="H1616" s="49">
        <v>238</v>
      </c>
      <c r="I1616" s="62">
        <v>48.039903846153798</v>
      </c>
      <c r="J1616" s="62">
        <v>30.623076923076901</v>
      </c>
      <c r="K1616" s="60">
        <v>4</v>
      </c>
      <c r="L1616" s="60" t="s">
        <v>46</v>
      </c>
      <c r="M1616" s="60" t="s">
        <v>3468</v>
      </c>
    </row>
    <row r="1617" spans="1:13">
      <c r="A1617" s="40">
        <v>2122</v>
      </c>
      <c r="B1617" s="40" t="str">
        <f t="shared" si="25"/>
        <v>14151133</v>
      </c>
      <c r="C1617" s="40">
        <v>14</v>
      </c>
      <c r="D1617" s="60">
        <v>151133</v>
      </c>
      <c r="E1617" s="60" t="s">
        <v>3410</v>
      </c>
      <c r="F1617" s="61" t="s">
        <v>3485</v>
      </c>
      <c r="G1617" s="62">
        <v>1.5576369999999999</v>
      </c>
      <c r="H1617" s="49">
        <v>116</v>
      </c>
      <c r="I1617" s="62">
        <v>48.04</v>
      </c>
      <c r="J1617" s="62">
        <v>30.62</v>
      </c>
      <c r="K1617" s="60">
        <v>5</v>
      </c>
      <c r="L1617" s="60" t="s">
        <v>46</v>
      </c>
      <c r="M1617" s="60" t="s">
        <v>3468</v>
      </c>
    </row>
    <row r="1618" spans="1:13">
      <c r="A1618" s="40">
        <v>2122</v>
      </c>
      <c r="B1618" s="40" t="str">
        <f t="shared" si="25"/>
        <v>14472221</v>
      </c>
      <c r="C1618" s="40">
        <v>14</v>
      </c>
      <c r="D1618" s="60">
        <v>472221</v>
      </c>
      <c r="E1618" s="60"/>
      <c r="F1618" s="61" t="s">
        <v>3299</v>
      </c>
      <c r="G1618" s="62">
        <v>1.8694249999999999</v>
      </c>
      <c r="H1618" s="49">
        <v>506</v>
      </c>
      <c r="I1618" s="62">
        <v>21.162980769230799</v>
      </c>
      <c r="J1618" s="62">
        <v>16.077884615384601</v>
      </c>
      <c r="K1618" s="60">
        <v>3</v>
      </c>
      <c r="L1618" s="60" t="s">
        <v>46</v>
      </c>
      <c r="M1618" s="60" t="s">
        <v>3469</v>
      </c>
    </row>
    <row r="1619" spans="1:13">
      <c r="A1619" s="40">
        <v>2122</v>
      </c>
      <c r="B1619" s="40" t="str">
        <f t="shared" si="25"/>
        <v>14211018</v>
      </c>
      <c r="C1619" s="40">
        <v>14</v>
      </c>
      <c r="D1619" s="60">
        <v>211018</v>
      </c>
      <c r="E1619" s="60"/>
      <c r="F1619" s="61" t="s">
        <v>3479</v>
      </c>
      <c r="G1619" s="62">
        <v>2.9787249999999998</v>
      </c>
      <c r="H1619" s="49">
        <v>102</v>
      </c>
      <c r="I1619" s="62">
        <v>21.13</v>
      </c>
      <c r="J1619" s="62">
        <v>14.42</v>
      </c>
      <c r="K1619" s="60">
        <v>5</v>
      </c>
      <c r="L1619" s="60" t="s">
        <v>178</v>
      </c>
      <c r="M1619" s="60" t="s">
        <v>3468</v>
      </c>
    </row>
    <row r="1620" spans="1:13">
      <c r="A1620" s="40">
        <v>2122</v>
      </c>
      <c r="B1620" s="40" t="str">
        <f t="shared" si="25"/>
        <v>14292055</v>
      </c>
      <c r="C1620" s="40">
        <v>14</v>
      </c>
      <c r="D1620" s="60">
        <v>292055</v>
      </c>
      <c r="E1620" s="60"/>
      <c r="F1620" s="61" t="s">
        <v>995</v>
      </c>
      <c r="G1620" s="62">
        <v>1.4547870000000001</v>
      </c>
      <c r="H1620" s="49">
        <v>809</v>
      </c>
      <c r="I1620" s="62">
        <v>22.1884615384615</v>
      </c>
      <c r="J1620" s="62">
        <v>16.0971153846154</v>
      </c>
      <c r="K1620" s="60">
        <v>3</v>
      </c>
      <c r="L1620" s="60" t="s">
        <v>46</v>
      </c>
      <c r="M1620" s="60" t="s">
        <v>3469</v>
      </c>
    </row>
    <row r="1621" spans="1:13">
      <c r="A1621" s="40">
        <v>2122</v>
      </c>
      <c r="B1621" s="40" t="str">
        <f t="shared" si="25"/>
        <v>14492022</v>
      </c>
      <c r="C1621" s="40">
        <v>14</v>
      </c>
      <c r="D1621" s="60">
        <v>492022</v>
      </c>
      <c r="E1621" s="60" t="s">
        <v>3410</v>
      </c>
      <c r="F1621" s="61" t="s">
        <v>3449</v>
      </c>
      <c r="G1621" s="62">
        <v>0.56646200000000002</v>
      </c>
      <c r="H1621" s="49">
        <v>118</v>
      </c>
      <c r="I1621" s="62">
        <v>23.7870192307692</v>
      </c>
      <c r="J1621" s="62">
        <v>15.4971153846154</v>
      </c>
      <c r="K1621" s="60">
        <v>3</v>
      </c>
      <c r="L1621" s="60" t="s">
        <v>46</v>
      </c>
      <c r="M1621" s="60" t="s">
        <v>3468</v>
      </c>
    </row>
    <row r="1622" spans="1:13">
      <c r="A1622" s="40">
        <v>2122</v>
      </c>
      <c r="B1622" s="40" t="str">
        <f t="shared" si="25"/>
        <v>14472044</v>
      </c>
      <c r="C1622" s="40">
        <v>14</v>
      </c>
      <c r="D1622" s="60">
        <v>472044</v>
      </c>
      <c r="E1622" s="60"/>
      <c r="F1622" s="61" t="s">
        <v>3162</v>
      </c>
      <c r="G1622" s="62">
        <v>2.1002619999999999</v>
      </c>
      <c r="H1622" s="49">
        <v>827</v>
      </c>
      <c r="I1622" s="62">
        <v>19.897596153846202</v>
      </c>
      <c r="J1622" s="62">
        <v>15.5091346153846</v>
      </c>
      <c r="K1622" s="60">
        <v>3</v>
      </c>
      <c r="L1622" s="60" t="s">
        <v>46</v>
      </c>
      <c r="M1622" s="60" t="s">
        <v>3469</v>
      </c>
    </row>
    <row r="1623" spans="1:13">
      <c r="A1623" s="40">
        <v>2122</v>
      </c>
      <c r="B1623" s="40" t="str">
        <f t="shared" si="25"/>
        <v>14131151</v>
      </c>
      <c r="C1623" s="40">
        <v>14</v>
      </c>
      <c r="D1623" s="60">
        <v>131151</v>
      </c>
      <c r="E1623" s="60"/>
      <c r="F1623" s="61" t="s">
        <v>3481</v>
      </c>
      <c r="G1623" s="62">
        <v>1.403262</v>
      </c>
      <c r="H1623" s="49">
        <v>161</v>
      </c>
      <c r="I1623" s="62">
        <v>27.410096153846201</v>
      </c>
      <c r="J1623" s="62">
        <v>13.464423076923101</v>
      </c>
      <c r="K1623" s="60">
        <v>5</v>
      </c>
      <c r="L1623" s="60" t="s">
        <v>46</v>
      </c>
      <c r="M1623" s="60" t="s">
        <v>3468</v>
      </c>
    </row>
    <row r="1624" spans="1:13">
      <c r="A1624" s="40">
        <v>2122</v>
      </c>
      <c r="B1624" s="40" t="str">
        <f t="shared" si="25"/>
        <v>14113071</v>
      </c>
      <c r="C1624" s="40">
        <v>14</v>
      </c>
      <c r="D1624" s="60">
        <v>113071</v>
      </c>
      <c r="E1624" s="60" t="s">
        <v>3410</v>
      </c>
      <c r="F1624" s="61" t="s">
        <v>3450</v>
      </c>
      <c r="G1624" s="62">
        <v>1.351475</v>
      </c>
      <c r="H1624" s="49">
        <v>513</v>
      </c>
      <c r="I1624" s="62">
        <v>46.316346153846197</v>
      </c>
      <c r="J1624" s="62">
        <v>26.129807692307701</v>
      </c>
      <c r="K1624" s="60">
        <v>4</v>
      </c>
      <c r="L1624" s="60" t="s">
        <v>46</v>
      </c>
      <c r="M1624" s="60" t="s">
        <v>3469</v>
      </c>
    </row>
    <row r="1625" spans="1:13">
      <c r="A1625" s="40">
        <v>2122</v>
      </c>
      <c r="B1625" s="40" t="str">
        <f t="shared" si="25"/>
        <v>14292056</v>
      </c>
      <c r="C1625" s="40">
        <v>14</v>
      </c>
      <c r="D1625" s="60">
        <v>292056</v>
      </c>
      <c r="E1625" s="60"/>
      <c r="F1625" s="61" t="s">
        <v>875</v>
      </c>
      <c r="G1625" s="62">
        <v>2.5949870000000002</v>
      </c>
      <c r="H1625" s="49">
        <v>998</v>
      </c>
      <c r="I1625" s="62">
        <v>18.306249999999999</v>
      </c>
      <c r="J1625" s="62">
        <v>13.044711538461501</v>
      </c>
      <c r="K1625" s="60">
        <v>4</v>
      </c>
      <c r="L1625" s="60" t="s">
        <v>46</v>
      </c>
      <c r="M1625" s="60" t="s">
        <v>3469</v>
      </c>
    </row>
    <row r="1626" spans="1:13">
      <c r="A1626" s="40">
        <v>2122</v>
      </c>
      <c r="B1626" s="40" t="str">
        <f t="shared" si="25"/>
        <v>14251194</v>
      </c>
      <c r="C1626" s="40">
        <v>14</v>
      </c>
      <c r="D1626" s="60">
        <v>251194</v>
      </c>
      <c r="E1626" s="60" t="s">
        <v>3410</v>
      </c>
      <c r="F1626" s="61" t="s">
        <v>3451</v>
      </c>
      <c r="G1626" s="62">
        <v>1.6917249999999999</v>
      </c>
      <c r="H1626" s="49">
        <v>658</v>
      </c>
      <c r="I1626" s="62">
        <v>29.912980769230799</v>
      </c>
      <c r="J1626" s="62">
        <v>20.199519230769202</v>
      </c>
      <c r="K1626" s="60">
        <v>4</v>
      </c>
      <c r="L1626" s="60" t="s">
        <v>46</v>
      </c>
      <c r="M1626" s="60" t="s">
        <v>3469</v>
      </c>
    </row>
    <row r="1627" spans="1:13">
      <c r="A1627" s="40">
        <v>2122</v>
      </c>
      <c r="B1627" s="40" t="str">
        <f t="shared" si="25"/>
        <v>14151134</v>
      </c>
      <c r="C1627" s="40">
        <v>14</v>
      </c>
      <c r="D1627" s="60">
        <v>151134</v>
      </c>
      <c r="E1627" s="60" t="s">
        <v>3410</v>
      </c>
      <c r="F1627" s="61" t="s">
        <v>3452</v>
      </c>
      <c r="G1627" s="62">
        <v>1.6803870000000001</v>
      </c>
      <c r="H1627" s="49">
        <v>868</v>
      </c>
      <c r="I1627" s="62">
        <v>34.495192307692299</v>
      </c>
      <c r="J1627" s="62">
        <v>20.6783653846154</v>
      </c>
      <c r="K1627" s="60">
        <v>3</v>
      </c>
      <c r="L1627" s="60" t="s">
        <v>46</v>
      </c>
      <c r="M1627" s="60" t="s">
        <v>3469</v>
      </c>
    </row>
    <row r="1628" spans="1:13">
      <c r="A1628" s="40">
        <v>2122</v>
      </c>
      <c r="B1628" s="40" t="str">
        <f t="shared" si="25"/>
        <v>14514121</v>
      </c>
      <c r="C1628" s="40">
        <v>14</v>
      </c>
      <c r="D1628" s="60">
        <v>514121</v>
      </c>
      <c r="E1628" s="60"/>
      <c r="F1628" s="61" t="s">
        <v>2873</v>
      </c>
      <c r="G1628" s="62">
        <v>0.23036200000000001</v>
      </c>
      <c r="H1628" s="49">
        <v>116</v>
      </c>
      <c r="I1628" s="62">
        <v>20.335096153846202</v>
      </c>
      <c r="J1628" s="62">
        <v>14.8471153846154</v>
      </c>
      <c r="K1628" s="60">
        <v>3</v>
      </c>
      <c r="L1628" s="60" t="s">
        <v>46</v>
      </c>
      <c r="M1628" s="60" t="s">
        <v>3468</v>
      </c>
    </row>
    <row r="1629" spans="1:13">
      <c r="A1629" s="40">
        <v>2122</v>
      </c>
      <c r="B1629" s="40" t="str">
        <f t="shared" si="25"/>
        <v>15132011</v>
      </c>
      <c r="C1629" s="40">
        <v>15</v>
      </c>
      <c r="D1629" s="60">
        <v>132011</v>
      </c>
      <c r="E1629" s="60" t="s">
        <v>3410</v>
      </c>
      <c r="F1629" s="61" t="s">
        <v>3467</v>
      </c>
      <c r="G1629" s="62">
        <v>1.8187249999999999</v>
      </c>
      <c r="H1629" s="49">
        <v>1042</v>
      </c>
      <c r="I1629" s="62">
        <v>34.875961538461503</v>
      </c>
      <c r="J1629" s="62">
        <v>22</v>
      </c>
      <c r="K1629" s="60">
        <v>5</v>
      </c>
      <c r="L1629" s="60" t="s">
        <v>46</v>
      </c>
      <c r="M1629" s="60" t="s">
        <v>3468</v>
      </c>
    </row>
    <row r="1630" spans="1:13">
      <c r="A1630" s="40">
        <v>2122</v>
      </c>
      <c r="B1630" s="40" t="str">
        <f t="shared" si="25"/>
        <v>15113011</v>
      </c>
      <c r="C1630" s="40">
        <v>15</v>
      </c>
      <c r="D1630" s="60">
        <v>113011</v>
      </c>
      <c r="E1630" s="60" t="s">
        <v>3410</v>
      </c>
      <c r="F1630" s="61" t="s">
        <v>3411</v>
      </c>
      <c r="G1630" s="62">
        <v>1.8708</v>
      </c>
      <c r="H1630" s="49">
        <v>177</v>
      </c>
      <c r="I1630" s="62">
        <v>48.666826923076897</v>
      </c>
      <c r="J1630" s="62">
        <v>26.75</v>
      </c>
      <c r="K1630" s="60">
        <v>4</v>
      </c>
      <c r="L1630" s="60" t="s">
        <v>46</v>
      </c>
      <c r="M1630" s="60" t="s">
        <v>3468</v>
      </c>
    </row>
    <row r="1631" spans="1:13">
      <c r="A1631" s="40">
        <v>2122</v>
      </c>
      <c r="B1631" s="40" t="str">
        <f t="shared" si="25"/>
        <v>15493011</v>
      </c>
      <c r="C1631" s="40">
        <v>15</v>
      </c>
      <c r="D1631" s="60">
        <v>493011</v>
      </c>
      <c r="E1631" s="60" t="s">
        <v>3410</v>
      </c>
      <c r="F1631" s="61" t="s">
        <v>1701</v>
      </c>
      <c r="G1631" s="62">
        <v>1.6713750000000001</v>
      </c>
      <c r="H1631" s="49">
        <v>1474</v>
      </c>
      <c r="I1631" s="62">
        <v>31.541826923076901</v>
      </c>
      <c r="J1631" s="62">
        <v>16.7509615384615</v>
      </c>
      <c r="K1631" s="60">
        <v>3</v>
      </c>
      <c r="L1631" s="60" t="s">
        <v>46</v>
      </c>
      <c r="M1631" s="60" t="s">
        <v>3469</v>
      </c>
    </row>
    <row r="1632" spans="1:13">
      <c r="A1632" s="40">
        <v>2122</v>
      </c>
      <c r="B1632" s="40" t="str">
        <f t="shared" si="25"/>
        <v>15532011</v>
      </c>
      <c r="C1632" s="40">
        <v>15</v>
      </c>
      <c r="D1632" s="60">
        <v>532011</v>
      </c>
      <c r="E1632" s="60" t="s">
        <v>3410</v>
      </c>
      <c r="F1632" s="61" t="s">
        <v>2108</v>
      </c>
      <c r="G1632" s="62">
        <v>1.443562</v>
      </c>
      <c r="H1632" s="49">
        <v>610</v>
      </c>
      <c r="I1632" s="62">
        <v>113.51009615384601</v>
      </c>
      <c r="J1632" s="62">
        <v>69.145192307692298</v>
      </c>
      <c r="K1632" s="60">
        <v>4</v>
      </c>
      <c r="L1632" s="60" t="s">
        <v>46</v>
      </c>
      <c r="M1632" s="60" t="s">
        <v>3469</v>
      </c>
    </row>
    <row r="1633" spans="1:13">
      <c r="A1633" s="40">
        <v>2122</v>
      </c>
      <c r="B1633" s="40" t="str">
        <f t="shared" si="25"/>
        <v>15173011</v>
      </c>
      <c r="C1633" s="40">
        <v>15</v>
      </c>
      <c r="D1633" s="60">
        <v>173011</v>
      </c>
      <c r="E1633" s="60" t="s">
        <v>3410</v>
      </c>
      <c r="F1633" s="61" t="s">
        <v>1569</v>
      </c>
      <c r="G1633" s="62">
        <v>1.010637</v>
      </c>
      <c r="H1633" s="49">
        <v>110</v>
      </c>
      <c r="I1633" s="62">
        <v>26.157692307692301</v>
      </c>
      <c r="J1633" s="62">
        <v>20.188942307692301</v>
      </c>
      <c r="K1633" s="60">
        <v>3</v>
      </c>
      <c r="L1633" s="60" t="s">
        <v>46</v>
      </c>
      <c r="M1633" s="60" t="s">
        <v>3468</v>
      </c>
    </row>
    <row r="1634" spans="1:13">
      <c r="A1634" s="40">
        <v>2122</v>
      </c>
      <c r="B1634" s="40" t="str">
        <f t="shared" si="25"/>
        <v>15274011</v>
      </c>
      <c r="C1634" s="40">
        <v>15</v>
      </c>
      <c r="D1634" s="60">
        <v>274011</v>
      </c>
      <c r="E1634" s="60"/>
      <c r="F1634" s="61" t="s">
        <v>1367</v>
      </c>
      <c r="G1634" s="62">
        <v>3.2339000000000002</v>
      </c>
      <c r="H1634" s="49">
        <v>869</v>
      </c>
      <c r="I1634" s="62">
        <v>23.383653846153798</v>
      </c>
      <c r="J1634" s="62">
        <v>14.4408653846154</v>
      </c>
      <c r="K1634" s="60">
        <v>4</v>
      </c>
      <c r="L1634" s="60" t="s">
        <v>46</v>
      </c>
      <c r="M1634" s="60" t="s">
        <v>3469</v>
      </c>
    </row>
    <row r="1635" spans="1:13">
      <c r="A1635" s="40">
        <v>2122</v>
      </c>
      <c r="B1635" s="40" t="str">
        <f t="shared" si="25"/>
        <v>15493021</v>
      </c>
      <c r="C1635" s="40">
        <v>15</v>
      </c>
      <c r="D1635" s="60">
        <v>493021</v>
      </c>
      <c r="E1635" s="60"/>
      <c r="F1635" s="61" t="s">
        <v>2761</v>
      </c>
      <c r="G1635" s="62">
        <v>1.2646500000000001</v>
      </c>
      <c r="H1635" s="49">
        <v>1104</v>
      </c>
      <c r="I1635" s="62">
        <v>21.853846153846199</v>
      </c>
      <c r="J1635" s="62">
        <v>14.097596153846199</v>
      </c>
      <c r="K1635" s="60">
        <v>3</v>
      </c>
      <c r="L1635" s="60" t="s">
        <v>46</v>
      </c>
      <c r="M1635" s="60" t="s">
        <v>3469</v>
      </c>
    </row>
    <row r="1636" spans="1:13">
      <c r="A1636" s="40">
        <v>2122</v>
      </c>
      <c r="B1636" s="40" t="str">
        <f t="shared" si="25"/>
        <v>15493023</v>
      </c>
      <c r="C1636" s="40">
        <v>15</v>
      </c>
      <c r="D1636" s="60">
        <v>493023</v>
      </c>
      <c r="E1636" s="60"/>
      <c r="F1636" s="61" t="s">
        <v>1541</v>
      </c>
      <c r="G1636" s="62">
        <v>0.60952499999999998</v>
      </c>
      <c r="H1636" s="49">
        <v>419</v>
      </c>
      <c r="I1636" s="62">
        <v>19.821153846153798</v>
      </c>
      <c r="J1636" s="62">
        <v>12.547115384615401</v>
      </c>
      <c r="K1636" s="60">
        <v>3</v>
      </c>
      <c r="L1636" s="60" t="s">
        <v>46</v>
      </c>
      <c r="M1636" s="60" t="s">
        <v>3468</v>
      </c>
    </row>
    <row r="1637" spans="1:13">
      <c r="A1637" s="40">
        <v>2122</v>
      </c>
      <c r="B1637" s="40" t="str">
        <f t="shared" si="25"/>
        <v>15433031</v>
      </c>
      <c r="C1637" s="40">
        <v>15</v>
      </c>
      <c r="D1637" s="60">
        <v>433031</v>
      </c>
      <c r="E1637" s="60"/>
      <c r="F1637" s="61" t="s">
        <v>1275</v>
      </c>
      <c r="G1637" s="62">
        <v>0.58930000000000005</v>
      </c>
      <c r="H1637" s="49">
        <v>1380</v>
      </c>
      <c r="I1637" s="62">
        <v>20.083653846153801</v>
      </c>
      <c r="J1637" s="62">
        <v>13.7067307692308</v>
      </c>
      <c r="K1637" s="60">
        <v>4</v>
      </c>
      <c r="L1637" s="60" t="s">
        <v>46</v>
      </c>
      <c r="M1637" s="60" t="s">
        <v>3468</v>
      </c>
    </row>
    <row r="1638" spans="1:13">
      <c r="A1638" s="40">
        <v>2122</v>
      </c>
      <c r="B1638" s="40" t="str">
        <f t="shared" ref="B1638:B1701" si="26">CONCATENATE(C1638, D1638)</f>
        <v>15493031</v>
      </c>
      <c r="C1638" s="40">
        <v>15</v>
      </c>
      <c r="D1638" s="60">
        <v>493031</v>
      </c>
      <c r="E1638" s="60"/>
      <c r="F1638" s="61" t="s">
        <v>2811</v>
      </c>
      <c r="G1638" s="62">
        <v>1.439737</v>
      </c>
      <c r="H1638" s="49">
        <v>148</v>
      </c>
      <c r="I1638" s="62">
        <v>22.4490384615385</v>
      </c>
      <c r="J1638" s="62">
        <v>16.366346153846202</v>
      </c>
      <c r="K1638" s="60">
        <v>3</v>
      </c>
      <c r="L1638" s="60" t="s">
        <v>46</v>
      </c>
      <c r="M1638" s="60" t="s">
        <v>3468</v>
      </c>
    </row>
    <row r="1639" spans="1:13">
      <c r="A1639" s="40">
        <v>2122</v>
      </c>
      <c r="B1639" s="40" t="str">
        <f t="shared" si="26"/>
        <v>15533021</v>
      </c>
      <c r="C1639" s="40">
        <v>15</v>
      </c>
      <c r="D1639" s="60">
        <v>533021</v>
      </c>
      <c r="E1639" s="60"/>
      <c r="F1639" s="61" t="s">
        <v>3412</v>
      </c>
      <c r="G1639" s="62">
        <v>1.5201750000000001</v>
      </c>
      <c r="H1639" s="49">
        <v>1744</v>
      </c>
      <c r="I1639" s="62">
        <v>19.814903846153801</v>
      </c>
      <c r="J1639" s="62">
        <v>13.586538461538501</v>
      </c>
      <c r="K1639" s="60">
        <v>3</v>
      </c>
      <c r="L1639" s="60" t="s">
        <v>178</v>
      </c>
      <c r="M1639" s="60" t="s">
        <v>3469</v>
      </c>
    </row>
    <row r="1640" spans="1:13">
      <c r="A1640" s="40">
        <v>2122</v>
      </c>
      <c r="B1640" s="40" t="str">
        <f t="shared" si="26"/>
        <v>15131199</v>
      </c>
      <c r="C1640" s="40">
        <v>15</v>
      </c>
      <c r="D1640" s="60">
        <v>131199</v>
      </c>
      <c r="E1640" s="60" t="s">
        <v>3410</v>
      </c>
      <c r="F1640" s="61" t="s">
        <v>3413</v>
      </c>
      <c r="G1640" s="62">
        <v>1.5869249999999999</v>
      </c>
      <c r="H1640" s="49">
        <v>861</v>
      </c>
      <c r="I1640" s="62">
        <v>33.1168269230769</v>
      </c>
      <c r="J1640" s="62">
        <v>17.1331730769231</v>
      </c>
      <c r="K1640" s="60">
        <v>4</v>
      </c>
      <c r="L1640" s="60" t="s">
        <v>46</v>
      </c>
      <c r="M1640" s="60" t="s">
        <v>3468</v>
      </c>
    </row>
    <row r="1641" spans="1:13">
      <c r="A1641" s="40">
        <v>2122</v>
      </c>
      <c r="B1641" s="40" t="str">
        <f t="shared" si="26"/>
        <v>15535021</v>
      </c>
      <c r="C1641" s="40">
        <v>15</v>
      </c>
      <c r="D1641" s="60">
        <v>535021</v>
      </c>
      <c r="E1641" s="60" t="s">
        <v>3410</v>
      </c>
      <c r="F1641" s="61" t="s">
        <v>3414</v>
      </c>
      <c r="G1641" s="62">
        <v>2.0933999999999999</v>
      </c>
      <c r="H1641" s="49">
        <v>742</v>
      </c>
      <c r="I1641" s="62">
        <v>29.3355769230769</v>
      </c>
      <c r="J1641" s="62">
        <v>18.1052884615385</v>
      </c>
      <c r="K1641" s="60">
        <v>3</v>
      </c>
      <c r="L1641" s="60" t="s">
        <v>46</v>
      </c>
      <c r="M1641" s="60" t="s">
        <v>3469</v>
      </c>
    </row>
    <row r="1642" spans="1:13">
      <c r="A1642" s="40">
        <v>2122</v>
      </c>
      <c r="B1642" s="40" t="str">
        <f t="shared" si="26"/>
        <v>15435011</v>
      </c>
      <c r="C1642" s="40">
        <v>15</v>
      </c>
      <c r="D1642" s="60">
        <v>435011</v>
      </c>
      <c r="E1642" s="60"/>
      <c r="F1642" s="61" t="s">
        <v>3514</v>
      </c>
      <c r="G1642" s="62">
        <v>2.34375</v>
      </c>
      <c r="H1642" s="49">
        <v>90</v>
      </c>
      <c r="I1642" s="62">
        <v>21.677884615384599</v>
      </c>
      <c r="J1642" s="62">
        <v>13.197115384615399</v>
      </c>
      <c r="K1642" s="60">
        <v>3</v>
      </c>
      <c r="L1642" s="60" t="s">
        <v>46</v>
      </c>
      <c r="M1642" s="60" t="s">
        <v>3468</v>
      </c>
    </row>
    <row r="1643" spans="1:13">
      <c r="A1643" s="40">
        <v>2122</v>
      </c>
      <c r="B1643" s="40" t="str">
        <f t="shared" si="26"/>
        <v>15472031</v>
      </c>
      <c r="C1643" s="40">
        <v>15</v>
      </c>
      <c r="D1643" s="60">
        <v>472031</v>
      </c>
      <c r="E1643" s="60"/>
      <c r="F1643" s="61" t="s">
        <v>2653</v>
      </c>
      <c r="G1643" s="62">
        <v>2.0248249999999999</v>
      </c>
      <c r="H1643" s="49">
        <v>588</v>
      </c>
      <c r="I1643" s="62">
        <v>18.975480769230799</v>
      </c>
      <c r="J1643" s="62">
        <v>13.850961538461499</v>
      </c>
      <c r="K1643" s="60">
        <v>3</v>
      </c>
      <c r="L1643" s="60" t="s">
        <v>46</v>
      </c>
      <c r="M1643" s="60" t="s">
        <v>3468</v>
      </c>
    </row>
    <row r="1644" spans="1:13">
      <c r="A1644" s="40">
        <v>2122</v>
      </c>
      <c r="B1644" s="40" t="str">
        <f t="shared" si="26"/>
        <v>15472051</v>
      </c>
      <c r="C1644" s="40">
        <v>15</v>
      </c>
      <c r="D1644" s="60">
        <v>472051</v>
      </c>
      <c r="E1644" s="60"/>
      <c r="F1644" s="61" t="s">
        <v>3415</v>
      </c>
      <c r="G1644" s="62">
        <v>1.2196</v>
      </c>
      <c r="H1644" s="49">
        <v>1755</v>
      </c>
      <c r="I1644" s="62">
        <v>19.306249999999999</v>
      </c>
      <c r="J1644" s="62">
        <v>14.49375</v>
      </c>
      <c r="K1644" s="60">
        <v>3</v>
      </c>
      <c r="L1644" s="60" t="s">
        <v>46</v>
      </c>
      <c r="M1644" s="60" t="s">
        <v>3469</v>
      </c>
    </row>
    <row r="1645" spans="1:13">
      <c r="A1645" s="40">
        <v>2122</v>
      </c>
      <c r="B1645" s="40" t="str">
        <f t="shared" si="26"/>
        <v>15351011</v>
      </c>
      <c r="C1645" s="40">
        <v>15</v>
      </c>
      <c r="D1645" s="60">
        <v>351011</v>
      </c>
      <c r="E1645" s="60" t="s">
        <v>3410</v>
      </c>
      <c r="F1645" s="61" t="s">
        <v>1414</v>
      </c>
      <c r="G1645" s="62">
        <v>4.0308250000000001</v>
      </c>
      <c r="H1645" s="49">
        <v>1939</v>
      </c>
      <c r="I1645" s="62">
        <v>27.411538461538498</v>
      </c>
      <c r="J1645" s="62">
        <v>15.746153846153801</v>
      </c>
      <c r="K1645" s="60">
        <v>3</v>
      </c>
      <c r="L1645" s="60" t="s">
        <v>46</v>
      </c>
      <c r="M1645" s="60" t="s">
        <v>3469</v>
      </c>
    </row>
    <row r="1646" spans="1:13">
      <c r="A1646" s="40">
        <v>2122</v>
      </c>
      <c r="B1646" s="40" t="str">
        <f t="shared" si="26"/>
        <v>15172051</v>
      </c>
      <c r="C1646" s="40">
        <v>15</v>
      </c>
      <c r="D1646" s="60">
        <v>172051</v>
      </c>
      <c r="E1646" s="60" t="s">
        <v>3410</v>
      </c>
      <c r="F1646" s="61" t="s">
        <v>3470</v>
      </c>
      <c r="G1646" s="62">
        <v>1.4102870000000001</v>
      </c>
      <c r="H1646" s="49">
        <v>213</v>
      </c>
      <c r="I1646" s="62">
        <v>41.3668269230769</v>
      </c>
      <c r="J1646" s="62">
        <v>25.5451923076923</v>
      </c>
      <c r="K1646" s="60">
        <v>5</v>
      </c>
      <c r="L1646" s="60" t="s">
        <v>46</v>
      </c>
      <c r="M1646" s="60" t="s">
        <v>3468</v>
      </c>
    </row>
    <row r="1647" spans="1:13">
      <c r="A1647" s="40">
        <v>2122</v>
      </c>
      <c r="B1647" s="40" t="str">
        <f t="shared" si="26"/>
        <v>15131031</v>
      </c>
      <c r="C1647" s="40">
        <v>15</v>
      </c>
      <c r="D1647" s="60">
        <v>131031</v>
      </c>
      <c r="E1647" s="60" t="s">
        <v>3410</v>
      </c>
      <c r="F1647" s="61" t="s">
        <v>2209</v>
      </c>
      <c r="G1647" s="62">
        <v>0.47315000000000002</v>
      </c>
      <c r="H1647" s="49">
        <v>413</v>
      </c>
      <c r="I1647" s="62">
        <v>30.9490384615385</v>
      </c>
      <c r="J1647" s="62">
        <v>20.5033653846154</v>
      </c>
      <c r="K1647" s="60">
        <v>3</v>
      </c>
      <c r="L1647" s="60" t="s">
        <v>46</v>
      </c>
      <c r="M1647" s="60" t="s">
        <v>3468</v>
      </c>
    </row>
    <row r="1648" spans="1:13">
      <c r="A1648" s="40">
        <v>2122</v>
      </c>
      <c r="B1648" s="40" t="str">
        <f t="shared" si="26"/>
        <v>15532012</v>
      </c>
      <c r="C1648" s="40">
        <v>15</v>
      </c>
      <c r="D1648" s="60">
        <v>532012</v>
      </c>
      <c r="E1648" s="60" t="s">
        <v>3410</v>
      </c>
      <c r="F1648" s="61" t="s">
        <v>1682</v>
      </c>
      <c r="G1648" s="62">
        <v>1.7370000000000001</v>
      </c>
      <c r="H1648" s="49">
        <v>592</v>
      </c>
      <c r="I1648" s="62">
        <v>78.636538461538507</v>
      </c>
      <c r="J1648" s="62">
        <v>26.035576923076899</v>
      </c>
      <c r="K1648" s="60">
        <v>3</v>
      </c>
      <c r="L1648" s="60" t="s">
        <v>46</v>
      </c>
      <c r="M1648" s="60" t="s">
        <v>3469</v>
      </c>
    </row>
    <row r="1649" spans="1:13">
      <c r="A1649" s="40">
        <v>2122</v>
      </c>
      <c r="B1649" s="40" t="str">
        <f t="shared" si="26"/>
        <v>15211099</v>
      </c>
      <c r="C1649" s="40">
        <v>15</v>
      </c>
      <c r="D1649" s="60">
        <v>211099</v>
      </c>
      <c r="E1649" s="60"/>
      <c r="F1649" s="61" t="s">
        <v>3471</v>
      </c>
      <c r="G1649" s="62">
        <v>1.388887</v>
      </c>
      <c r="H1649" s="49">
        <v>142</v>
      </c>
      <c r="I1649" s="62">
        <v>17.708653846153801</v>
      </c>
      <c r="J1649" s="62">
        <v>12.7956730769231</v>
      </c>
      <c r="K1649" s="60">
        <v>5</v>
      </c>
      <c r="L1649" s="60" t="s">
        <v>46</v>
      </c>
      <c r="M1649" s="60" t="s">
        <v>3468</v>
      </c>
    </row>
    <row r="1650" spans="1:13">
      <c r="A1650" s="40">
        <v>2122</v>
      </c>
      <c r="B1650" s="40" t="str">
        <f t="shared" si="26"/>
        <v>15131141</v>
      </c>
      <c r="C1650" s="40">
        <v>15</v>
      </c>
      <c r="D1650" s="60">
        <v>131141</v>
      </c>
      <c r="E1650" s="60" t="s">
        <v>3410</v>
      </c>
      <c r="F1650" s="61" t="s">
        <v>3416</v>
      </c>
      <c r="G1650" s="62">
        <v>2.0246499999999998</v>
      </c>
      <c r="H1650" s="49">
        <v>87</v>
      </c>
      <c r="I1650" s="62">
        <v>28.762019230769202</v>
      </c>
      <c r="J1650" s="62">
        <v>19.565384615384598</v>
      </c>
      <c r="K1650" s="60">
        <v>4</v>
      </c>
      <c r="L1650" s="60" t="s">
        <v>46</v>
      </c>
      <c r="M1650" s="60" t="s">
        <v>3468</v>
      </c>
    </row>
    <row r="1651" spans="1:13">
      <c r="A1651" s="40">
        <v>2122</v>
      </c>
      <c r="B1651" s="40" t="str">
        <f t="shared" si="26"/>
        <v>15131041</v>
      </c>
      <c r="C1651" s="40">
        <v>15</v>
      </c>
      <c r="D1651" s="60">
        <v>131041</v>
      </c>
      <c r="E1651" s="60" t="s">
        <v>3410</v>
      </c>
      <c r="F1651" s="61" t="s">
        <v>3047</v>
      </c>
      <c r="G1651" s="62">
        <v>1.4011</v>
      </c>
      <c r="H1651" s="49">
        <v>195</v>
      </c>
      <c r="I1651" s="62">
        <v>31.7278846153846</v>
      </c>
      <c r="J1651" s="62">
        <v>18.9826923076923</v>
      </c>
      <c r="K1651" s="60">
        <v>3</v>
      </c>
      <c r="L1651" s="60" t="s">
        <v>46</v>
      </c>
      <c r="M1651" s="60" t="s">
        <v>3468</v>
      </c>
    </row>
    <row r="1652" spans="1:13">
      <c r="A1652" s="40">
        <v>2122</v>
      </c>
      <c r="B1652" s="40" t="str">
        <f t="shared" si="26"/>
        <v>15113021</v>
      </c>
      <c r="C1652" s="40">
        <v>15</v>
      </c>
      <c r="D1652" s="60">
        <v>113021</v>
      </c>
      <c r="E1652" s="60" t="s">
        <v>3410</v>
      </c>
      <c r="F1652" s="61" t="s">
        <v>1108</v>
      </c>
      <c r="G1652" s="62">
        <v>2.2830750000000002</v>
      </c>
      <c r="H1652" s="49">
        <v>249</v>
      </c>
      <c r="I1652" s="62">
        <v>69.122115384615398</v>
      </c>
      <c r="J1652" s="62">
        <v>43.302884615384599</v>
      </c>
      <c r="K1652" s="60">
        <v>5</v>
      </c>
      <c r="L1652" s="60" t="s">
        <v>46</v>
      </c>
      <c r="M1652" s="60" t="s">
        <v>3468</v>
      </c>
    </row>
    <row r="1653" spans="1:13">
      <c r="A1653" s="40">
        <v>2122</v>
      </c>
      <c r="B1653" s="40" t="str">
        <f t="shared" si="26"/>
        <v>15151143</v>
      </c>
      <c r="C1653" s="40">
        <v>15</v>
      </c>
      <c r="D1653" s="60">
        <v>151143</v>
      </c>
      <c r="E1653" s="60" t="s">
        <v>3410</v>
      </c>
      <c r="F1653" s="61" t="s">
        <v>3417</v>
      </c>
      <c r="G1653" s="62">
        <v>2.2509869999999998</v>
      </c>
      <c r="H1653" s="49">
        <v>149</v>
      </c>
      <c r="I1653" s="62">
        <v>53.612499999999997</v>
      </c>
      <c r="J1653" s="62">
        <v>36.868269230769201</v>
      </c>
      <c r="K1653" s="60">
        <v>3</v>
      </c>
      <c r="L1653" s="60" t="s">
        <v>46</v>
      </c>
      <c r="M1653" s="60" t="s">
        <v>3468</v>
      </c>
    </row>
    <row r="1654" spans="1:13">
      <c r="A1654" s="40">
        <v>2122</v>
      </c>
      <c r="B1654" s="40" t="str">
        <f t="shared" si="26"/>
        <v>15151152</v>
      </c>
      <c r="C1654" s="40">
        <v>15</v>
      </c>
      <c r="D1654" s="60">
        <v>151152</v>
      </c>
      <c r="E1654" s="60" t="s">
        <v>3410</v>
      </c>
      <c r="F1654" s="61" t="s">
        <v>3497</v>
      </c>
      <c r="G1654" s="62">
        <v>1.6462000000000001</v>
      </c>
      <c r="H1654" s="49">
        <v>139</v>
      </c>
      <c r="I1654" s="62">
        <v>40.995192307692299</v>
      </c>
      <c r="J1654" s="62">
        <v>26.860576923076898</v>
      </c>
      <c r="K1654" s="60">
        <v>3</v>
      </c>
      <c r="L1654" s="60" t="s">
        <v>46</v>
      </c>
      <c r="M1654" s="60" t="s">
        <v>3468</v>
      </c>
    </row>
    <row r="1655" spans="1:13">
      <c r="A1655" s="40">
        <v>2122</v>
      </c>
      <c r="B1655" s="40" t="str">
        <f t="shared" si="26"/>
        <v>15151199</v>
      </c>
      <c r="C1655" s="40">
        <v>15</v>
      </c>
      <c r="D1655" s="60">
        <v>151199</v>
      </c>
      <c r="E1655" s="60" t="s">
        <v>3410</v>
      </c>
      <c r="F1655" s="61" t="s">
        <v>3418</v>
      </c>
      <c r="G1655" s="62">
        <v>1.8337870000000001</v>
      </c>
      <c r="H1655" s="49">
        <v>174</v>
      </c>
      <c r="I1655" s="62">
        <v>42.685576923076901</v>
      </c>
      <c r="J1655" s="62">
        <v>24.289903846153798</v>
      </c>
      <c r="K1655" s="60">
        <v>3</v>
      </c>
      <c r="L1655" s="60" t="s">
        <v>46</v>
      </c>
      <c r="M1655" s="60" t="s">
        <v>3468</v>
      </c>
    </row>
    <row r="1656" spans="1:13">
      <c r="A1656" s="40">
        <v>2122</v>
      </c>
      <c r="B1656" s="40" t="str">
        <f t="shared" si="26"/>
        <v>15151131</v>
      </c>
      <c r="C1656" s="40">
        <v>15</v>
      </c>
      <c r="D1656" s="60">
        <v>151131</v>
      </c>
      <c r="E1656" s="60" t="s">
        <v>3410</v>
      </c>
      <c r="F1656" s="61" t="s">
        <v>1130</v>
      </c>
      <c r="G1656" s="62">
        <v>1.934075</v>
      </c>
      <c r="H1656" s="49">
        <v>124</v>
      </c>
      <c r="I1656" s="62">
        <v>38.900961538461502</v>
      </c>
      <c r="J1656" s="62">
        <v>26.428846153846202</v>
      </c>
      <c r="K1656" s="60">
        <v>3</v>
      </c>
      <c r="L1656" s="60" t="s">
        <v>46</v>
      </c>
      <c r="M1656" s="60" t="s">
        <v>3468</v>
      </c>
    </row>
    <row r="1657" spans="1:13">
      <c r="A1657" s="40">
        <v>2122</v>
      </c>
      <c r="B1657" s="40" t="str">
        <f t="shared" si="26"/>
        <v>15151121</v>
      </c>
      <c r="C1657" s="40">
        <v>15</v>
      </c>
      <c r="D1657" s="60">
        <v>151121</v>
      </c>
      <c r="E1657" s="60" t="s">
        <v>3410</v>
      </c>
      <c r="F1657" s="61" t="s">
        <v>1122</v>
      </c>
      <c r="G1657" s="62">
        <v>2.063212</v>
      </c>
      <c r="H1657" s="49">
        <v>358</v>
      </c>
      <c r="I1657" s="62">
        <v>43.231250000000003</v>
      </c>
      <c r="J1657" s="62">
        <v>26.206730769230798</v>
      </c>
      <c r="K1657" s="60">
        <v>4</v>
      </c>
      <c r="L1657" s="60" t="s">
        <v>46</v>
      </c>
      <c r="M1657" s="60" t="s">
        <v>3468</v>
      </c>
    </row>
    <row r="1658" spans="1:13">
      <c r="A1658" s="40">
        <v>2122</v>
      </c>
      <c r="B1658" s="40" t="str">
        <f t="shared" si="26"/>
        <v>15151151</v>
      </c>
      <c r="C1658" s="40">
        <v>15</v>
      </c>
      <c r="D1658" s="60">
        <v>151151</v>
      </c>
      <c r="E1658" s="60" t="s">
        <v>3410</v>
      </c>
      <c r="F1658" s="61" t="s">
        <v>3419</v>
      </c>
      <c r="G1658" s="62">
        <v>2.1664370000000002</v>
      </c>
      <c r="H1658" s="49">
        <v>660</v>
      </c>
      <c r="I1658" s="62">
        <v>25.212019230769201</v>
      </c>
      <c r="J1658" s="62">
        <v>15.75625</v>
      </c>
      <c r="K1658" s="60">
        <v>3</v>
      </c>
      <c r="L1658" s="60" t="s">
        <v>46</v>
      </c>
      <c r="M1658" s="60" t="s">
        <v>3468</v>
      </c>
    </row>
    <row r="1659" spans="1:13">
      <c r="A1659" s="40">
        <v>2122</v>
      </c>
      <c r="B1659" s="40" t="str">
        <f t="shared" si="26"/>
        <v>15474011</v>
      </c>
      <c r="C1659" s="40">
        <v>15</v>
      </c>
      <c r="D1659" s="60">
        <v>474011</v>
      </c>
      <c r="E1659" s="60" t="s">
        <v>3410</v>
      </c>
      <c r="F1659" s="61" t="s">
        <v>3455</v>
      </c>
      <c r="G1659" s="62">
        <v>1.0263119999999999</v>
      </c>
      <c r="H1659" s="49">
        <v>132</v>
      </c>
      <c r="I1659" s="62">
        <v>26.9918269230769</v>
      </c>
      <c r="J1659" s="62">
        <v>19.135096153846199</v>
      </c>
      <c r="K1659" s="60">
        <v>3</v>
      </c>
      <c r="L1659" s="60" t="s">
        <v>46</v>
      </c>
      <c r="M1659" s="60" t="s">
        <v>3468</v>
      </c>
    </row>
    <row r="1660" spans="1:13">
      <c r="A1660" s="40">
        <v>2122</v>
      </c>
      <c r="B1660" s="40" t="str">
        <f t="shared" si="26"/>
        <v>15119021</v>
      </c>
      <c r="C1660" s="40">
        <v>15</v>
      </c>
      <c r="D1660" s="60">
        <v>119021</v>
      </c>
      <c r="E1660" s="60" t="s">
        <v>3410</v>
      </c>
      <c r="F1660" s="61" t="s">
        <v>1560</v>
      </c>
      <c r="G1660" s="62">
        <v>2.7526869999999999</v>
      </c>
      <c r="H1660" s="49">
        <v>309</v>
      </c>
      <c r="I1660" s="62">
        <v>49.326442307692297</v>
      </c>
      <c r="J1660" s="62">
        <v>25.8923076923077</v>
      </c>
      <c r="K1660" s="60">
        <v>4</v>
      </c>
      <c r="L1660" s="60" t="s">
        <v>46</v>
      </c>
      <c r="M1660" s="60" t="s">
        <v>3468</v>
      </c>
    </row>
    <row r="1661" spans="1:13">
      <c r="A1661" s="40">
        <v>2122</v>
      </c>
      <c r="B1661" s="40" t="str">
        <f t="shared" si="26"/>
        <v>15131051</v>
      </c>
      <c r="C1661" s="40">
        <v>15</v>
      </c>
      <c r="D1661" s="60">
        <v>131051</v>
      </c>
      <c r="E1661" s="60" t="s">
        <v>3410</v>
      </c>
      <c r="F1661" s="61" t="s">
        <v>3420</v>
      </c>
      <c r="G1661" s="62">
        <v>0.93637499999999996</v>
      </c>
      <c r="H1661" s="49">
        <v>123</v>
      </c>
      <c r="I1661" s="62">
        <v>31.28125</v>
      </c>
      <c r="J1661" s="62">
        <v>19.4028846153846</v>
      </c>
      <c r="K1661" s="60">
        <v>4</v>
      </c>
      <c r="L1661" s="60" t="s">
        <v>46</v>
      </c>
      <c r="M1661" s="60" t="s">
        <v>3468</v>
      </c>
    </row>
    <row r="1662" spans="1:13">
      <c r="A1662" s="40">
        <v>2122</v>
      </c>
      <c r="B1662" s="40" t="str">
        <f t="shared" si="26"/>
        <v>15151141</v>
      </c>
      <c r="C1662" s="40">
        <v>15</v>
      </c>
      <c r="D1662" s="60">
        <v>151141</v>
      </c>
      <c r="E1662" s="60" t="s">
        <v>3410</v>
      </c>
      <c r="F1662" s="61" t="s">
        <v>1142</v>
      </c>
      <c r="G1662" s="62">
        <v>1.7817000000000001</v>
      </c>
      <c r="H1662" s="49">
        <v>83</v>
      </c>
      <c r="I1662" s="62">
        <v>43.15</v>
      </c>
      <c r="J1662" s="62">
        <v>23.830769230769199</v>
      </c>
      <c r="K1662" s="60">
        <v>4</v>
      </c>
      <c r="L1662" s="60" t="s">
        <v>46</v>
      </c>
      <c r="M1662" s="60" t="s">
        <v>3468</v>
      </c>
    </row>
    <row r="1663" spans="1:13">
      <c r="A1663" s="40">
        <v>2122</v>
      </c>
      <c r="B1663" s="40" t="str">
        <f t="shared" si="26"/>
        <v>15319091</v>
      </c>
      <c r="C1663" s="40">
        <v>15</v>
      </c>
      <c r="D1663" s="60">
        <v>319091</v>
      </c>
      <c r="E1663" s="60"/>
      <c r="F1663" s="61" t="s">
        <v>901</v>
      </c>
      <c r="G1663" s="62">
        <v>1.5719620000000001</v>
      </c>
      <c r="H1663" s="49">
        <v>200</v>
      </c>
      <c r="I1663" s="62">
        <v>19.8923076923077</v>
      </c>
      <c r="J1663" s="62">
        <v>15.1677884615385</v>
      </c>
      <c r="K1663" s="60">
        <v>3</v>
      </c>
      <c r="L1663" s="60" t="s">
        <v>46</v>
      </c>
      <c r="M1663" s="60" t="s">
        <v>3468</v>
      </c>
    </row>
    <row r="1664" spans="1:13">
      <c r="A1664" s="40">
        <v>2122</v>
      </c>
      <c r="B1664" s="40" t="str">
        <f t="shared" si="26"/>
        <v>15292021</v>
      </c>
      <c r="C1664" s="40">
        <v>15</v>
      </c>
      <c r="D1664" s="60">
        <v>292021</v>
      </c>
      <c r="E1664" s="60" t="s">
        <v>3410</v>
      </c>
      <c r="F1664" s="61" t="s">
        <v>1913</v>
      </c>
      <c r="G1664" s="62">
        <v>1.4192750000000001</v>
      </c>
      <c r="H1664" s="49">
        <v>82</v>
      </c>
      <c r="I1664" s="62">
        <v>36.793269230769198</v>
      </c>
      <c r="J1664" s="62">
        <v>31.345192307692301</v>
      </c>
      <c r="K1664" s="60">
        <v>4</v>
      </c>
      <c r="L1664" s="60" t="s">
        <v>46</v>
      </c>
      <c r="M1664" s="60" t="s">
        <v>3468</v>
      </c>
    </row>
    <row r="1665" spans="1:13">
      <c r="A1665" s="40">
        <v>2122</v>
      </c>
      <c r="B1665" s="40" t="str">
        <f t="shared" si="26"/>
        <v>15292032</v>
      </c>
      <c r="C1665" s="40">
        <v>15</v>
      </c>
      <c r="D1665" s="60">
        <v>292032</v>
      </c>
      <c r="E1665" s="60" t="s">
        <v>3410</v>
      </c>
      <c r="F1665" s="61" t="s">
        <v>1005</v>
      </c>
      <c r="G1665" s="62">
        <v>2.5743749999999999</v>
      </c>
      <c r="H1665" s="49">
        <v>522</v>
      </c>
      <c r="I1665" s="62">
        <v>30.425480769230798</v>
      </c>
      <c r="J1665" s="62">
        <v>22.1677884615385</v>
      </c>
      <c r="K1665" s="60">
        <v>3</v>
      </c>
      <c r="L1665" s="60" t="s">
        <v>46</v>
      </c>
      <c r="M1665" s="60" t="s">
        <v>3469</v>
      </c>
    </row>
    <row r="1666" spans="1:13">
      <c r="A1666" s="40">
        <v>2122</v>
      </c>
      <c r="B1666" s="40" t="str">
        <f t="shared" si="26"/>
        <v>15212021</v>
      </c>
      <c r="C1666" s="40">
        <v>15</v>
      </c>
      <c r="D1666" s="60">
        <v>212021</v>
      </c>
      <c r="E1666" s="60"/>
      <c r="F1666" s="61" t="s">
        <v>3472</v>
      </c>
      <c r="G1666" s="62">
        <v>2.2707250000000001</v>
      </c>
      <c r="H1666" s="49">
        <v>89</v>
      </c>
      <c r="I1666" s="62">
        <v>23.186057692307699</v>
      </c>
      <c r="J1666" s="62">
        <v>14.5769230769231</v>
      </c>
      <c r="K1666" s="60">
        <v>5</v>
      </c>
      <c r="L1666" s="60" t="s">
        <v>178</v>
      </c>
      <c r="M1666" s="60" t="s">
        <v>3468</v>
      </c>
    </row>
    <row r="1667" spans="1:13">
      <c r="A1667" s="40">
        <v>2122</v>
      </c>
      <c r="B1667" s="40" t="str">
        <f t="shared" si="26"/>
        <v>15259099</v>
      </c>
      <c r="C1667" s="40">
        <v>15</v>
      </c>
      <c r="D1667" s="60">
        <v>259099</v>
      </c>
      <c r="E1667" s="60"/>
      <c r="F1667" s="61" t="s">
        <v>3490</v>
      </c>
      <c r="G1667" s="62">
        <v>3.012912</v>
      </c>
      <c r="H1667" s="49">
        <v>93</v>
      </c>
      <c r="I1667" s="62">
        <v>19.961057692307701</v>
      </c>
      <c r="J1667" s="62">
        <v>12.822596153846201</v>
      </c>
      <c r="K1667" s="60">
        <v>5</v>
      </c>
      <c r="L1667" s="60" t="s">
        <v>46</v>
      </c>
      <c r="M1667" s="60" t="s">
        <v>3468</v>
      </c>
    </row>
    <row r="1668" spans="1:13">
      <c r="A1668" s="40">
        <v>2122</v>
      </c>
      <c r="B1668" s="40" t="str">
        <f t="shared" si="26"/>
        <v>15472111</v>
      </c>
      <c r="C1668" s="40">
        <v>15</v>
      </c>
      <c r="D1668" s="60">
        <v>472111</v>
      </c>
      <c r="E1668" s="60"/>
      <c r="F1668" s="61" t="s">
        <v>2580</v>
      </c>
      <c r="G1668" s="62">
        <v>1.856287</v>
      </c>
      <c r="H1668" s="49">
        <v>598</v>
      </c>
      <c r="I1668" s="62">
        <v>20.945192307692299</v>
      </c>
      <c r="J1668" s="62">
        <v>15.0451923076923</v>
      </c>
      <c r="K1668" s="60">
        <v>3</v>
      </c>
      <c r="L1668" s="60" t="s">
        <v>46</v>
      </c>
      <c r="M1668" s="60" t="s">
        <v>3468</v>
      </c>
    </row>
    <row r="1669" spans="1:13">
      <c r="A1669" s="40">
        <v>2122</v>
      </c>
      <c r="B1669" s="40" t="str">
        <f t="shared" si="26"/>
        <v>15252021</v>
      </c>
      <c r="C1669" s="40">
        <v>15</v>
      </c>
      <c r="D1669" s="60">
        <v>252021</v>
      </c>
      <c r="E1669" s="60" t="s">
        <v>3410</v>
      </c>
      <c r="F1669" s="61" t="s">
        <v>3473</v>
      </c>
      <c r="G1669" s="62">
        <v>0.60193700000000006</v>
      </c>
      <c r="H1669" s="49">
        <v>463</v>
      </c>
      <c r="I1669" s="62">
        <v>30.992788461538499</v>
      </c>
      <c r="J1669" s="62">
        <v>22.251442307692301</v>
      </c>
      <c r="K1669" s="60">
        <v>5</v>
      </c>
      <c r="L1669" s="60" t="s">
        <v>178</v>
      </c>
      <c r="M1669" s="60" t="s">
        <v>3468</v>
      </c>
    </row>
    <row r="1670" spans="1:13">
      <c r="A1670" s="40">
        <v>2122</v>
      </c>
      <c r="B1670" s="40" t="str">
        <f t="shared" si="26"/>
        <v>15132051</v>
      </c>
      <c r="C1670" s="40">
        <v>15</v>
      </c>
      <c r="D1670" s="60">
        <v>132051</v>
      </c>
      <c r="E1670" s="60" t="s">
        <v>3410</v>
      </c>
      <c r="F1670" s="61" t="s">
        <v>1883</v>
      </c>
      <c r="G1670" s="62">
        <v>1.165375</v>
      </c>
      <c r="H1670" s="49">
        <v>181</v>
      </c>
      <c r="I1670" s="62">
        <v>35.668269230769198</v>
      </c>
      <c r="J1670" s="62">
        <v>20.6471153846154</v>
      </c>
      <c r="K1670" s="60">
        <v>5</v>
      </c>
      <c r="L1670" s="60" t="s">
        <v>46</v>
      </c>
      <c r="M1670" s="60" t="s">
        <v>3468</v>
      </c>
    </row>
    <row r="1671" spans="1:13">
      <c r="A1671" s="40">
        <v>2122</v>
      </c>
      <c r="B1671" s="40" t="str">
        <f t="shared" si="26"/>
        <v>15113031</v>
      </c>
      <c r="C1671" s="40">
        <v>15</v>
      </c>
      <c r="D1671" s="60">
        <v>113031</v>
      </c>
      <c r="E1671" s="60" t="s">
        <v>3410</v>
      </c>
      <c r="F1671" s="61" t="s">
        <v>799</v>
      </c>
      <c r="G1671" s="62">
        <v>2.712612</v>
      </c>
      <c r="H1671" s="49">
        <v>384</v>
      </c>
      <c r="I1671" s="62">
        <v>67.586538461538495</v>
      </c>
      <c r="J1671" s="62">
        <v>35.638942307692297</v>
      </c>
      <c r="K1671" s="60">
        <v>5</v>
      </c>
      <c r="L1671" s="60" t="s">
        <v>46</v>
      </c>
      <c r="M1671" s="60" t="s">
        <v>3468</v>
      </c>
    </row>
    <row r="1672" spans="1:13">
      <c r="A1672" s="40">
        <v>2122</v>
      </c>
      <c r="B1672" s="40" t="str">
        <f t="shared" si="26"/>
        <v>15332011</v>
      </c>
      <c r="C1672" s="40">
        <v>15</v>
      </c>
      <c r="D1672" s="60">
        <v>332011</v>
      </c>
      <c r="E1672" s="60" t="s">
        <v>3410</v>
      </c>
      <c r="F1672" s="61" t="s">
        <v>3054</v>
      </c>
      <c r="G1672" s="62">
        <v>0.48727500000000001</v>
      </c>
      <c r="H1672" s="49">
        <v>1827</v>
      </c>
      <c r="I1672" s="62">
        <v>32.548076923076898</v>
      </c>
      <c r="J1672" s="62">
        <v>23.327884615384601</v>
      </c>
      <c r="K1672" s="60">
        <v>3</v>
      </c>
      <c r="L1672" s="60" t="s">
        <v>46</v>
      </c>
      <c r="M1672" s="60" t="s">
        <v>3469</v>
      </c>
    </row>
    <row r="1673" spans="1:13">
      <c r="A1673" s="40">
        <v>2122</v>
      </c>
      <c r="B1673" s="40" t="str">
        <f t="shared" si="26"/>
        <v>15371012</v>
      </c>
      <c r="C1673" s="40">
        <v>15</v>
      </c>
      <c r="D1673" s="60">
        <v>371012</v>
      </c>
      <c r="E1673" s="60"/>
      <c r="F1673" s="61" t="s">
        <v>3421</v>
      </c>
      <c r="G1673" s="62">
        <v>3.2749999999999999</v>
      </c>
      <c r="H1673" s="49">
        <v>156</v>
      </c>
      <c r="I1673" s="62">
        <v>19.3576923076923</v>
      </c>
      <c r="J1673" s="62">
        <v>12.4230769230769</v>
      </c>
      <c r="K1673" s="60">
        <v>3</v>
      </c>
      <c r="L1673" s="60" t="s">
        <v>46</v>
      </c>
      <c r="M1673" s="60" t="s">
        <v>3468</v>
      </c>
    </row>
    <row r="1674" spans="1:13">
      <c r="A1674" s="40">
        <v>2122</v>
      </c>
      <c r="B1674" s="40" t="str">
        <f t="shared" si="26"/>
        <v>15471011</v>
      </c>
      <c r="C1674" s="40">
        <v>15</v>
      </c>
      <c r="D1674" s="60">
        <v>471011</v>
      </c>
      <c r="E1674" s="60" t="s">
        <v>3410</v>
      </c>
      <c r="F1674" s="61" t="s">
        <v>3422</v>
      </c>
      <c r="G1674" s="62">
        <v>1.5788</v>
      </c>
      <c r="H1674" s="49">
        <v>545</v>
      </c>
      <c r="I1674" s="62">
        <v>28.4490384615385</v>
      </c>
      <c r="J1674" s="62">
        <v>19.959134615384599</v>
      </c>
      <c r="K1674" s="60">
        <v>4</v>
      </c>
      <c r="L1674" s="60" t="s">
        <v>46</v>
      </c>
      <c r="M1674" s="60" t="s">
        <v>3468</v>
      </c>
    </row>
    <row r="1675" spans="1:13">
      <c r="A1675" s="40">
        <v>2122</v>
      </c>
      <c r="B1675" s="40" t="str">
        <f t="shared" si="26"/>
        <v>15371011</v>
      </c>
      <c r="C1675" s="40">
        <v>15</v>
      </c>
      <c r="D1675" s="60">
        <v>371011</v>
      </c>
      <c r="E1675" s="60"/>
      <c r="F1675" s="61" t="s">
        <v>3423</v>
      </c>
      <c r="G1675" s="62">
        <v>3.0065</v>
      </c>
      <c r="H1675" s="49">
        <v>146</v>
      </c>
      <c r="I1675" s="62">
        <v>18.808653846153799</v>
      </c>
      <c r="J1675" s="62">
        <v>12.952884615384599</v>
      </c>
      <c r="K1675" s="60">
        <v>3</v>
      </c>
      <c r="L1675" s="60" t="s">
        <v>46</v>
      </c>
      <c r="M1675" s="60" t="s">
        <v>3468</v>
      </c>
    </row>
    <row r="1676" spans="1:13">
      <c r="A1676" s="40">
        <v>2122</v>
      </c>
      <c r="B1676" s="40" t="str">
        <f t="shared" si="26"/>
        <v>15491011</v>
      </c>
      <c r="C1676" s="40">
        <v>15</v>
      </c>
      <c r="D1676" s="60">
        <v>491011</v>
      </c>
      <c r="E1676" s="60" t="s">
        <v>3410</v>
      </c>
      <c r="F1676" s="61" t="s">
        <v>3424</v>
      </c>
      <c r="G1676" s="62">
        <v>1.2571369999999999</v>
      </c>
      <c r="H1676" s="49">
        <v>286</v>
      </c>
      <c r="I1676" s="62">
        <v>29.2985576923077</v>
      </c>
      <c r="J1676" s="62">
        <v>19.035096153846201</v>
      </c>
      <c r="K1676" s="60">
        <v>3</v>
      </c>
      <c r="L1676" s="60" t="s">
        <v>46</v>
      </c>
      <c r="M1676" s="60" t="s">
        <v>3468</v>
      </c>
    </row>
    <row r="1677" spans="1:13">
      <c r="A1677" s="40">
        <v>2122</v>
      </c>
      <c r="B1677" s="40" t="str">
        <f t="shared" si="26"/>
        <v>15431011</v>
      </c>
      <c r="C1677" s="40">
        <v>15</v>
      </c>
      <c r="D1677" s="60">
        <v>431011</v>
      </c>
      <c r="E1677" s="60" t="s">
        <v>3410</v>
      </c>
      <c r="F1677" s="61" t="s">
        <v>3425</v>
      </c>
      <c r="G1677" s="62">
        <v>0.69591199999999998</v>
      </c>
      <c r="H1677" s="49">
        <v>1197</v>
      </c>
      <c r="I1677" s="62">
        <v>28.1725961538462</v>
      </c>
      <c r="J1677" s="62">
        <v>17.584134615384599</v>
      </c>
      <c r="K1677" s="60">
        <v>4</v>
      </c>
      <c r="L1677" s="60" t="s">
        <v>46</v>
      </c>
      <c r="M1677" s="60" t="s">
        <v>3468</v>
      </c>
    </row>
    <row r="1678" spans="1:13">
      <c r="A1678" s="40">
        <v>2122</v>
      </c>
      <c r="B1678" s="40" t="str">
        <f t="shared" si="26"/>
        <v>15511011</v>
      </c>
      <c r="C1678" s="40">
        <v>15</v>
      </c>
      <c r="D1678" s="60">
        <v>511011</v>
      </c>
      <c r="E1678" s="60" t="s">
        <v>3410</v>
      </c>
      <c r="F1678" s="61" t="s">
        <v>3426</v>
      </c>
      <c r="G1678" s="62">
        <v>0.91818699999999998</v>
      </c>
      <c r="H1678" s="49">
        <v>227</v>
      </c>
      <c r="I1678" s="62">
        <v>29.725961538461501</v>
      </c>
      <c r="J1678" s="62">
        <v>18.7581730769231</v>
      </c>
      <c r="K1678" s="60">
        <v>3</v>
      </c>
      <c r="L1678" s="60" t="s">
        <v>46</v>
      </c>
      <c r="M1678" s="60" t="s">
        <v>3468</v>
      </c>
    </row>
    <row r="1679" spans="1:13">
      <c r="A1679" s="40">
        <v>2122</v>
      </c>
      <c r="B1679" s="40" t="str">
        <f t="shared" si="26"/>
        <v>15331099</v>
      </c>
      <c r="C1679" s="40">
        <v>15</v>
      </c>
      <c r="D1679" s="60">
        <v>331099</v>
      </c>
      <c r="E1679" s="60"/>
      <c r="F1679" s="61" t="s">
        <v>3427</v>
      </c>
      <c r="G1679" s="62">
        <v>2.035587</v>
      </c>
      <c r="H1679" s="49">
        <v>662</v>
      </c>
      <c r="I1679" s="62">
        <v>22.721634615384598</v>
      </c>
      <c r="J1679" s="62">
        <v>13.8778846153846</v>
      </c>
      <c r="K1679" s="60">
        <v>3</v>
      </c>
      <c r="L1679" s="60" t="s">
        <v>46</v>
      </c>
      <c r="M1679" s="60" t="s">
        <v>3469</v>
      </c>
    </row>
    <row r="1680" spans="1:13">
      <c r="A1680" s="40">
        <v>2122</v>
      </c>
      <c r="B1680" s="40" t="str">
        <f t="shared" si="26"/>
        <v>15411012</v>
      </c>
      <c r="C1680" s="40">
        <v>15</v>
      </c>
      <c r="D1680" s="60">
        <v>411012</v>
      </c>
      <c r="E1680" s="60" t="s">
        <v>3410</v>
      </c>
      <c r="F1680" s="61" t="s">
        <v>3428</v>
      </c>
      <c r="G1680" s="62">
        <v>0.872475</v>
      </c>
      <c r="H1680" s="49">
        <v>330</v>
      </c>
      <c r="I1680" s="62">
        <v>41.579807692307703</v>
      </c>
      <c r="J1680" s="62">
        <v>22.751442307692301</v>
      </c>
      <c r="K1680" s="60">
        <v>4</v>
      </c>
      <c r="L1680" s="60" t="s">
        <v>46</v>
      </c>
      <c r="M1680" s="60" t="s">
        <v>3468</v>
      </c>
    </row>
    <row r="1681" spans="1:13">
      <c r="A1681" s="40">
        <v>2122</v>
      </c>
      <c r="B1681" s="40" t="str">
        <f t="shared" si="26"/>
        <v>15391021</v>
      </c>
      <c r="C1681" s="40">
        <v>15</v>
      </c>
      <c r="D1681" s="60">
        <v>391021</v>
      </c>
      <c r="E1681" s="60"/>
      <c r="F1681" s="61" t="s">
        <v>3429</v>
      </c>
      <c r="G1681" s="62">
        <v>2.5299870000000002</v>
      </c>
      <c r="H1681" s="49">
        <v>2046</v>
      </c>
      <c r="I1681" s="62">
        <v>21.955769230769199</v>
      </c>
      <c r="J1681" s="62">
        <v>14.13125</v>
      </c>
      <c r="K1681" s="60">
        <v>3</v>
      </c>
      <c r="L1681" s="60" t="s">
        <v>46</v>
      </c>
      <c r="M1681" s="60" t="s">
        <v>3469</v>
      </c>
    </row>
    <row r="1682" spans="1:13">
      <c r="A1682" s="40">
        <v>2122</v>
      </c>
      <c r="B1682" s="40" t="str">
        <f t="shared" si="26"/>
        <v>15411011</v>
      </c>
      <c r="C1682" s="40">
        <v>15</v>
      </c>
      <c r="D1682" s="60">
        <v>411011</v>
      </c>
      <c r="E1682" s="60"/>
      <c r="F1682" s="61" t="s">
        <v>3430</v>
      </c>
      <c r="G1682" s="62">
        <v>0.75646199999999997</v>
      </c>
      <c r="H1682" s="49">
        <v>940</v>
      </c>
      <c r="I1682" s="62">
        <v>22.6480769230769</v>
      </c>
      <c r="J1682" s="62">
        <v>13.7846153846154</v>
      </c>
      <c r="K1682" s="60">
        <v>3</v>
      </c>
      <c r="L1682" s="60" t="s">
        <v>46</v>
      </c>
      <c r="M1682" s="60" t="s">
        <v>3468</v>
      </c>
    </row>
    <row r="1683" spans="1:13">
      <c r="A1683" s="40">
        <v>2122</v>
      </c>
      <c r="B1683" s="40" t="str">
        <f t="shared" si="26"/>
        <v>15119051</v>
      </c>
      <c r="C1683" s="40">
        <v>15</v>
      </c>
      <c r="D1683" s="60">
        <v>119051</v>
      </c>
      <c r="E1683" s="60"/>
      <c r="F1683" s="61" t="s">
        <v>846</v>
      </c>
      <c r="G1683" s="62">
        <v>2.3106249999999999</v>
      </c>
      <c r="H1683" s="49">
        <v>262</v>
      </c>
      <c r="I1683" s="62">
        <v>23.7754807692308</v>
      </c>
      <c r="J1683" s="62">
        <v>14.921634615384599</v>
      </c>
      <c r="K1683" s="60">
        <v>4</v>
      </c>
      <c r="L1683" s="60" t="s">
        <v>46</v>
      </c>
      <c r="M1683" s="60" t="s">
        <v>3468</v>
      </c>
    </row>
    <row r="1684" spans="1:13">
      <c r="A1684" s="40">
        <v>2122</v>
      </c>
      <c r="B1684" s="40" t="str">
        <f t="shared" si="26"/>
        <v>15111021</v>
      </c>
      <c r="C1684" s="40">
        <v>15</v>
      </c>
      <c r="D1684" s="60">
        <v>111021</v>
      </c>
      <c r="E1684" s="60" t="s">
        <v>3410</v>
      </c>
      <c r="F1684" s="61" t="s">
        <v>781</v>
      </c>
      <c r="G1684" s="62">
        <v>1.8146119999999999</v>
      </c>
      <c r="H1684" s="49">
        <v>1313</v>
      </c>
      <c r="I1684" s="62">
        <v>53.688461538461503</v>
      </c>
      <c r="J1684" s="62">
        <v>24.270673076923099</v>
      </c>
      <c r="K1684" s="60">
        <v>4</v>
      </c>
      <c r="L1684" s="60" t="s">
        <v>46</v>
      </c>
      <c r="M1684" s="60" t="s">
        <v>3468</v>
      </c>
    </row>
    <row r="1685" spans="1:13">
      <c r="A1685" s="40">
        <v>2122</v>
      </c>
      <c r="B1685" s="40" t="str">
        <f t="shared" si="26"/>
        <v>15472121</v>
      </c>
      <c r="C1685" s="40">
        <v>15</v>
      </c>
      <c r="D1685" s="60">
        <v>472121</v>
      </c>
      <c r="E1685" s="60"/>
      <c r="F1685" s="61" t="s">
        <v>3194</v>
      </c>
      <c r="G1685" s="62">
        <v>1.6904999999999999</v>
      </c>
      <c r="H1685" s="49">
        <v>721</v>
      </c>
      <c r="I1685" s="62">
        <v>20.302884615384599</v>
      </c>
      <c r="J1685" s="62">
        <v>15.191826923076899</v>
      </c>
      <c r="K1685" s="60">
        <v>3</v>
      </c>
      <c r="L1685" s="60" t="s">
        <v>46</v>
      </c>
      <c r="M1685" s="60" t="s">
        <v>3469</v>
      </c>
    </row>
    <row r="1686" spans="1:13">
      <c r="A1686" s="40">
        <v>2122</v>
      </c>
      <c r="B1686" s="40" t="str">
        <f t="shared" si="26"/>
        <v>15271024</v>
      </c>
      <c r="C1686" s="40">
        <v>15</v>
      </c>
      <c r="D1686" s="60">
        <v>271024</v>
      </c>
      <c r="E1686" s="60"/>
      <c r="F1686" s="61" t="s">
        <v>1384</v>
      </c>
      <c r="G1686" s="62">
        <v>0.98793699999999995</v>
      </c>
      <c r="H1686" s="49">
        <v>169</v>
      </c>
      <c r="I1686" s="62">
        <v>23.060096153846199</v>
      </c>
      <c r="J1686" s="62">
        <v>14.956250000000001</v>
      </c>
      <c r="K1686" s="60">
        <v>4</v>
      </c>
      <c r="L1686" s="60" t="s">
        <v>46</v>
      </c>
      <c r="M1686" s="60" t="s">
        <v>3468</v>
      </c>
    </row>
    <row r="1687" spans="1:13">
      <c r="A1687" s="40">
        <v>2122</v>
      </c>
      <c r="B1687" s="40" t="str">
        <f t="shared" si="26"/>
        <v>15292099</v>
      </c>
      <c r="C1687" s="40">
        <v>15</v>
      </c>
      <c r="D1687" s="60">
        <v>292099</v>
      </c>
      <c r="E1687" s="60"/>
      <c r="F1687" s="61" t="s">
        <v>1974</v>
      </c>
      <c r="G1687" s="62">
        <v>1.962637</v>
      </c>
      <c r="H1687" s="49">
        <v>110</v>
      </c>
      <c r="I1687" s="62">
        <v>19.96</v>
      </c>
      <c r="J1687" s="62">
        <v>13.2</v>
      </c>
      <c r="K1687" s="60">
        <v>3</v>
      </c>
      <c r="L1687" s="60" t="s">
        <v>46</v>
      </c>
      <c r="M1687" s="60" t="s">
        <v>3468</v>
      </c>
    </row>
    <row r="1688" spans="1:13">
      <c r="A1688" s="40">
        <v>2122</v>
      </c>
      <c r="B1688" s="40" t="str">
        <f t="shared" si="26"/>
        <v>15499021</v>
      </c>
      <c r="C1688" s="40">
        <v>15</v>
      </c>
      <c r="D1688" s="60">
        <v>499021</v>
      </c>
      <c r="E1688" s="60"/>
      <c r="F1688" s="61" t="s">
        <v>3431</v>
      </c>
      <c r="G1688" s="62">
        <v>1.070325</v>
      </c>
      <c r="H1688" s="49">
        <v>290</v>
      </c>
      <c r="I1688" s="62">
        <v>21.559615384615402</v>
      </c>
      <c r="J1688" s="62">
        <v>14.6754807692308</v>
      </c>
      <c r="K1688" s="60">
        <v>3</v>
      </c>
      <c r="L1688" s="60" t="s">
        <v>46</v>
      </c>
      <c r="M1688" s="60" t="s">
        <v>3468</v>
      </c>
    </row>
    <row r="1689" spans="1:13">
      <c r="A1689" s="40">
        <v>2122</v>
      </c>
      <c r="B1689" s="40" t="str">
        <f t="shared" si="26"/>
        <v>15533032</v>
      </c>
      <c r="C1689" s="40">
        <v>15</v>
      </c>
      <c r="D1689" s="60">
        <v>533032</v>
      </c>
      <c r="E1689" s="60"/>
      <c r="F1689" s="61" t="s">
        <v>3432</v>
      </c>
      <c r="G1689" s="62">
        <v>1.378425</v>
      </c>
      <c r="H1689" s="49">
        <v>1385</v>
      </c>
      <c r="I1689" s="62">
        <v>20.973557692307701</v>
      </c>
      <c r="J1689" s="62">
        <v>12.612500000000001</v>
      </c>
      <c r="K1689" s="60">
        <v>3</v>
      </c>
      <c r="L1689" s="60" t="s">
        <v>46</v>
      </c>
      <c r="M1689" s="60" t="s">
        <v>3468</v>
      </c>
    </row>
    <row r="1690" spans="1:13">
      <c r="A1690" s="40">
        <v>2122</v>
      </c>
      <c r="B1690" s="40" t="str">
        <f t="shared" si="26"/>
        <v>15434161</v>
      </c>
      <c r="C1690" s="40">
        <v>15</v>
      </c>
      <c r="D1690" s="60">
        <v>434161</v>
      </c>
      <c r="E1690" s="60"/>
      <c r="F1690" s="61" t="s">
        <v>3500</v>
      </c>
      <c r="G1690" s="62">
        <v>0.61773699999999998</v>
      </c>
      <c r="H1690" s="49">
        <v>84</v>
      </c>
      <c r="I1690" s="62">
        <v>18.5567307692308</v>
      </c>
      <c r="J1690" s="62">
        <v>13.331250000000001</v>
      </c>
      <c r="K1690" s="60">
        <v>3</v>
      </c>
      <c r="L1690" s="60" t="s">
        <v>46</v>
      </c>
      <c r="M1690" s="60" t="s">
        <v>3468</v>
      </c>
    </row>
    <row r="1691" spans="1:13">
      <c r="A1691" s="40">
        <v>2122</v>
      </c>
      <c r="B1691" s="40" t="str">
        <f t="shared" si="26"/>
        <v>15131071</v>
      </c>
      <c r="C1691" s="40">
        <v>15</v>
      </c>
      <c r="D1691" s="60">
        <v>131071</v>
      </c>
      <c r="E1691" s="60" t="s">
        <v>3410</v>
      </c>
      <c r="F1691" s="61" t="s">
        <v>3474</v>
      </c>
      <c r="G1691" s="62">
        <v>2.4127619999999999</v>
      </c>
      <c r="H1691" s="49">
        <v>550</v>
      </c>
      <c r="I1691" s="62">
        <v>30.0173076923077</v>
      </c>
      <c r="J1691" s="62">
        <v>19.4341346153846</v>
      </c>
      <c r="K1691" s="60">
        <v>5</v>
      </c>
      <c r="L1691" s="60" t="s">
        <v>46</v>
      </c>
      <c r="M1691" s="60" t="s">
        <v>3468</v>
      </c>
    </row>
    <row r="1692" spans="1:13">
      <c r="A1692" s="40">
        <v>2122</v>
      </c>
      <c r="B1692" s="40" t="str">
        <f t="shared" si="26"/>
        <v>15172112</v>
      </c>
      <c r="C1692" s="40">
        <v>15</v>
      </c>
      <c r="D1692" s="60">
        <v>172112</v>
      </c>
      <c r="E1692" s="60" t="s">
        <v>3410</v>
      </c>
      <c r="F1692" s="61" t="s">
        <v>3502</v>
      </c>
      <c r="G1692" s="62">
        <v>1.9659869999999999</v>
      </c>
      <c r="H1692" s="49">
        <v>87</v>
      </c>
      <c r="I1692" s="62">
        <v>39.611057692307703</v>
      </c>
      <c r="J1692" s="62">
        <v>25.696153846153798</v>
      </c>
      <c r="K1692" s="60">
        <v>5</v>
      </c>
      <c r="L1692" s="60" t="s">
        <v>46</v>
      </c>
      <c r="M1692" s="60" t="s">
        <v>3468</v>
      </c>
    </row>
    <row r="1693" spans="1:13">
      <c r="A1693" s="40">
        <v>2122</v>
      </c>
      <c r="B1693" s="40" t="str">
        <f t="shared" si="26"/>
        <v>15499041</v>
      </c>
      <c r="C1693" s="40">
        <v>15</v>
      </c>
      <c r="D1693" s="60">
        <v>499041</v>
      </c>
      <c r="E1693" s="60" t="s">
        <v>3410</v>
      </c>
      <c r="F1693" s="61" t="s">
        <v>2723</v>
      </c>
      <c r="G1693" s="62">
        <v>1.7502249999999999</v>
      </c>
      <c r="H1693" s="49">
        <v>127</v>
      </c>
      <c r="I1693" s="62">
        <v>25.236538461538501</v>
      </c>
      <c r="J1693" s="62">
        <v>16.602403846153798</v>
      </c>
      <c r="K1693" s="60">
        <v>3</v>
      </c>
      <c r="L1693" s="60" t="s">
        <v>46</v>
      </c>
      <c r="M1693" s="60" t="s">
        <v>3468</v>
      </c>
    </row>
    <row r="1694" spans="1:13">
      <c r="A1694" s="40">
        <v>2122</v>
      </c>
      <c r="B1694" s="40" t="str">
        <f t="shared" si="26"/>
        <v>15537051</v>
      </c>
      <c r="C1694" s="40">
        <v>15</v>
      </c>
      <c r="D1694" s="60">
        <v>537051</v>
      </c>
      <c r="E1694" s="60"/>
      <c r="F1694" s="61" t="s">
        <v>3433</v>
      </c>
      <c r="G1694" s="62">
        <v>1.0443499999999999</v>
      </c>
      <c r="H1694" s="49">
        <v>396</v>
      </c>
      <c r="I1694" s="62">
        <v>19.268269230769199</v>
      </c>
      <c r="J1694" s="62">
        <v>14.316826923076899</v>
      </c>
      <c r="K1694" s="60">
        <v>3</v>
      </c>
      <c r="L1694" s="60" t="s">
        <v>46</v>
      </c>
      <c r="M1694" s="60" t="s">
        <v>3468</v>
      </c>
    </row>
    <row r="1695" spans="1:13">
      <c r="A1695" s="40">
        <v>2122</v>
      </c>
      <c r="B1695" s="40" t="str">
        <f t="shared" si="26"/>
        <v>15151212</v>
      </c>
      <c r="C1695" s="40">
        <v>15</v>
      </c>
      <c r="D1695" s="60">
        <v>151212</v>
      </c>
      <c r="E1695" s="60" t="s">
        <v>3410</v>
      </c>
      <c r="F1695" s="61" t="s">
        <v>3434</v>
      </c>
      <c r="G1695" s="62">
        <v>1.7988120000000001</v>
      </c>
      <c r="H1695" s="49">
        <v>565</v>
      </c>
      <c r="I1695" s="62">
        <v>43.260096153846199</v>
      </c>
      <c r="J1695" s="62">
        <v>26.492788461538499</v>
      </c>
      <c r="K1695" s="60">
        <v>3</v>
      </c>
      <c r="L1695" s="60" t="s">
        <v>46</v>
      </c>
      <c r="M1695" s="60" t="s">
        <v>3469</v>
      </c>
    </row>
    <row r="1696" spans="1:13">
      <c r="A1696" s="40">
        <v>2122</v>
      </c>
      <c r="B1696" s="40" t="str">
        <f t="shared" si="26"/>
        <v>15413021</v>
      </c>
      <c r="C1696" s="40">
        <v>15</v>
      </c>
      <c r="D1696" s="60">
        <v>413021</v>
      </c>
      <c r="E1696" s="60"/>
      <c r="F1696" s="61" t="s">
        <v>1267</v>
      </c>
      <c r="G1696" s="62">
        <v>1.7400500000000001</v>
      </c>
      <c r="H1696" s="49">
        <v>1186</v>
      </c>
      <c r="I1696" s="62">
        <v>31.236538461538501</v>
      </c>
      <c r="J1696" s="62">
        <v>15.0317307692308</v>
      </c>
      <c r="K1696" s="60">
        <v>3</v>
      </c>
      <c r="L1696" s="60" t="s">
        <v>46</v>
      </c>
      <c r="M1696" s="60" t="s">
        <v>3468</v>
      </c>
    </row>
    <row r="1697" spans="1:13">
      <c r="A1697" s="40">
        <v>2122</v>
      </c>
      <c r="B1697" s="40" t="str">
        <f t="shared" si="26"/>
        <v>15132053</v>
      </c>
      <c r="C1697" s="40">
        <v>15</v>
      </c>
      <c r="D1697" s="60">
        <v>132053</v>
      </c>
      <c r="E1697" s="60" t="s">
        <v>3410</v>
      </c>
      <c r="F1697" s="61" t="s">
        <v>3531</v>
      </c>
      <c r="G1697" s="62">
        <v>0.65931200000000001</v>
      </c>
      <c r="H1697" s="49">
        <v>85</v>
      </c>
      <c r="I1697" s="62">
        <v>33.691826923076903</v>
      </c>
      <c r="J1697" s="62">
        <v>19.6552884615385</v>
      </c>
      <c r="K1697" s="60">
        <v>3</v>
      </c>
      <c r="L1697" s="60" t="s">
        <v>46</v>
      </c>
      <c r="M1697" s="60" t="s">
        <v>3468</v>
      </c>
    </row>
    <row r="1698" spans="1:13">
      <c r="A1698" s="40">
        <v>2122</v>
      </c>
      <c r="B1698" s="40" t="str">
        <f t="shared" si="26"/>
        <v>15252012</v>
      </c>
      <c r="C1698" s="40">
        <v>15</v>
      </c>
      <c r="D1698" s="60">
        <v>252012</v>
      </c>
      <c r="E1698" s="60" t="s">
        <v>3410</v>
      </c>
      <c r="F1698" s="61" t="s">
        <v>3503</v>
      </c>
      <c r="G1698" s="62">
        <v>0.80071199999999998</v>
      </c>
      <c r="H1698" s="49">
        <v>94</v>
      </c>
      <c r="I1698" s="62">
        <v>27.787500000000001</v>
      </c>
      <c r="J1698" s="62">
        <v>21.201923076923102</v>
      </c>
      <c r="K1698" s="60">
        <v>5</v>
      </c>
      <c r="L1698" s="60" t="s">
        <v>178</v>
      </c>
      <c r="M1698" s="60" t="s">
        <v>3468</v>
      </c>
    </row>
    <row r="1699" spans="1:13">
      <c r="A1699" s="40">
        <v>2122</v>
      </c>
      <c r="B1699" s="40" t="str">
        <f t="shared" si="26"/>
        <v>15292061</v>
      </c>
      <c r="C1699" s="40">
        <v>15</v>
      </c>
      <c r="D1699" s="60">
        <v>292061</v>
      </c>
      <c r="E1699" s="60"/>
      <c r="F1699" s="61" t="s">
        <v>3435</v>
      </c>
      <c r="G1699" s="62">
        <v>1.6053500000000001</v>
      </c>
      <c r="H1699" s="49">
        <v>347</v>
      </c>
      <c r="I1699" s="62">
        <v>22.015384615384601</v>
      </c>
      <c r="J1699" s="62">
        <v>18.723557692307701</v>
      </c>
      <c r="K1699" s="60">
        <v>3</v>
      </c>
      <c r="L1699" s="60" t="s">
        <v>46</v>
      </c>
      <c r="M1699" s="60" t="s">
        <v>3468</v>
      </c>
    </row>
    <row r="1700" spans="1:13">
      <c r="A1700" s="40">
        <v>2122</v>
      </c>
      <c r="B1700" s="40" t="str">
        <f t="shared" si="26"/>
        <v>15434131</v>
      </c>
      <c r="C1700" s="40">
        <v>15</v>
      </c>
      <c r="D1700" s="60">
        <v>434131</v>
      </c>
      <c r="E1700" s="60"/>
      <c r="F1700" s="61" t="s">
        <v>3436</v>
      </c>
      <c r="G1700" s="62">
        <v>1.960925</v>
      </c>
      <c r="H1700" s="49">
        <v>233</v>
      </c>
      <c r="I1700" s="62">
        <v>20.977403846153798</v>
      </c>
      <c r="J1700" s="62">
        <v>14.3456730769231</v>
      </c>
      <c r="K1700" s="60">
        <v>3</v>
      </c>
      <c r="L1700" s="60" t="s">
        <v>46</v>
      </c>
      <c r="M1700" s="60" t="s">
        <v>3468</v>
      </c>
    </row>
    <row r="1701" spans="1:13">
      <c r="A1701" s="40">
        <v>2122</v>
      </c>
      <c r="B1701" s="40" t="str">
        <f t="shared" si="26"/>
        <v>15132072</v>
      </c>
      <c r="C1701" s="40">
        <v>15</v>
      </c>
      <c r="D1701" s="60">
        <v>132072</v>
      </c>
      <c r="E1701" s="60" t="s">
        <v>3410</v>
      </c>
      <c r="F1701" s="61" t="s">
        <v>806</v>
      </c>
      <c r="G1701" s="62">
        <v>1.474837</v>
      </c>
      <c r="H1701" s="49">
        <v>179</v>
      </c>
      <c r="I1701" s="62">
        <v>34.761057692307702</v>
      </c>
      <c r="J1701" s="62">
        <v>19.347596153846201</v>
      </c>
      <c r="K1701" s="60">
        <v>4</v>
      </c>
      <c r="L1701" s="60" t="s">
        <v>46</v>
      </c>
      <c r="M1701" s="60" t="s">
        <v>3468</v>
      </c>
    </row>
    <row r="1702" spans="1:13">
      <c r="A1702" s="40">
        <v>2122</v>
      </c>
      <c r="B1702" s="40" t="str">
        <f t="shared" ref="B1702:B1765" si="27">CONCATENATE(C1702, D1702)</f>
        <v>15499071</v>
      </c>
      <c r="C1702" s="40">
        <v>15</v>
      </c>
      <c r="D1702" s="60">
        <v>499071</v>
      </c>
      <c r="E1702" s="60"/>
      <c r="F1702" s="61" t="s">
        <v>2670</v>
      </c>
      <c r="G1702" s="62">
        <v>1.673325</v>
      </c>
      <c r="H1702" s="49">
        <v>11523</v>
      </c>
      <c r="I1702" s="62">
        <v>18.0139423076923</v>
      </c>
      <c r="J1702" s="62">
        <v>12.3923076923077</v>
      </c>
      <c r="K1702" s="60">
        <v>3</v>
      </c>
      <c r="L1702" s="60" t="s">
        <v>46</v>
      </c>
      <c r="M1702" s="60" t="s">
        <v>3469</v>
      </c>
    </row>
    <row r="1703" spans="1:13">
      <c r="A1703" s="40">
        <v>2122</v>
      </c>
      <c r="B1703" s="40" t="str">
        <f t="shared" si="27"/>
        <v>15131111</v>
      </c>
      <c r="C1703" s="40">
        <v>15</v>
      </c>
      <c r="D1703" s="60">
        <v>131111</v>
      </c>
      <c r="E1703" s="60" t="s">
        <v>3410</v>
      </c>
      <c r="F1703" s="61" t="s">
        <v>2034</v>
      </c>
      <c r="G1703" s="62">
        <v>2.2880500000000001</v>
      </c>
      <c r="H1703" s="49">
        <v>680</v>
      </c>
      <c r="I1703" s="62">
        <v>37.775480769230803</v>
      </c>
      <c r="J1703" s="62">
        <v>20.074519230769202</v>
      </c>
      <c r="K1703" s="60">
        <v>5</v>
      </c>
      <c r="L1703" s="60" t="s">
        <v>46</v>
      </c>
      <c r="M1703" s="60" t="s">
        <v>3468</v>
      </c>
    </row>
    <row r="1704" spans="1:13">
      <c r="A1704" s="40">
        <v>2122</v>
      </c>
      <c r="B1704" s="40" t="str">
        <f t="shared" si="27"/>
        <v>15119199</v>
      </c>
      <c r="C1704" s="40">
        <v>15</v>
      </c>
      <c r="D1704" s="60">
        <v>119199</v>
      </c>
      <c r="E1704" s="60" t="s">
        <v>3410</v>
      </c>
      <c r="F1704" s="61" t="s">
        <v>3437</v>
      </c>
      <c r="G1704" s="62">
        <v>1.56945</v>
      </c>
      <c r="H1704" s="49">
        <v>497</v>
      </c>
      <c r="I1704" s="62">
        <v>46.597596153846197</v>
      </c>
      <c r="J1704" s="62">
        <v>26.433173076923101</v>
      </c>
      <c r="K1704" s="60">
        <v>4</v>
      </c>
      <c r="L1704" s="60" t="s">
        <v>46</v>
      </c>
      <c r="M1704" s="60" t="s">
        <v>3468</v>
      </c>
    </row>
    <row r="1705" spans="1:13">
      <c r="A1705" s="40">
        <v>2122</v>
      </c>
      <c r="B1705" s="40" t="str">
        <f t="shared" si="27"/>
        <v>15131161</v>
      </c>
      <c r="C1705" s="40">
        <v>15</v>
      </c>
      <c r="D1705" s="60">
        <v>131161</v>
      </c>
      <c r="E1705" s="60" t="s">
        <v>3410</v>
      </c>
      <c r="F1705" s="61" t="s">
        <v>3475</v>
      </c>
      <c r="G1705" s="62">
        <v>3.1562250000000001</v>
      </c>
      <c r="H1705" s="49">
        <v>587</v>
      </c>
      <c r="I1705" s="62">
        <v>29.984134615384601</v>
      </c>
      <c r="J1705" s="62">
        <v>17.024999999999999</v>
      </c>
      <c r="K1705" s="60">
        <v>5</v>
      </c>
      <c r="L1705" s="60" t="s">
        <v>46</v>
      </c>
      <c r="M1705" s="60" t="s">
        <v>3468</v>
      </c>
    </row>
    <row r="1706" spans="1:13">
      <c r="A1706" s="40">
        <v>2122</v>
      </c>
      <c r="B1706" s="40" t="str">
        <f t="shared" si="27"/>
        <v>15112021</v>
      </c>
      <c r="C1706" s="40">
        <v>15</v>
      </c>
      <c r="D1706" s="60">
        <v>112021</v>
      </c>
      <c r="E1706" s="60" t="s">
        <v>3410</v>
      </c>
      <c r="F1706" s="61" t="s">
        <v>865</v>
      </c>
      <c r="G1706" s="62">
        <v>1.9021749999999999</v>
      </c>
      <c r="H1706" s="49">
        <v>115</v>
      </c>
      <c r="I1706" s="62">
        <v>64.946634615384596</v>
      </c>
      <c r="J1706" s="62">
        <v>31.435576923076901</v>
      </c>
      <c r="K1706" s="60">
        <v>5</v>
      </c>
      <c r="L1706" s="60" t="s">
        <v>46</v>
      </c>
      <c r="M1706" s="60" t="s">
        <v>3468</v>
      </c>
    </row>
    <row r="1707" spans="1:13">
      <c r="A1707" s="40">
        <v>2122</v>
      </c>
      <c r="B1707" s="40" t="str">
        <f t="shared" si="27"/>
        <v>15119111</v>
      </c>
      <c r="C1707" s="40">
        <v>15</v>
      </c>
      <c r="D1707" s="60">
        <v>119111</v>
      </c>
      <c r="E1707" s="60" t="s">
        <v>3410</v>
      </c>
      <c r="F1707" s="61" t="s">
        <v>908</v>
      </c>
      <c r="G1707" s="62">
        <v>4.0282369999999998</v>
      </c>
      <c r="H1707" s="49">
        <v>239</v>
      </c>
      <c r="I1707" s="62">
        <v>53.416826923076897</v>
      </c>
      <c r="J1707" s="62">
        <v>28.851442307692299</v>
      </c>
      <c r="K1707" s="60">
        <v>5</v>
      </c>
      <c r="L1707" s="60" t="s">
        <v>46</v>
      </c>
      <c r="M1707" s="60" t="s">
        <v>3468</v>
      </c>
    </row>
    <row r="1708" spans="1:13">
      <c r="A1708" s="40">
        <v>2122</v>
      </c>
      <c r="B1708" s="40" t="str">
        <f t="shared" si="27"/>
        <v>15292010</v>
      </c>
      <c r="C1708" s="40">
        <v>15</v>
      </c>
      <c r="D1708" s="60">
        <v>292010</v>
      </c>
      <c r="E1708" s="60"/>
      <c r="F1708" s="61" t="s">
        <v>3438</v>
      </c>
      <c r="G1708" s="62">
        <v>2.1778</v>
      </c>
      <c r="H1708" s="49">
        <v>227</v>
      </c>
      <c r="I1708" s="62">
        <v>23.7870192307692</v>
      </c>
      <c r="J1708" s="62">
        <v>14.024519230769201</v>
      </c>
      <c r="K1708" s="60">
        <v>4</v>
      </c>
      <c r="L1708" s="60" t="s">
        <v>46</v>
      </c>
      <c r="M1708" s="60" t="s">
        <v>3468</v>
      </c>
    </row>
    <row r="1709" spans="1:13">
      <c r="A1709" s="40">
        <v>2122</v>
      </c>
      <c r="B1709" s="40" t="str">
        <f t="shared" si="27"/>
        <v>15319092</v>
      </c>
      <c r="C1709" s="40">
        <v>15</v>
      </c>
      <c r="D1709" s="60">
        <v>319092</v>
      </c>
      <c r="E1709" s="60"/>
      <c r="F1709" s="61" t="s">
        <v>946</v>
      </c>
      <c r="G1709" s="62">
        <v>2.8102369999999999</v>
      </c>
      <c r="H1709" s="49">
        <v>625</v>
      </c>
      <c r="I1709" s="62">
        <v>15.7024038461538</v>
      </c>
      <c r="J1709" s="62">
        <v>13.021634615384601</v>
      </c>
      <c r="K1709" s="60">
        <v>3</v>
      </c>
      <c r="L1709" s="60" t="s">
        <v>46</v>
      </c>
      <c r="M1709" s="60" t="s">
        <v>3468</v>
      </c>
    </row>
    <row r="1710" spans="1:13">
      <c r="A1710" s="40">
        <v>2122</v>
      </c>
      <c r="B1710" s="40" t="str">
        <f t="shared" si="27"/>
        <v>15292071</v>
      </c>
      <c r="C1710" s="40">
        <v>15</v>
      </c>
      <c r="D1710" s="60">
        <v>292071</v>
      </c>
      <c r="E1710" s="60"/>
      <c r="F1710" s="61" t="s">
        <v>927</v>
      </c>
      <c r="G1710" s="62">
        <v>1.6935500000000001</v>
      </c>
      <c r="H1710" s="49">
        <v>105</v>
      </c>
      <c r="I1710" s="62">
        <v>19.96</v>
      </c>
      <c r="J1710" s="62">
        <v>13.2</v>
      </c>
      <c r="K1710" s="60">
        <v>4</v>
      </c>
      <c r="L1710" s="60" t="s">
        <v>46</v>
      </c>
      <c r="M1710" s="60" t="s">
        <v>3468</v>
      </c>
    </row>
    <row r="1711" spans="1:13">
      <c r="A1711" s="40">
        <v>2122</v>
      </c>
      <c r="B1711" s="40" t="str">
        <f t="shared" si="27"/>
        <v>15436013</v>
      </c>
      <c r="C1711" s="40">
        <v>15</v>
      </c>
      <c r="D1711" s="60">
        <v>436013</v>
      </c>
      <c r="E1711" s="60"/>
      <c r="F1711" s="61" t="s">
        <v>1232</v>
      </c>
      <c r="G1711" s="62">
        <v>1.946075</v>
      </c>
      <c r="H1711" s="49">
        <v>334</v>
      </c>
      <c r="I1711" s="62">
        <v>17.354807692307698</v>
      </c>
      <c r="J1711" s="62">
        <v>12.5028846153846</v>
      </c>
      <c r="K1711" s="60">
        <v>3</v>
      </c>
      <c r="L1711" s="60" t="s">
        <v>46</v>
      </c>
      <c r="M1711" s="60" t="s">
        <v>3468</v>
      </c>
    </row>
    <row r="1712" spans="1:13">
      <c r="A1712" s="40">
        <v>2122</v>
      </c>
      <c r="B1712" s="40" t="str">
        <f t="shared" si="27"/>
        <v>15319094</v>
      </c>
      <c r="C1712" s="40">
        <v>15</v>
      </c>
      <c r="D1712" s="60">
        <v>319094</v>
      </c>
      <c r="E1712" s="60"/>
      <c r="F1712" s="61" t="s">
        <v>921</v>
      </c>
      <c r="G1712" s="62">
        <v>1.7581119999999999</v>
      </c>
      <c r="H1712" s="49">
        <v>107</v>
      </c>
      <c r="I1712" s="62">
        <v>19.799038461538501</v>
      </c>
      <c r="J1712" s="62">
        <v>14.7519230769231</v>
      </c>
      <c r="K1712" s="60">
        <v>3</v>
      </c>
      <c r="L1712" s="60" t="s">
        <v>46</v>
      </c>
      <c r="M1712" s="60" t="s">
        <v>3468</v>
      </c>
    </row>
    <row r="1713" spans="1:13">
      <c r="A1713" s="40">
        <v>2122</v>
      </c>
      <c r="B1713" s="40" t="str">
        <f t="shared" si="27"/>
        <v>15131121</v>
      </c>
      <c r="C1713" s="40">
        <v>15</v>
      </c>
      <c r="D1713" s="60">
        <v>131121</v>
      </c>
      <c r="E1713" s="60"/>
      <c r="F1713" s="61" t="s">
        <v>856</v>
      </c>
      <c r="G1713" s="62">
        <v>3.05375</v>
      </c>
      <c r="H1713" s="49">
        <v>97</v>
      </c>
      <c r="I1713" s="62">
        <v>23.359134615384601</v>
      </c>
      <c r="J1713" s="62">
        <v>13.2793269230769</v>
      </c>
      <c r="K1713" s="60">
        <v>4</v>
      </c>
      <c r="L1713" s="60" t="s">
        <v>46</v>
      </c>
      <c r="M1713" s="60" t="s">
        <v>3468</v>
      </c>
    </row>
    <row r="1714" spans="1:13">
      <c r="A1714" s="40">
        <v>2122</v>
      </c>
      <c r="B1714" s="40" t="str">
        <f t="shared" si="27"/>
        <v>15252022</v>
      </c>
      <c r="C1714" s="40">
        <v>15</v>
      </c>
      <c r="D1714" s="60">
        <v>252022</v>
      </c>
      <c r="E1714" s="60" t="s">
        <v>3410</v>
      </c>
      <c r="F1714" s="61" t="s">
        <v>3476</v>
      </c>
      <c r="G1714" s="62">
        <v>0.59787500000000005</v>
      </c>
      <c r="H1714" s="49">
        <v>92</v>
      </c>
      <c r="I1714" s="62">
        <v>27.5764423076923</v>
      </c>
      <c r="J1714" s="62">
        <v>19.955288461538501</v>
      </c>
      <c r="K1714" s="60">
        <v>5</v>
      </c>
      <c r="L1714" s="60" t="s">
        <v>178</v>
      </c>
      <c r="M1714" s="60" t="s">
        <v>3468</v>
      </c>
    </row>
    <row r="1715" spans="1:13">
      <c r="A1715" s="40">
        <v>2122</v>
      </c>
      <c r="B1715" s="40" t="str">
        <f t="shared" si="27"/>
        <v>15151142</v>
      </c>
      <c r="C1715" s="40">
        <v>15</v>
      </c>
      <c r="D1715" s="60">
        <v>151142</v>
      </c>
      <c r="E1715" s="60" t="s">
        <v>3410</v>
      </c>
      <c r="F1715" s="61" t="s">
        <v>1158</v>
      </c>
      <c r="G1715" s="62">
        <v>1.9238999999999999</v>
      </c>
      <c r="H1715" s="49">
        <v>221</v>
      </c>
      <c r="I1715" s="62">
        <v>39.431249999999999</v>
      </c>
      <c r="J1715" s="62">
        <v>25.9596153846154</v>
      </c>
      <c r="K1715" s="60">
        <v>4</v>
      </c>
      <c r="L1715" s="60" t="s">
        <v>46</v>
      </c>
      <c r="M1715" s="60" t="s">
        <v>3468</v>
      </c>
    </row>
    <row r="1716" spans="1:13">
      <c r="A1716" s="40">
        <v>2122</v>
      </c>
      <c r="B1716" s="40" t="str">
        <f t="shared" si="27"/>
        <v>15472073</v>
      </c>
      <c r="C1716" s="40">
        <v>15</v>
      </c>
      <c r="D1716" s="60">
        <v>472073</v>
      </c>
      <c r="E1716" s="60"/>
      <c r="F1716" s="61" t="s">
        <v>3439</v>
      </c>
      <c r="G1716" s="62">
        <v>0.97907500000000003</v>
      </c>
      <c r="H1716" s="49">
        <v>242</v>
      </c>
      <c r="I1716" s="62">
        <v>18.6399038461538</v>
      </c>
      <c r="J1716" s="62">
        <v>14.6240384615385</v>
      </c>
      <c r="K1716" s="60">
        <v>3</v>
      </c>
      <c r="L1716" s="60" t="s">
        <v>46</v>
      </c>
      <c r="M1716" s="60" t="s">
        <v>3468</v>
      </c>
    </row>
    <row r="1717" spans="1:13">
      <c r="A1717" s="40">
        <v>2122</v>
      </c>
      <c r="B1717" s="40" t="str">
        <f t="shared" si="27"/>
        <v>15472141</v>
      </c>
      <c r="C1717" s="40">
        <v>15</v>
      </c>
      <c r="D1717" s="60">
        <v>472141</v>
      </c>
      <c r="E1717" s="60"/>
      <c r="F1717" s="61" t="s">
        <v>3200</v>
      </c>
      <c r="G1717" s="62">
        <v>1.265225</v>
      </c>
      <c r="H1717" s="49">
        <v>157</v>
      </c>
      <c r="I1717" s="62">
        <v>22.129807692307701</v>
      </c>
      <c r="J1717" s="62">
        <v>16.1216346153846</v>
      </c>
      <c r="K1717" s="60">
        <v>3</v>
      </c>
      <c r="L1717" s="60" t="s">
        <v>46</v>
      </c>
      <c r="M1717" s="60" t="s">
        <v>3468</v>
      </c>
    </row>
    <row r="1718" spans="1:13">
      <c r="A1718" s="40">
        <v>2122</v>
      </c>
      <c r="B1718" s="40" t="str">
        <f t="shared" si="27"/>
        <v>15232011</v>
      </c>
      <c r="C1718" s="40">
        <v>15</v>
      </c>
      <c r="D1718" s="60">
        <v>232011</v>
      </c>
      <c r="E1718" s="60"/>
      <c r="F1718" s="61" t="s">
        <v>1805</v>
      </c>
      <c r="G1718" s="62">
        <v>1.821375</v>
      </c>
      <c r="H1718" s="49">
        <v>422</v>
      </c>
      <c r="I1718" s="62">
        <v>23.067788461538498</v>
      </c>
      <c r="J1718" s="62">
        <v>15.8153846153846</v>
      </c>
      <c r="K1718" s="60">
        <v>3</v>
      </c>
      <c r="L1718" s="60" t="s">
        <v>46</v>
      </c>
      <c r="M1718" s="60" t="s">
        <v>3468</v>
      </c>
    </row>
    <row r="1719" spans="1:13">
      <c r="A1719" s="40">
        <v>2122</v>
      </c>
      <c r="B1719" s="40" t="str">
        <f t="shared" si="27"/>
        <v>15132052</v>
      </c>
      <c r="C1719" s="40">
        <v>15</v>
      </c>
      <c r="D1719" s="60">
        <v>132052</v>
      </c>
      <c r="E1719" s="60" t="s">
        <v>3410</v>
      </c>
      <c r="F1719" s="61" t="s">
        <v>789</v>
      </c>
      <c r="G1719" s="62">
        <v>1.182887</v>
      </c>
      <c r="H1719" s="49">
        <v>171</v>
      </c>
      <c r="I1719" s="62">
        <v>46.963942307692299</v>
      </c>
      <c r="J1719" s="62">
        <v>21.4653846153846</v>
      </c>
      <c r="K1719" s="60">
        <v>5</v>
      </c>
      <c r="L1719" s="60" t="s">
        <v>46</v>
      </c>
      <c r="M1719" s="60" t="s">
        <v>3468</v>
      </c>
    </row>
    <row r="1720" spans="1:13">
      <c r="A1720" s="40">
        <v>2122</v>
      </c>
      <c r="B1720" s="40" t="str">
        <f t="shared" si="27"/>
        <v>15292052</v>
      </c>
      <c r="C1720" s="40">
        <v>15</v>
      </c>
      <c r="D1720" s="60">
        <v>292052</v>
      </c>
      <c r="E1720" s="60"/>
      <c r="F1720" s="61" t="s">
        <v>953</v>
      </c>
      <c r="G1720" s="62">
        <v>1.6996</v>
      </c>
      <c r="H1720" s="49">
        <v>2962</v>
      </c>
      <c r="I1720" s="62">
        <v>16.4538461538462</v>
      </c>
      <c r="J1720" s="62">
        <v>12.6725961538462</v>
      </c>
      <c r="K1720" s="60">
        <v>3</v>
      </c>
      <c r="L1720" s="60" t="s">
        <v>46</v>
      </c>
      <c r="M1720" s="60" t="s">
        <v>3469</v>
      </c>
    </row>
    <row r="1721" spans="1:13">
      <c r="A1721" s="40">
        <v>2122</v>
      </c>
      <c r="B1721" s="40" t="str">
        <f t="shared" si="27"/>
        <v>15319097</v>
      </c>
      <c r="C1721" s="40">
        <v>15</v>
      </c>
      <c r="D1721" s="60">
        <v>319097</v>
      </c>
      <c r="E1721" s="60"/>
      <c r="F1721" s="61" t="s">
        <v>3440</v>
      </c>
      <c r="G1721" s="62">
        <v>3.4833370000000001</v>
      </c>
      <c r="H1721" s="49">
        <v>116</v>
      </c>
      <c r="I1721" s="62">
        <v>16.698076923076901</v>
      </c>
      <c r="J1721" s="62">
        <v>13.103846153846201</v>
      </c>
      <c r="K1721" s="60">
        <v>3</v>
      </c>
      <c r="L1721" s="60" t="s">
        <v>46</v>
      </c>
      <c r="M1721" s="60" t="s">
        <v>3468</v>
      </c>
    </row>
    <row r="1722" spans="1:13">
      <c r="A1722" s="40">
        <v>2122</v>
      </c>
      <c r="B1722" s="40" t="str">
        <f t="shared" si="27"/>
        <v>15312021</v>
      </c>
      <c r="C1722" s="40">
        <v>15</v>
      </c>
      <c r="D1722" s="60">
        <v>312021</v>
      </c>
      <c r="E1722" s="60" t="s">
        <v>3410</v>
      </c>
      <c r="F1722" s="61" t="s">
        <v>1930</v>
      </c>
      <c r="G1722" s="62">
        <v>3.7022119999999998</v>
      </c>
      <c r="H1722" s="49">
        <v>1224</v>
      </c>
      <c r="I1722" s="62">
        <v>29.799519230769199</v>
      </c>
      <c r="J1722" s="62">
        <v>21.225480769230799</v>
      </c>
      <c r="K1722" s="60">
        <v>4</v>
      </c>
      <c r="L1722" s="60" t="s">
        <v>46</v>
      </c>
      <c r="M1722" s="60" t="s">
        <v>3469</v>
      </c>
    </row>
    <row r="1723" spans="1:13">
      <c r="A1723" s="40">
        <v>2122</v>
      </c>
      <c r="B1723" s="40" t="str">
        <f t="shared" si="27"/>
        <v>15472151</v>
      </c>
      <c r="C1723" s="40">
        <v>15</v>
      </c>
      <c r="D1723" s="60">
        <v>472151</v>
      </c>
      <c r="E1723" s="60"/>
      <c r="F1723" s="61" t="s">
        <v>3441</v>
      </c>
      <c r="G1723" s="62">
        <v>1.386287</v>
      </c>
      <c r="H1723" s="49">
        <v>559</v>
      </c>
      <c r="I1723" s="62">
        <v>19.384615384615401</v>
      </c>
      <c r="J1723" s="62">
        <v>16.188942307692301</v>
      </c>
      <c r="K1723" s="60">
        <v>3</v>
      </c>
      <c r="L1723" s="60" t="s">
        <v>46</v>
      </c>
      <c r="M1723" s="60" t="s">
        <v>3469</v>
      </c>
    </row>
    <row r="1724" spans="1:13">
      <c r="A1724" s="40">
        <v>2122</v>
      </c>
      <c r="B1724" s="40" t="str">
        <f t="shared" si="27"/>
        <v>15472152</v>
      </c>
      <c r="C1724" s="40">
        <v>15</v>
      </c>
      <c r="D1724" s="60">
        <v>472152</v>
      </c>
      <c r="E1724" s="60"/>
      <c r="F1724" s="61" t="s">
        <v>2682</v>
      </c>
      <c r="G1724" s="62">
        <v>1.2830870000000001</v>
      </c>
      <c r="H1724" s="49">
        <v>279</v>
      </c>
      <c r="I1724" s="62">
        <v>22.201923076923102</v>
      </c>
      <c r="J1724" s="62">
        <v>15.5254807692308</v>
      </c>
      <c r="K1724" s="60">
        <v>3</v>
      </c>
      <c r="L1724" s="60" t="s">
        <v>46</v>
      </c>
      <c r="M1724" s="60" t="s">
        <v>3468</v>
      </c>
    </row>
    <row r="1725" spans="1:13">
      <c r="A1725" s="40">
        <v>2122</v>
      </c>
      <c r="B1725" s="40" t="str">
        <f t="shared" si="27"/>
        <v>15333051</v>
      </c>
      <c r="C1725" s="40">
        <v>15</v>
      </c>
      <c r="D1725" s="60">
        <v>333051</v>
      </c>
      <c r="E1725" s="60" t="s">
        <v>3410</v>
      </c>
      <c r="F1725" s="61" t="s">
        <v>1812</v>
      </c>
      <c r="G1725" s="62">
        <v>0.476387</v>
      </c>
      <c r="H1725" s="49">
        <v>3109</v>
      </c>
      <c r="I1725" s="62">
        <v>34.324519230769198</v>
      </c>
      <c r="J1725" s="62">
        <v>25.322115384615401</v>
      </c>
      <c r="K1725" s="60">
        <v>3</v>
      </c>
      <c r="L1725" s="60" t="s">
        <v>178</v>
      </c>
      <c r="M1725" s="60" t="s">
        <v>3469</v>
      </c>
    </row>
    <row r="1726" spans="1:13">
      <c r="A1726" s="40">
        <v>2122</v>
      </c>
      <c r="B1726" s="40" t="str">
        <f t="shared" si="27"/>
        <v>15251199</v>
      </c>
      <c r="C1726" s="40">
        <v>15</v>
      </c>
      <c r="D1726" s="60">
        <v>251199</v>
      </c>
      <c r="E1726" s="60" t="s">
        <v>3410</v>
      </c>
      <c r="F1726" s="61" t="s">
        <v>3442</v>
      </c>
      <c r="G1726" s="62">
        <v>1.655637</v>
      </c>
      <c r="H1726" s="49">
        <v>2041</v>
      </c>
      <c r="I1726" s="62">
        <v>33.611057692307703</v>
      </c>
      <c r="J1726" s="62">
        <v>17.293749999999999</v>
      </c>
      <c r="K1726" s="60">
        <v>4</v>
      </c>
      <c r="L1726" s="60" t="s">
        <v>178</v>
      </c>
      <c r="M1726" s="60" t="s">
        <v>3469</v>
      </c>
    </row>
    <row r="1727" spans="1:13">
      <c r="A1727" s="40">
        <v>2122</v>
      </c>
      <c r="B1727" s="40" t="str">
        <f t="shared" si="27"/>
        <v>15119141</v>
      </c>
      <c r="C1727" s="40">
        <v>15</v>
      </c>
      <c r="D1727" s="60">
        <v>119141</v>
      </c>
      <c r="E1727" s="60" t="s">
        <v>3410</v>
      </c>
      <c r="F1727" s="61" t="s">
        <v>1323</v>
      </c>
      <c r="G1727" s="62">
        <v>1.4771000000000001</v>
      </c>
      <c r="H1727" s="49">
        <v>315</v>
      </c>
      <c r="I1727" s="62">
        <v>32.412019230769197</v>
      </c>
      <c r="J1727" s="62">
        <v>18.292307692307698</v>
      </c>
      <c r="K1727" s="60">
        <v>4</v>
      </c>
      <c r="L1727" s="60" t="s">
        <v>46</v>
      </c>
      <c r="M1727" s="60" t="s">
        <v>3468</v>
      </c>
    </row>
    <row r="1728" spans="1:13">
      <c r="A1728" s="40">
        <v>2122</v>
      </c>
      <c r="B1728" s="40" t="str">
        <f t="shared" si="27"/>
        <v>15292053</v>
      </c>
      <c r="C1728" s="40">
        <v>15</v>
      </c>
      <c r="D1728" s="60">
        <v>292053</v>
      </c>
      <c r="E1728" s="60"/>
      <c r="F1728" s="61" t="s">
        <v>2330</v>
      </c>
      <c r="G1728" s="62">
        <v>2.1527500000000002</v>
      </c>
      <c r="H1728" s="49">
        <v>931</v>
      </c>
      <c r="I1728" s="62">
        <v>16.001923076923099</v>
      </c>
      <c r="J1728" s="62">
        <v>12.7802884615385</v>
      </c>
      <c r="K1728" s="60">
        <v>3</v>
      </c>
      <c r="L1728" s="60" t="s">
        <v>46</v>
      </c>
      <c r="M1728" s="60" t="s">
        <v>3469</v>
      </c>
    </row>
    <row r="1729" spans="1:13">
      <c r="A1729" s="40">
        <v>2122</v>
      </c>
      <c r="B1729" s="40" t="str">
        <f t="shared" si="27"/>
        <v>15273031</v>
      </c>
      <c r="C1729" s="40">
        <v>15</v>
      </c>
      <c r="D1729" s="60">
        <v>273031</v>
      </c>
      <c r="E1729" s="60" t="s">
        <v>3410</v>
      </c>
      <c r="F1729" s="61" t="s">
        <v>3492</v>
      </c>
      <c r="G1729" s="62">
        <v>1.875562</v>
      </c>
      <c r="H1729" s="49">
        <v>145</v>
      </c>
      <c r="I1729" s="62">
        <v>28.656730769230801</v>
      </c>
      <c r="J1729" s="62">
        <v>16.630288461538498</v>
      </c>
      <c r="K1729" s="60">
        <v>5</v>
      </c>
      <c r="L1729" s="60" t="s">
        <v>46</v>
      </c>
      <c r="M1729" s="60" t="s">
        <v>3468</v>
      </c>
    </row>
    <row r="1730" spans="1:13">
      <c r="A1730" s="40">
        <v>2122</v>
      </c>
      <c r="B1730" s="40" t="str">
        <f t="shared" si="27"/>
        <v>15131020</v>
      </c>
      <c r="C1730" s="40">
        <v>15</v>
      </c>
      <c r="D1730" s="84">
        <v>131020</v>
      </c>
      <c r="E1730" s="41" t="s">
        <v>3410</v>
      </c>
      <c r="F1730" s="51" t="s">
        <v>3522</v>
      </c>
      <c r="G1730" s="85">
        <v>5.7924999999999997E-2</v>
      </c>
      <c r="H1730" s="84">
        <v>204</v>
      </c>
      <c r="I1730" s="85">
        <v>30.746153846153845</v>
      </c>
      <c r="J1730" s="85">
        <v>19.157211538461539</v>
      </c>
      <c r="K1730" s="47" t="s">
        <v>46</v>
      </c>
      <c r="L1730" s="66" t="s">
        <v>178</v>
      </c>
      <c r="M1730" s="88" t="s">
        <v>3468</v>
      </c>
    </row>
    <row r="1731" spans="1:13">
      <c r="A1731" s="40">
        <v>2122</v>
      </c>
      <c r="B1731" s="40" t="str">
        <f t="shared" si="27"/>
        <v>15292034</v>
      </c>
      <c r="C1731" s="40">
        <v>15</v>
      </c>
      <c r="D1731" s="60">
        <v>292034</v>
      </c>
      <c r="E1731" s="60" t="s">
        <v>3410</v>
      </c>
      <c r="F1731" s="61" t="s">
        <v>1956</v>
      </c>
      <c r="G1731" s="62">
        <v>1.557237</v>
      </c>
      <c r="H1731" s="49">
        <v>87</v>
      </c>
      <c r="I1731" s="62">
        <v>29.033653846153801</v>
      </c>
      <c r="J1731" s="62">
        <v>20.828365384615399</v>
      </c>
      <c r="K1731" s="60">
        <v>3</v>
      </c>
      <c r="L1731" s="60" t="s">
        <v>46</v>
      </c>
      <c r="M1731" s="60" t="s">
        <v>3468</v>
      </c>
    </row>
    <row r="1732" spans="1:13">
      <c r="A1732" s="40">
        <v>2122</v>
      </c>
      <c r="B1732" s="40" t="str">
        <f t="shared" si="27"/>
        <v>15419021</v>
      </c>
      <c r="C1732" s="40">
        <v>15</v>
      </c>
      <c r="D1732" s="60">
        <v>419021</v>
      </c>
      <c r="E1732" s="60"/>
      <c r="F1732" s="61" t="s">
        <v>3443</v>
      </c>
      <c r="G1732" s="62">
        <v>2.0292249999999998</v>
      </c>
      <c r="H1732" s="49">
        <v>96</v>
      </c>
      <c r="I1732" s="62">
        <v>36.640384615384598</v>
      </c>
      <c r="J1732" s="62">
        <v>14.445192307692301</v>
      </c>
      <c r="K1732" s="60">
        <v>3</v>
      </c>
      <c r="L1732" s="60" t="s">
        <v>178</v>
      </c>
      <c r="M1732" s="60" t="s">
        <v>3468</v>
      </c>
    </row>
    <row r="1733" spans="1:13">
      <c r="A1733" s="40">
        <v>2122</v>
      </c>
      <c r="B1733" s="40" t="str">
        <f t="shared" si="27"/>
        <v>15419022</v>
      </c>
      <c r="C1733" s="40">
        <v>15</v>
      </c>
      <c r="D1733" s="60">
        <v>419022</v>
      </c>
      <c r="E1733" s="60" t="s">
        <v>3410</v>
      </c>
      <c r="F1733" s="61" t="s">
        <v>2186</v>
      </c>
      <c r="G1733" s="62">
        <v>2.1208749999999998</v>
      </c>
      <c r="H1733" s="49">
        <v>365</v>
      </c>
      <c r="I1733" s="62">
        <v>32.233173076923102</v>
      </c>
      <c r="J1733" s="62">
        <v>15.621153846153801</v>
      </c>
      <c r="K1733" s="60">
        <v>3</v>
      </c>
      <c r="L1733" s="60" t="s">
        <v>46</v>
      </c>
      <c r="M1733" s="60" t="s">
        <v>3468</v>
      </c>
    </row>
    <row r="1734" spans="1:13">
      <c r="A1734" s="40">
        <v>2122</v>
      </c>
      <c r="B1734" s="40" t="str">
        <f t="shared" si="27"/>
        <v>15291141</v>
      </c>
      <c r="C1734" s="40">
        <v>15</v>
      </c>
      <c r="D1734" s="60">
        <v>291141</v>
      </c>
      <c r="E1734" s="60" t="s">
        <v>3410</v>
      </c>
      <c r="F1734" s="61" t="s">
        <v>3444</v>
      </c>
      <c r="G1734" s="62">
        <v>1.3359369999999999</v>
      </c>
      <c r="H1734" s="49">
        <v>1271</v>
      </c>
      <c r="I1734" s="62">
        <v>33.3865384615385</v>
      </c>
      <c r="J1734" s="62">
        <v>24.330769230769199</v>
      </c>
      <c r="K1734" s="60">
        <v>4</v>
      </c>
      <c r="L1734" s="60" t="s">
        <v>46</v>
      </c>
      <c r="M1734" s="60" t="s">
        <v>3468</v>
      </c>
    </row>
    <row r="1735" spans="1:13">
      <c r="A1735" s="40">
        <v>2122</v>
      </c>
      <c r="B1735" s="40" t="str">
        <f t="shared" si="27"/>
        <v>15291126</v>
      </c>
      <c r="C1735" s="40">
        <v>15</v>
      </c>
      <c r="D1735" s="60">
        <v>291126</v>
      </c>
      <c r="E1735" s="60" t="s">
        <v>3410</v>
      </c>
      <c r="F1735" s="61" t="s">
        <v>1946</v>
      </c>
      <c r="G1735" s="62">
        <v>2.6182370000000001</v>
      </c>
      <c r="H1735" s="49">
        <v>776</v>
      </c>
      <c r="I1735" s="62">
        <v>28.219230769230801</v>
      </c>
      <c r="J1735" s="62">
        <v>23.538461538461501</v>
      </c>
      <c r="K1735" s="60">
        <v>4</v>
      </c>
      <c r="L1735" s="60" t="s">
        <v>46</v>
      </c>
      <c r="M1735" s="60" t="s">
        <v>3469</v>
      </c>
    </row>
    <row r="1736" spans="1:13">
      <c r="A1736" s="40">
        <v>2122</v>
      </c>
      <c r="B1736" s="40" t="str">
        <f t="shared" si="27"/>
        <v>15472181</v>
      </c>
      <c r="C1736" s="40">
        <v>15</v>
      </c>
      <c r="D1736" s="60">
        <v>472181</v>
      </c>
      <c r="E1736" s="60"/>
      <c r="F1736" s="61" t="s">
        <v>3206</v>
      </c>
      <c r="G1736" s="62">
        <v>1.7941</v>
      </c>
      <c r="H1736" s="49">
        <v>301</v>
      </c>
      <c r="I1736" s="62">
        <v>18.057211538461502</v>
      </c>
      <c r="J1736" s="62">
        <v>12.661057692307701</v>
      </c>
      <c r="K1736" s="60">
        <v>3</v>
      </c>
      <c r="L1736" s="60" t="s">
        <v>178</v>
      </c>
      <c r="M1736" s="60" t="s">
        <v>3468</v>
      </c>
    </row>
    <row r="1737" spans="1:13">
      <c r="A1737" s="40">
        <v>2122</v>
      </c>
      <c r="B1737" s="40" t="str">
        <f t="shared" si="27"/>
        <v>15535011</v>
      </c>
      <c r="C1737" s="40">
        <v>15</v>
      </c>
      <c r="D1737" s="60">
        <v>535011</v>
      </c>
      <c r="E1737" s="60"/>
      <c r="F1737" s="61" t="s">
        <v>3445</v>
      </c>
      <c r="G1737" s="62">
        <v>2.2117249999999999</v>
      </c>
      <c r="H1737" s="49">
        <v>555</v>
      </c>
      <c r="I1737" s="62">
        <v>15.395673076923099</v>
      </c>
      <c r="J1737" s="62">
        <v>13.3548076923077</v>
      </c>
      <c r="K1737" s="60">
        <v>3</v>
      </c>
      <c r="L1737" s="60" t="s">
        <v>178</v>
      </c>
      <c r="M1737" s="60" t="s">
        <v>3469</v>
      </c>
    </row>
    <row r="1738" spans="1:13">
      <c r="A1738" s="40">
        <v>2122</v>
      </c>
      <c r="B1738" s="40" t="str">
        <f t="shared" si="27"/>
        <v>15112022</v>
      </c>
      <c r="C1738" s="40">
        <v>15</v>
      </c>
      <c r="D1738" s="60">
        <v>112022</v>
      </c>
      <c r="E1738" s="60" t="s">
        <v>3410</v>
      </c>
      <c r="F1738" s="61" t="s">
        <v>3504</v>
      </c>
      <c r="G1738" s="62">
        <v>1.8944749999999999</v>
      </c>
      <c r="H1738" s="49">
        <v>242</v>
      </c>
      <c r="I1738" s="62">
        <v>66.341346153846203</v>
      </c>
      <c r="J1738" s="62">
        <v>30.998557692307699</v>
      </c>
      <c r="K1738" s="60">
        <v>5</v>
      </c>
      <c r="L1738" s="60" t="s">
        <v>46</v>
      </c>
      <c r="M1738" s="60" t="s">
        <v>3468</v>
      </c>
    </row>
    <row r="1739" spans="1:13">
      <c r="A1739" s="40">
        <v>2122</v>
      </c>
      <c r="B1739" s="40" t="str">
        <f t="shared" si="27"/>
        <v>15414011</v>
      </c>
      <c r="C1739" s="40">
        <v>15</v>
      </c>
      <c r="D1739" s="60">
        <v>414011</v>
      </c>
      <c r="E1739" s="60" t="s">
        <v>3410</v>
      </c>
      <c r="F1739" s="61" t="s">
        <v>3446</v>
      </c>
      <c r="G1739" s="62">
        <v>1.4719869999999999</v>
      </c>
      <c r="H1739" s="49">
        <v>265</v>
      </c>
      <c r="I1739" s="62">
        <v>42.527403846153803</v>
      </c>
      <c r="J1739" s="62">
        <v>18.2778846153846</v>
      </c>
      <c r="K1739" s="60">
        <v>3</v>
      </c>
      <c r="L1739" s="60" t="s">
        <v>46</v>
      </c>
      <c r="M1739" s="60" t="s">
        <v>3468</v>
      </c>
    </row>
    <row r="1740" spans="1:13">
      <c r="A1740" s="40">
        <v>2122</v>
      </c>
      <c r="B1740" s="40" t="str">
        <f t="shared" si="27"/>
        <v>15414012</v>
      </c>
      <c r="C1740" s="40">
        <v>15</v>
      </c>
      <c r="D1740" s="60">
        <v>414012</v>
      </c>
      <c r="E1740" s="60"/>
      <c r="F1740" s="61" t="s">
        <v>3447</v>
      </c>
      <c r="G1740" s="62">
        <v>1.0494000000000001</v>
      </c>
      <c r="H1740" s="49">
        <v>1097</v>
      </c>
      <c r="I1740" s="62">
        <v>30.8576923076923</v>
      </c>
      <c r="J1740" s="62">
        <v>14.808173076923101</v>
      </c>
      <c r="K1740" s="60">
        <v>3</v>
      </c>
      <c r="L1740" s="60" t="s">
        <v>46</v>
      </c>
      <c r="M1740" s="60" t="s">
        <v>3468</v>
      </c>
    </row>
    <row r="1741" spans="1:13">
      <c r="A1741" s="40">
        <v>2122</v>
      </c>
      <c r="B1741" s="40" t="str">
        <f t="shared" si="27"/>
        <v>15252031</v>
      </c>
      <c r="C1741" s="40">
        <v>15</v>
      </c>
      <c r="D1741" s="60">
        <v>252031</v>
      </c>
      <c r="E1741" s="60" t="s">
        <v>3410</v>
      </c>
      <c r="F1741" s="61" t="s">
        <v>3493</v>
      </c>
      <c r="G1741" s="62">
        <v>0.59504999999999997</v>
      </c>
      <c r="H1741" s="49">
        <v>240</v>
      </c>
      <c r="I1741" s="62">
        <v>29.067307692307701</v>
      </c>
      <c r="J1741" s="62">
        <v>19.869711538461502</v>
      </c>
      <c r="K1741" s="60">
        <v>5</v>
      </c>
      <c r="L1741" s="60" t="s">
        <v>178</v>
      </c>
      <c r="M1741" s="60" t="s">
        <v>3468</v>
      </c>
    </row>
    <row r="1742" spans="1:13">
      <c r="A1742" s="40">
        <v>2122</v>
      </c>
      <c r="B1742" s="40" t="str">
        <f t="shared" si="27"/>
        <v>15413031</v>
      </c>
      <c r="C1742" s="40">
        <v>15</v>
      </c>
      <c r="D1742" s="60">
        <v>413031</v>
      </c>
      <c r="E1742" s="60" t="s">
        <v>3410</v>
      </c>
      <c r="F1742" s="61" t="s">
        <v>3477</v>
      </c>
      <c r="G1742" s="62">
        <v>1.1313500000000001</v>
      </c>
      <c r="H1742" s="49">
        <v>350</v>
      </c>
      <c r="I1742" s="62">
        <v>36.3668269230769</v>
      </c>
      <c r="J1742" s="62">
        <v>17.252884615384598</v>
      </c>
      <c r="K1742" s="60">
        <v>5</v>
      </c>
      <c r="L1742" s="60" t="s">
        <v>46</v>
      </c>
      <c r="M1742" s="60" t="s">
        <v>3468</v>
      </c>
    </row>
    <row r="1743" spans="1:13">
      <c r="A1743" s="40">
        <v>2122</v>
      </c>
      <c r="B1743" s="40" t="str">
        <f t="shared" si="27"/>
        <v>15492098</v>
      </c>
      <c r="C1743" s="40">
        <v>15</v>
      </c>
      <c r="D1743" s="60">
        <v>492098</v>
      </c>
      <c r="E1743" s="60"/>
      <c r="F1743" s="61" t="s">
        <v>3448</v>
      </c>
      <c r="G1743" s="62">
        <v>2.53165</v>
      </c>
      <c r="H1743" s="49">
        <v>149</v>
      </c>
      <c r="I1743" s="62">
        <v>21.839423076923101</v>
      </c>
      <c r="J1743" s="62">
        <v>15.932692307692299</v>
      </c>
      <c r="K1743" s="60">
        <v>3</v>
      </c>
      <c r="L1743" s="60" t="s">
        <v>178</v>
      </c>
      <c r="M1743" s="60" t="s">
        <v>3468</v>
      </c>
    </row>
    <row r="1744" spans="1:13">
      <c r="A1744" s="40">
        <v>2122</v>
      </c>
      <c r="B1744" s="40" t="str">
        <f t="shared" si="27"/>
        <v>15211093</v>
      </c>
      <c r="C1744" s="40">
        <v>15</v>
      </c>
      <c r="D1744" s="60">
        <v>211093</v>
      </c>
      <c r="E1744" s="60"/>
      <c r="F1744" s="61" t="s">
        <v>1085</v>
      </c>
      <c r="G1744" s="62">
        <v>2.0130249999999998</v>
      </c>
      <c r="H1744" s="49">
        <v>1660</v>
      </c>
      <c r="I1744" s="62">
        <v>19.086538461538499</v>
      </c>
      <c r="J1744" s="62">
        <v>13.253846153846199</v>
      </c>
      <c r="K1744" s="60">
        <v>3</v>
      </c>
      <c r="L1744" s="60" t="s">
        <v>46</v>
      </c>
      <c r="M1744" s="60" t="s">
        <v>3469</v>
      </c>
    </row>
    <row r="1745" spans="1:13">
      <c r="A1745" s="40">
        <v>2122</v>
      </c>
      <c r="B1745" s="40" t="str">
        <f t="shared" si="27"/>
        <v>15151132</v>
      </c>
      <c r="C1745" s="40">
        <v>15</v>
      </c>
      <c r="D1745" s="60">
        <v>151132</v>
      </c>
      <c r="E1745" s="60" t="s">
        <v>3410</v>
      </c>
      <c r="F1745" s="61" t="s">
        <v>1225</v>
      </c>
      <c r="G1745" s="62">
        <v>2.284287</v>
      </c>
      <c r="H1745" s="49">
        <v>588</v>
      </c>
      <c r="I1745" s="62">
        <v>48.039903846153798</v>
      </c>
      <c r="J1745" s="62">
        <v>30.623076923076901</v>
      </c>
      <c r="K1745" s="60">
        <v>4</v>
      </c>
      <c r="L1745" s="60" t="s">
        <v>46</v>
      </c>
      <c r="M1745" s="60" t="s">
        <v>3468</v>
      </c>
    </row>
    <row r="1746" spans="1:13">
      <c r="A1746" s="40">
        <v>2122</v>
      </c>
      <c r="B1746" s="40" t="str">
        <f t="shared" si="27"/>
        <v>15151133</v>
      </c>
      <c r="C1746" s="40">
        <v>15</v>
      </c>
      <c r="D1746" s="60">
        <v>151133</v>
      </c>
      <c r="E1746" s="60" t="s">
        <v>3410</v>
      </c>
      <c r="F1746" s="61" t="s">
        <v>3485</v>
      </c>
      <c r="G1746" s="62">
        <v>2.5958999999999999</v>
      </c>
      <c r="H1746" s="49">
        <v>236</v>
      </c>
      <c r="I1746" s="62">
        <v>48.04</v>
      </c>
      <c r="J1746" s="62">
        <v>30.62</v>
      </c>
      <c r="K1746" s="60">
        <v>5</v>
      </c>
      <c r="L1746" s="60" t="s">
        <v>46</v>
      </c>
      <c r="M1746" s="60" t="s">
        <v>3468</v>
      </c>
    </row>
    <row r="1747" spans="1:13">
      <c r="A1747" s="40">
        <v>2122</v>
      </c>
      <c r="B1747" s="40" t="str">
        <f t="shared" si="27"/>
        <v>15472221</v>
      </c>
      <c r="C1747" s="40">
        <v>15</v>
      </c>
      <c r="D1747" s="60">
        <v>472221</v>
      </c>
      <c r="E1747" s="60"/>
      <c r="F1747" s="61" t="s">
        <v>3299</v>
      </c>
      <c r="G1747" s="62">
        <v>1.8694249999999999</v>
      </c>
      <c r="H1747" s="49">
        <v>506</v>
      </c>
      <c r="I1747" s="62">
        <v>21.162980769230799</v>
      </c>
      <c r="J1747" s="62">
        <v>16.077884615384601</v>
      </c>
      <c r="K1747" s="60">
        <v>3</v>
      </c>
      <c r="L1747" s="60" t="s">
        <v>46</v>
      </c>
      <c r="M1747" s="60" t="s">
        <v>3469</v>
      </c>
    </row>
    <row r="1748" spans="1:13">
      <c r="A1748" s="40">
        <v>2122</v>
      </c>
      <c r="B1748" s="40" t="str">
        <f t="shared" si="27"/>
        <v>15211018</v>
      </c>
      <c r="C1748" s="40">
        <v>15</v>
      </c>
      <c r="D1748" s="60">
        <v>211018</v>
      </c>
      <c r="E1748" s="60"/>
      <c r="F1748" s="61" t="s">
        <v>3479</v>
      </c>
      <c r="G1748" s="62">
        <v>3.2888120000000001</v>
      </c>
      <c r="H1748" s="49">
        <v>147</v>
      </c>
      <c r="I1748" s="62">
        <v>21.13</v>
      </c>
      <c r="J1748" s="62">
        <v>14.42</v>
      </c>
      <c r="K1748" s="60">
        <v>5</v>
      </c>
      <c r="L1748" s="60" t="s">
        <v>178</v>
      </c>
      <c r="M1748" s="60" t="s">
        <v>3468</v>
      </c>
    </row>
    <row r="1749" spans="1:13">
      <c r="A1749" s="40">
        <v>2122</v>
      </c>
      <c r="B1749" s="40" t="str">
        <f t="shared" si="27"/>
        <v>15292055</v>
      </c>
      <c r="C1749" s="40">
        <v>15</v>
      </c>
      <c r="D1749" s="60">
        <v>292055</v>
      </c>
      <c r="E1749" s="60"/>
      <c r="F1749" s="61" t="s">
        <v>995</v>
      </c>
      <c r="G1749" s="62">
        <v>1.4547870000000001</v>
      </c>
      <c r="H1749" s="49">
        <v>809</v>
      </c>
      <c r="I1749" s="62">
        <v>22.1884615384615</v>
      </c>
      <c r="J1749" s="62">
        <v>16.0971153846154</v>
      </c>
      <c r="K1749" s="60">
        <v>3</v>
      </c>
      <c r="L1749" s="60" t="s">
        <v>46</v>
      </c>
      <c r="M1749" s="60" t="s">
        <v>3469</v>
      </c>
    </row>
    <row r="1750" spans="1:13">
      <c r="A1750" s="40">
        <v>2122</v>
      </c>
      <c r="B1750" s="40" t="str">
        <f t="shared" si="27"/>
        <v>15492022</v>
      </c>
      <c r="C1750" s="40">
        <v>15</v>
      </c>
      <c r="D1750" s="60">
        <v>492022</v>
      </c>
      <c r="E1750" s="60"/>
      <c r="F1750" s="61" t="s">
        <v>3449</v>
      </c>
      <c r="G1750" s="62">
        <v>2.1643249999999998</v>
      </c>
      <c r="H1750" s="49">
        <v>353</v>
      </c>
      <c r="I1750" s="62">
        <v>23.7870192307692</v>
      </c>
      <c r="J1750" s="62">
        <v>15.4971153846154</v>
      </c>
      <c r="K1750" s="60">
        <v>3</v>
      </c>
      <c r="L1750" s="60" t="s">
        <v>46</v>
      </c>
      <c r="M1750" s="60" t="s">
        <v>3468</v>
      </c>
    </row>
    <row r="1751" spans="1:13">
      <c r="A1751" s="40">
        <v>2122</v>
      </c>
      <c r="B1751" s="40" t="str">
        <f t="shared" si="27"/>
        <v>15499052</v>
      </c>
      <c r="C1751" s="40">
        <v>15</v>
      </c>
      <c r="D1751" s="60">
        <v>499052</v>
      </c>
      <c r="E1751" s="60"/>
      <c r="F1751" s="61" t="s">
        <v>3523</v>
      </c>
      <c r="G1751" s="62">
        <v>1.6509370000000001</v>
      </c>
      <c r="H1751" s="49">
        <v>93</v>
      </c>
      <c r="I1751" s="62">
        <v>19.6711538461538</v>
      </c>
      <c r="J1751" s="62">
        <v>15.2350961538462</v>
      </c>
      <c r="K1751" s="60">
        <v>3</v>
      </c>
      <c r="L1751" s="60" t="s">
        <v>46</v>
      </c>
      <c r="M1751" s="60" t="s">
        <v>3468</v>
      </c>
    </row>
    <row r="1752" spans="1:13">
      <c r="A1752" s="40">
        <v>2122</v>
      </c>
      <c r="B1752" s="40" t="str">
        <f t="shared" si="27"/>
        <v>15472044</v>
      </c>
      <c r="C1752" s="40">
        <v>15</v>
      </c>
      <c r="D1752" s="60">
        <v>472044</v>
      </c>
      <c r="E1752" s="60"/>
      <c r="F1752" s="61" t="s">
        <v>3162</v>
      </c>
      <c r="G1752" s="62">
        <v>2.1002619999999999</v>
      </c>
      <c r="H1752" s="49">
        <v>827</v>
      </c>
      <c r="I1752" s="62">
        <v>19.897596153846202</v>
      </c>
      <c r="J1752" s="62">
        <v>15.5091346153846</v>
      </c>
      <c r="K1752" s="60">
        <v>3</v>
      </c>
      <c r="L1752" s="60" t="s">
        <v>46</v>
      </c>
      <c r="M1752" s="60" t="s">
        <v>3469</v>
      </c>
    </row>
    <row r="1753" spans="1:13">
      <c r="A1753" s="40">
        <v>2122</v>
      </c>
      <c r="B1753" s="40" t="str">
        <f t="shared" si="27"/>
        <v>15232093</v>
      </c>
      <c r="C1753" s="40">
        <v>15</v>
      </c>
      <c r="D1753" s="60">
        <v>232093</v>
      </c>
      <c r="E1753" s="60"/>
      <c r="F1753" s="61" t="s">
        <v>3524</v>
      </c>
      <c r="G1753" s="62">
        <v>0.64837500000000003</v>
      </c>
      <c r="H1753" s="49">
        <v>80</v>
      </c>
      <c r="I1753" s="62">
        <v>20.922115384615399</v>
      </c>
      <c r="J1753" s="62">
        <v>15.0850961538462</v>
      </c>
      <c r="K1753" s="60">
        <v>3</v>
      </c>
      <c r="L1753" s="60" t="s">
        <v>46</v>
      </c>
      <c r="M1753" s="60" t="s">
        <v>3468</v>
      </c>
    </row>
    <row r="1754" spans="1:13">
      <c r="A1754" s="40">
        <v>2122</v>
      </c>
      <c r="B1754" s="40" t="str">
        <f t="shared" si="27"/>
        <v>15131151</v>
      </c>
      <c r="C1754" s="40">
        <v>15</v>
      </c>
      <c r="D1754" s="60">
        <v>131151</v>
      </c>
      <c r="E1754" s="60"/>
      <c r="F1754" s="61" t="s">
        <v>3481</v>
      </c>
      <c r="G1754" s="62">
        <v>1.830862</v>
      </c>
      <c r="H1754" s="49">
        <v>279</v>
      </c>
      <c r="I1754" s="62">
        <v>27.410096153846201</v>
      </c>
      <c r="J1754" s="62">
        <v>13.464423076923101</v>
      </c>
      <c r="K1754" s="60">
        <v>5</v>
      </c>
      <c r="L1754" s="60" t="s">
        <v>46</v>
      </c>
      <c r="M1754" s="60" t="s">
        <v>3468</v>
      </c>
    </row>
    <row r="1755" spans="1:13">
      <c r="A1755" s="40">
        <v>2122</v>
      </c>
      <c r="B1755" s="40" t="str">
        <f t="shared" si="27"/>
        <v>15113071</v>
      </c>
      <c r="C1755" s="40">
        <v>15</v>
      </c>
      <c r="D1755" s="60">
        <v>113071</v>
      </c>
      <c r="E1755" s="60" t="s">
        <v>3410</v>
      </c>
      <c r="F1755" s="61" t="s">
        <v>3450</v>
      </c>
      <c r="G1755" s="62">
        <v>1.351475</v>
      </c>
      <c r="H1755" s="49">
        <v>513</v>
      </c>
      <c r="I1755" s="62">
        <v>46.316346153846197</v>
      </c>
      <c r="J1755" s="62">
        <v>26.129807692307701</v>
      </c>
      <c r="K1755" s="60">
        <v>4</v>
      </c>
      <c r="L1755" s="60" t="s">
        <v>46</v>
      </c>
      <c r="M1755" s="60" t="s">
        <v>3469</v>
      </c>
    </row>
    <row r="1756" spans="1:13">
      <c r="A1756" s="40">
        <v>2122</v>
      </c>
      <c r="B1756" s="40" t="str">
        <f t="shared" si="27"/>
        <v>15292056</v>
      </c>
      <c r="C1756" s="40">
        <v>15</v>
      </c>
      <c r="D1756" s="60">
        <v>292056</v>
      </c>
      <c r="E1756" s="60"/>
      <c r="F1756" s="61" t="s">
        <v>875</v>
      </c>
      <c r="G1756" s="62">
        <v>2.5949870000000002</v>
      </c>
      <c r="H1756" s="49">
        <v>998</v>
      </c>
      <c r="I1756" s="62">
        <v>18.306249999999999</v>
      </c>
      <c r="J1756" s="62">
        <v>13.044711538461501</v>
      </c>
      <c r="K1756" s="60">
        <v>4</v>
      </c>
      <c r="L1756" s="60" t="s">
        <v>46</v>
      </c>
      <c r="M1756" s="60" t="s">
        <v>3469</v>
      </c>
    </row>
    <row r="1757" spans="1:13">
      <c r="A1757" s="40">
        <v>2122</v>
      </c>
      <c r="B1757" s="40" t="str">
        <f t="shared" si="27"/>
        <v>15251194</v>
      </c>
      <c r="C1757" s="40">
        <v>15</v>
      </c>
      <c r="D1757" s="60">
        <v>251194</v>
      </c>
      <c r="E1757" s="60" t="s">
        <v>3410</v>
      </c>
      <c r="F1757" s="61" t="s">
        <v>3451</v>
      </c>
      <c r="G1757" s="62">
        <v>1.6917249999999999</v>
      </c>
      <c r="H1757" s="49">
        <v>658</v>
      </c>
      <c r="I1757" s="62">
        <v>29.912980769230799</v>
      </c>
      <c r="J1757" s="62">
        <v>20.199519230769202</v>
      </c>
      <c r="K1757" s="60">
        <v>4</v>
      </c>
      <c r="L1757" s="60" t="s">
        <v>46</v>
      </c>
      <c r="M1757" s="60" t="s">
        <v>3469</v>
      </c>
    </row>
    <row r="1758" spans="1:13">
      <c r="A1758" s="40">
        <v>2122</v>
      </c>
      <c r="B1758" s="40" t="str">
        <f t="shared" si="27"/>
        <v>15151134</v>
      </c>
      <c r="C1758" s="40">
        <v>15</v>
      </c>
      <c r="D1758" s="60">
        <v>151134</v>
      </c>
      <c r="E1758" s="60" t="s">
        <v>3410</v>
      </c>
      <c r="F1758" s="61" t="s">
        <v>3452</v>
      </c>
      <c r="G1758" s="62">
        <v>1.9576750000000001</v>
      </c>
      <c r="H1758" s="49">
        <v>95</v>
      </c>
      <c r="I1758" s="62">
        <v>36.0033653846154</v>
      </c>
      <c r="J1758" s="62">
        <v>22.1875</v>
      </c>
      <c r="K1758" s="60">
        <v>3</v>
      </c>
      <c r="L1758" s="60" t="s">
        <v>46</v>
      </c>
      <c r="M1758" s="60" t="s">
        <v>3468</v>
      </c>
    </row>
    <row r="1759" spans="1:13">
      <c r="A1759" s="40">
        <v>2122</v>
      </c>
      <c r="B1759" s="40" t="str">
        <f t="shared" si="27"/>
        <v>15514121</v>
      </c>
      <c r="C1759" s="40">
        <v>15</v>
      </c>
      <c r="D1759" s="60">
        <v>514121</v>
      </c>
      <c r="E1759" s="60"/>
      <c r="F1759" s="61" t="s">
        <v>2873</v>
      </c>
      <c r="G1759" s="62">
        <v>1.1355120000000001</v>
      </c>
      <c r="H1759" s="49">
        <v>169</v>
      </c>
      <c r="I1759" s="62">
        <v>20.335096153846202</v>
      </c>
      <c r="J1759" s="62">
        <v>14.8471153846154</v>
      </c>
      <c r="K1759" s="60">
        <v>3</v>
      </c>
      <c r="L1759" s="60" t="s">
        <v>46</v>
      </c>
      <c r="M1759" s="60" t="s">
        <v>3468</v>
      </c>
    </row>
    <row r="1760" spans="1:13">
      <c r="A1760" s="40">
        <v>2122</v>
      </c>
      <c r="B1760" s="40" t="str">
        <f t="shared" si="27"/>
        <v>16132011</v>
      </c>
      <c r="C1760" s="40">
        <v>16</v>
      </c>
      <c r="D1760" s="60">
        <v>132011</v>
      </c>
      <c r="E1760" s="60" t="s">
        <v>3410</v>
      </c>
      <c r="F1760" s="61" t="s">
        <v>3467</v>
      </c>
      <c r="G1760" s="62">
        <v>2.006475</v>
      </c>
      <c r="H1760" s="49">
        <v>121</v>
      </c>
      <c r="I1760" s="62">
        <v>34.875961538461503</v>
      </c>
      <c r="J1760" s="62">
        <v>22</v>
      </c>
      <c r="K1760" s="62">
        <v>5</v>
      </c>
      <c r="L1760" s="60" t="s">
        <v>46</v>
      </c>
      <c r="M1760" s="60" t="s">
        <v>3468</v>
      </c>
    </row>
    <row r="1761" spans="1:13">
      <c r="A1761" s="40">
        <v>2122</v>
      </c>
      <c r="B1761" s="40" t="str">
        <f t="shared" si="27"/>
        <v>16113011</v>
      </c>
      <c r="C1761" s="40">
        <v>16</v>
      </c>
      <c r="D1761" s="60">
        <v>113011</v>
      </c>
      <c r="E1761" s="60" t="s">
        <v>3410</v>
      </c>
      <c r="F1761" s="61" t="s">
        <v>3411</v>
      </c>
      <c r="G1761" s="62">
        <v>1.9334499999999999</v>
      </c>
      <c r="H1761" s="49">
        <v>30</v>
      </c>
      <c r="I1761" s="62">
        <v>48.666826923076897</v>
      </c>
      <c r="J1761" s="62">
        <v>26.75</v>
      </c>
      <c r="K1761" s="62">
        <v>4</v>
      </c>
      <c r="L1761" s="60" t="s">
        <v>46</v>
      </c>
      <c r="M1761" s="60" t="s">
        <v>3468</v>
      </c>
    </row>
    <row r="1762" spans="1:13">
      <c r="A1762" s="40">
        <v>2122</v>
      </c>
      <c r="B1762" s="40" t="str">
        <f t="shared" si="27"/>
        <v>16493011</v>
      </c>
      <c r="C1762" s="40">
        <v>16</v>
      </c>
      <c r="D1762" s="60">
        <v>493011</v>
      </c>
      <c r="E1762" s="60" t="s">
        <v>3410</v>
      </c>
      <c r="F1762" s="61" t="s">
        <v>1701</v>
      </c>
      <c r="G1762" s="62">
        <v>1.6713750000000001</v>
      </c>
      <c r="H1762" s="49">
        <v>1474</v>
      </c>
      <c r="I1762" s="62">
        <v>31.541826923076901</v>
      </c>
      <c r="J1762" s="62">
        <v>16.7509615384615</v>
      </c>
      <c r="K1762" s="62">
        <v>3</v>
      </c>
      <c r="L1762" s="60" t="s">
        <v>46</v>
      </c>
      <c r="M1762" s="60" t="s">
        <v>3469</v>
      </c>
    </row>
    <row r="1763" spans="1:13">
      <c r="A1763" s="40">
        <v>2122</v>
      </c>
      <c r="B1763" s="40" t="str">
        <f t="shared" si="27"/>
        <v>16532011</v>
      </c>
      <c r="C1763" s="40">
        <v>16</v>
      </c>
      <c r="D1763" s="60">
        <v>532011</v>
      </c>
      <c r="E1763" s="60" t="s">
        <v>3410</v>
      </c>
      <c r="F1763" s="61" t="s">
        <v>2108</v>
      </c>
      <c r="G1763" s="62">
        <v>1.443562</v>
      </c>
      <c r="H1763" s="49">
        <v>610</v>
      </c>
      <c r="I1763" s="62">
        <v>113.51009615384601</v>
      </c>
      <c r="J1763" s="62">
        <v>69.145192307692298</v>
      </c>
      <c r="K1763" s="62">
        <v>4</v>
      </c>
      <c r="L1763" s="60" t="s">
        <v>46</v>
      </c>
      <c r="M1763" s="60" t="s">
        <v>3469</v>
      </c>
    </row>
    <row r="1764" spans="1:13">
      <c r="A1764" s="40">
        <v>2122</v>
      </c>
      <c r="B1764" s="40" t="str">
        <f t="shared" si="27"/>
        <v>16274011</v>
      </c>
      <c r="C1764" s="40">
        <v>16</v>
      </c>
      <c r="D1764" s="60">
        <v>274011</v>
      </c>
      <c r="E1764" s="60"/>
      <c r="F1764" s="61" t="s">
        <v>1367</v>
      </c>
      <c r="G1764" s="62">
        <v>3.2339000000000002</v>
      </c>
      <c r="H1764" s="49">
        <v>869</v>
      </c>
      <c r="I1764" s="62">
        <v>23.383653846153798</v>
      </c>
      <c r="J1764" s="62">
        <v>14.4408653846154</v>
      </c>
      <c r="K1764" s="62">
        <v>4</v>
      </c>
      <c r="L1764" s="60" t="s">
        <v>46</v>
      </c>
      <c r="M1764" s="60" t="s">
        <v>3469</v>
      </c>
    </row>
    <row r="1765" spans="1:13">
      <c r="A1765" s="40">
        <v>2122</v>
      </c>
      <c r="B1765" s="40" t="str">
        <f t="shared" si="27"/>
        <v>16493021</v>
      </c>
      <c r="C1765" s="40">
        <v>16</v>
      </c>
      <c r="D1765" s="60">
        <v>493021</v>
      </c>
      <c r="E1765" s="60"/>
      <c r="F1765" s="61" t="s">
        <v>2761</v>
      </c>
      <c r="G1765" s="62">
        <v>1.2646500000000001</v>
      </c>
      <c r="H1765" s="49">
        <v>1104</v>
      </c>
      <c r="I1765" s="62">
        <v>21.853846153846199</v>
      </c>
      <c r="J1765" s="62">
        <v>14.097596153846199</v>
      </c>
      <c r="K1765" s="62">
        <v>3</v>
      </c>
      <c r="L1765" s="60" t="s">
        <v>46</v>
      </c>
      <c r="M1765" s="60" t="s">
        <v>3469</v>
      </c>
    </row>
    <row r="1766" spans="1:13">
      <c r="A1766" s="40">
        <v>2122</v>
      </c>
      <c r="B1766" s="40" t="str">
        <f t="shared" ref="B1766:B1829" si="28">CONCATENATE(C1766, D1766)</f>
        <v>16493023</v>
      </c>
      <c r="C1766" s="40">
        <v>16</v>
      </c>
      <c r="D1766" s="60">
        <v>493023</v>
      </c>
      <c r="E1766" s="60"/>
      <c r="F1766" s="61" t="s">
        <v>1541</v>
      </c>
      <c r="G1766" s="62">
        <v>0.80672500000000003</v>
      </c>
      <c r="H1766" s="49">
        <v>160</v>
      </c>
      <c r="I1766" s="62">
        <v>19.821153846153798</v>
      </c>
      <c r="J1766" s="62">
        <v>12.547115384615401</v>
      </c>
      <c r="K1766" s="62">
        <v>3</v>
      </c>
      <c r="L1766" s="60" t="s">
        <v>46</v>
      </c>
      <c r="M1766" s="60" t="s">
        <v>3468</v>
      </c>
    </row>
    <row r="1767" spans="1:13">
      <c r="A1767" s="40">
        <v>2122</v>
      </c>
      <c r="B1767" s="40" t="str">
        <f t="shared" si="28"/>
        <v>16433031</v>
      </c>
      <c r="C1767" s="40">
        <v>16</v>
      </c>
      <c r="D1767" s="60">
        <v>433031</v>
      </c>
      <c r="E1767" s="60"/>
      <c r="F1767" s="61" t="s">
        <v>1275</v>
      </c>
      <c r="G1767" s="62">
        <v>0.61398699999999995</v>
      </c>
      <c r="H1767" s="49">
        <v>236</v>
      </c>
      <c r="I1767" s="62">
        <v>20.083653846153801</v>
      </c>
      <c r="J1767" s="62">
        <v>13.7067307692308</v>
      </c>
      <c r="K1767" s="62">
        <v>4</v>
      </c>
      <c r="L1767" s="60" t="s">
        <v>46</v>
      </c>
      <c r="M1767" s="60" t="s">
        <v>3468</v>
      </c>
    </row>
    <row r="1768" spans="1:13">
      <c r="A1768" s="40">
        <v>2122</v>
      </c>
      <c r="B1768" s="40" t="str">
        <f t="shared" si="28"/>
        <v>16493031</v>
      </c>
      <c r="C1768" s="40">
        <v>16</v>
      </c>
      <c r="D1768" s="60">
        <v>493031</v>
      </c>
      <c r="E1768" s="60"/>
      <c r="F1768" s="61" t="s">
        <v>2811</v>
      </c>
      <c r="G1768" s="62">
        <v>1.4459</v>
      </c>
      <c r="H1768" s="49">
        <v>30</v>
      </c>
      <c r="I1768" s="62">
        <v>22.4490384615385</v>
      </c>
      <c r="J1768" s="62">
        <v>16.366346153846202</v>
      </c>
      <c r="K1768" s="62">
        <v>3</v>
      </c>
      <c r="L1768" s="60" t="s">
        <v>46</v>
      </c>
      <c r="M1768" s="60" t="s">
        <v>3468</v>
      </c>
    </row>
    <row r="1769" spans="1:13">
      <c r="A1769" s="40">
        <v>2122</v>
      </c>
      <c r="B1769" s="40" t="str">
        <f t="shared" si="28"/>
        <v>16533021</v>
      </c>
      <c r="C1769" s="40">
        <v>16</v>
      </c>
      <c r="D1769" s="60">
        <v>533021</v>
      </c>
      <c r="E1769" s="60"/>
      <c r="F1769" s="61" t="s">
        <v>3412</v>
      </c>
      <c r="G1769" s="62">
        <v>1.5201750000000001</v>
      </c>
      <c r="H1769" s="49">
        <v>1744</v>
      </c>
      <c r="I1769" s="62">
        <v>19.814903846153801</v>
      </c>
      <c r="J1769" s="62">
        <v>13.586538461538501</v>
      </c>
      <c r="K1769" s="62">
        <v>3</v>
      </c>
      <c r="L1769" s="60" t="s">
        <v>178</v>
      </c>
      <c r="M1769" s="60" t="s">
        <v>3469</v>
      </c>
    </row>
    <row r="1770" spans="1:13">
      <c r="A1770" s="40">
        <v>2122</v>
      </c>
      <c r="B1770" s="40" t="str">
        <f t="shared" si="28"/>
        <v>16131199</v>
      </c>
      <c r="C1770" s="40">
        <v>16</v>
      </c>
      <c r="D1770" s="60">
        <v>131199</v>
      </c>
      <c r="E1770" s="60" t="s">
        <v>3410</v>
      </c>
      <c r="F1770" s="61" t="s">
        <v>3413</v>
      </c>
      <c r="G1770" s="62">
        <v>2.199837</v>
      </c>
      <c r="H1770" s="49">
        <v>154</v>
      </c>
      <c r="I1770" s="62">
        <v>33.1168269230769</v>
      </c>
      <c r="J1770" s="62">
        <v>17.1331730769231</v>
      </c>
      <c r="K1770" s="62">
        <v>4</v>
      </c>
      <c r="L1770" s="60" t="s">
        <v>46</v>
      </c>
      <c r="M1770" s="60" t="s">
        <v>3468</v>
      </c>
    </row>
    <row r="1771" spans="1:13">
      <c r="A1771" s="40">
        <v>2122</v>
      </c>
      <c r="B1771" s="40" t="str">
        <f t="shared" si="28"/>
        <v>16535021</v>
      </c>
      <c r="C1771" s="40">
        <v>16</v>
      </c>
      <c r="D1771" s="60">
        <v>535021</v>
      </c>
      <c r="E1771" s="60" t="s">
        <v>3410</v>
      </c>
      <c r="F1771" s="61" t="s">
        <v>3414</v>
      </c>
      <c r="G1771" s="62">
        <v>2.0933999999999999</v>
      </c>
      <c r="H1771" s="49">
        <v>742</v>
      </c>
      <c r="I1771" s="62">
        <v>29.3355769230769</v>
      </c>
      <c r="J1771" s="62">
        <v>18.1052884615385</v>
      </c>
      <c r="K1771" s="62">
        <v>3</v>
      </c>
      <c r="L1771" s="60" t="s">
        <v>46</v>
      </c>
      <c r="M1771" s="60" t="s">
        <v>3469</v>
      </c>
    </row>
    <row r="1772" spans="1:13">
      <c r="A1772" s="40">
        <v>2122</v>
      </c>
      <c r="B1772" s="40" t="str">
        <f t="shared" si="28"/>
        <v>16472031</v>
      </c>
      <c r="C1772" s="40">
        <v>16</v>
      </c>
      <c r="D1772" s="60">
        <v>472031</v>
      </c>
      <c r="E1772" s="60"/>
      <c r="F1772" s="61" t="s">
        <v>2653</v>
      </c>
      <c r="G1772" s="62">
        <v>1.5436369999999999</v>
      </c>
      <c r="H1772" s="49">
        <v>136</v>
      </c>
      <c r="I1772" s="62">
        <v>18.975480769230799</v>
      </c>
      <c r="J1772" s="62">
        <v>13.850961538461499</v>
      </c>
      <c r="K1772" s="62">
        <v>3</v>
      </c>
      <c r="L1772" s="60" t="s">
        <v>46</v>
      </c>
      <c r="M1772" s="60" t="s">
        <v>3468</v>
      </c>
    </row>
    <row r="1773" spans="1:13">
      <c r="A1773" s="40">
        <v>2122</v>
      </c>
      <c r="B1773" s="40" t="str">
        <f t="shared" si="28"/>
        <v>16472051</v>
      </c>
      <c r="C1773" s="40">
        <v>16</v>
      </c>
      <c r="D1773" s="60">
        <v>472051</v>
      </c>
      <c r="E1773" s="60"/>
      <c r="F1773" s="61" t="s">
        <v>3415</v>
      </c>
      <c r="G1773" s="62">
        <v>1.2196</v>
      </c>
      <c r="H1773" s="49">
        <v>1755</v>
      </c>
      <c r="I1773" s="62">
        <v>19.306249999999999</v>
      </c>
      <c r="J1773" s="62">
        <v>14.49375</v>
      </c>
      <c r="K1773" s="62">
        <v>3</v>
      </c>
      <c r="L1773" s="60" t="s">
        <v>46</v>
      </c>
      <c r="M1773" s="60" t="s">
        <v>3469</v>
      </c>
    </row>
    <row r="1774" spans="1:13">
      <c r="A1774" s="40">
        <v>2122</v>
      </c>
      <c r="B1774" s="40" t="str">
        <f t="shared" si="28"/>
        <v>16351011</v>
      </c>
      <c r="C1774" s="40">
        <v>16</v>
      </c>
      <c r="D1774" s="60">
        <v>351011</v>
      </c>
      <c r="E1774" s="60"/>
      <c r="F1774" s="61" t="s">
        <v>1414</v>
      </c>
      <c r="G1774" s="62">
        <v>3.5714250000000001</v>
      </c>
      <c r="H1774" s="49">
        <v>43</v>
      </c>
      <c r="I1774" s="62">
        <v>21.107211538461499</v>
      </c>
      <c r="J1774" s="62">
        <v>12.371153846153801</v>
      </c>
      <c r="K1774" s="62">
        <v>3</v>
      </c>
      <c r="L1774" s="60" t="s">
        <v>46</v>
      </c>
      <c r="M1774" s="60" t="s">
        <v>3468</v>
      </c>
    </row>
    <row r="1775" spans="1:13">
      <c r="A1775" s="40">
        <v>2122</v>
      </c>
      <c r="B1775" s="40" t="str">
        <f t="shared" si="28"/>
        <v>16131031</v>
      </c>
      <c r="C1775" s="40">
        <v>16</v>
      </c>
      <c r="D1775" s="60">
        <v>131031</v>
      </c>
      <c r="E1775" s="60" t="s">
        <v>3410</v>
      </c>
      <c r="F1775" s="61" t="s">
        <v>2209</v>
      </c>
      <c r="G1775" s="62">
        <v>0.25596200000000002</v>
      </c>
      <c r="H1775" s="49">
        <v>2070</v>
      </c>
      <c r="I1775" s="62">
        <v>30.9153846153846</v>
      </c>
      <c r="J1775" s="62">
        <v>20.069230769230799</v>
      </c>
      <c r="K1775" s="62">
        <v>3</v>
      </c>
      <c r="L1775" s="60" t="s">
        <v>46</v>
      </c>
      <c r="M1775" s="60" t="s">
        <v>3469</v>
      </c>
    </row>
    <row r="1776" spans="1:13">
      <c r="A1776" s="40">
        <v>2122</v>
      </c>
      <c r="B1776" s="40" t="str">
        <f t="shared" si="28"/>
        <v>16532012</v>
      </c>
      <c r="C1776" s="40">
        <v>16</v>
      </c>
      <c r="D1776" s="60">
        <v>532012</v>
      </c>
      <c r="E1776" s="60" t="s">
        <v>3410</v>
      </c>
      <c r="F1776" s="61" t="s">
        <v>1682</v>
      </c>
      <c r="G1776" s="62">
        <v>1.7370000000000001</v>
      </c>
      <c r="H1776" s="49">
        <v>592</v>
      </c>
      <c r="I1776" s="62">
        <v>78.636538461538507</v>
      </c>
      <c r="J1776" s="62">
        <v>26.035576923076899</v>
      </c>
      <c r="K1776" s="62">
        <v>3</v>
      </c>
      <c r="L1776" s="60" t="s">
        <v>46</v>
      </c>
      <c r="M1776" s="60" t="s">
        <v>3469</v>
      </c>
    </row>
    <row r="1777" spans="1:13">
      <c r="A1777" s="40">
        <v>2122</v>
      </c>
      <c r="B1777" s="40" t="str">
        <f t="shared" si="28"/>
        <v>16211099</v>
      </c>
      <c r="C1777" s="40">
        <v>16</v>
      </c>
      <c r="D1777" s="60">
        <v>211099</v>
      </c>
      <c r="E1777" s="60"/>
      <c r="F1777" s="61" t="s">
        <v>3471</v>
      </c>
      <c r="G1777" s="62">
        <v>1.4864869999999999</v>
      </c>
      <c r="H1777" s="49">
        <v>51</v>
      </c>
      <c r="I1777" s="62">
        <v>17.708653846153801</v>
      </c>
      <c r="J1777" s="62">
        <v>12.7956730769231</v>
      </c>
      <c r="K1777" s="62">
        <v>5</v>
      </c>
      <c r="L1777" s="60" t="s">
        <v>46</v>
      </c>
      <c r="M1777" s="60" t="s">
        <v>3468</v>
      </c>
    </row>
    <row r="1778" spans="1:13">
      <c r="A1778" s="40">
        <v>2122</v>
      </c>
      <c r="B1778" s="40" t="str">
        <f t="shared" si="28"/>
        <v>16131141</v>
      </c>
      <c r="C1778" s="40">
        <v>16</v>
      </c>
      <c r="D1778" s="60">
        <v>131141</v>
      </c>
      <c r="E1778" s="60" t="s">
        <v>3410</v>
      </c>
      <c r="F1778" s="61" t="s">
        <v>3416</v>
      </c>
      <c r="G1778" s="62">
        <v>1.614525</v>
      </c>
      <c r="H1778" s="49">
        <v>756</v>
      </c>
      <c r="I1778" s="62">
        <v>26.9293269230769</v>
      </c>
      <c r="J1778" s="62">
        <v>17.8831730769231</v>
      </c>
      <c r="K1778" s="62">
        <v>4</v>
      </c>
      <c r="L1778" s="60" t="s">
        <v>46</v>
      </c>
      <c r="M1778" s="60" t="s">
        <v>3469</v>
      </c>
    </row>
    <row r="1779" spans="1:13">
      <c r="A1779" s="40">
        <v>2122</v>
      </c>
      <c r="B1779" s="40" t="str">
        <f t="shared" si="28"/>
        <v>16131041</v>
      </c>
      <c r="C1779" s="40">
        <v>16</v>
      </c>
      <c r="D1779" s="60">
        <v>131041</v>
      </c>
      <c r="E1779" s="60" t="s">
        <v>3410</v>
      </c>
      <c r="F1779" s="61" t="s">
        <v>3047</v>
      </c>
      <c r="G1779" s="62">
        <v>1.1147</v>
      </c>
      <c r="H1779" s="49">
        <v>2155</v>
      </c>
      <c r="I1779" s="62">
        <v>34.713461538461502</v>
      </c>
      <c r="J1779" s="62">
        <v>19.899519230769201</v>
      </c>
      <c r="K1779" s="62">
        <v>3</v>
      </c>
      <c r="L1779" s="60" t="s">
        <v>46</v>
      </c>
      <c r="M1779" s="60" t="s">
        <v>3469</v>
      </c>
    </row>
    <row r="1780" spans="1:13">
      <c r="A1780" s="40">
        <v>2122</v>
      </c>
      <c r="B1780" s="40" t="str">
        <f t="shared" si="28"/>
        <v>16151143</v>
      </c>
      <c r="C1780" s="40">
        <v>16</v>
      </c>
      <c r="D1780" s="60">
        <v>151143</v>
      </c>
      <c r="E1780" s="60" t="s">
        <v>3410</v>
      </c>
      <c r="F1780" s="61" t="s">
        <v>3417</v>
      </c>
      <c r="G1780" s="62">
        <v>1.573375</v>
      </c>
      <c r="H1780" s="49">
        <v>979</v>
      </c>
      <c r="I1780" s="62">
        <v>51.956730769230802</v>
      </c>
      <c r="J1780" s="62">
        <v>34.033173076923099</v>
      </c>
      <c r="K1780" s="62">
        <v>3</v>
      </c>
      <c r="L1780" s="60" t="s">
        <v>46</v>
      </c>
      <c r="M1780" s="60" t="s">
        <v>3469</v>
      </c>
    </row>
    <row r="1781" spans="1:13">
      <c r="A1781" s="40">
        <v>2122</v>
      </c>
      <c r="B1781" s="40" t="str">
        <f t="shared" si="28"/>
        <v>16151199</v>
      </c>
      <c r="C1781" s="40">
        <v>16</v>
      </c>
      <c r="D1781" s="60">
        <v>151199</v>
      </c>
      <c r="E1781" s="60" t="s">
        <v>3410</v>
      </c>
      <c r="F1781" s="61" t="s">
        <v>3418</v>
      </c>
      <c r="G1781" s="62">
        <v>1.487287</v>
      </c>
      <c r="H1781" s="49">
        <v>1118</v>
      </c>
      <c r="I1781" s="62">
        <v>37.668750000000003</v>
      </c>
      <c r="J1781" s="62">
        <v>17.8600961538462</v>
      </c>
      <c r="K1781" s="62">
        <v>3</v>
      </c>
      <c r="L1781" s="60" t="s">
        <v>46</v>
      </c>
      <c r="M1781" s="60" t="s">
        <v>3469</v>
      </c>
    </row>
    <row r="1782" spans="1:13">
      <c r="A1782" s="40">
        <v>2122</v>
      </c>
      <c r="B1782" s="40" t="str">
        <f t="shared" si="28"/>
        <v>16151131</v>
      </c>
      <c r="C1782" s="40">
        <v>16</v>
      </c>
      <c r="D1782" s="60">
        <v>151131</v>
      </c>
      <c r="E1782" s="60" t="s">
        <v>3410</v>
      </c>
      <c r="F1782" s="61" t="s">
        <v>1130</v>
      </c>
      <c r="G1782" s="62">
        <v>2.1678500000000001</v>
      </c>
      <c r="H1782" s="49">
        <v>1169</v>
      </c>
      <c r="I1782" s="62">
        <v>41.689903846153797</v>
      </c>
      <c r="J1782" s="62">
        <v>23.312980769230801</v>
      </c>
      <c r="K1782" s="62">
        <v>3</v>
      </c>
      <c r="L1782" s="60" t="s">
        <v>46</v>
      </c>
      <c r="M1782" s="60" t="s">
        <v>3469</v>
      </c>
    </row>
    <row r="1783" spans="1:13">
      <c r="A1783" s="40">
        <v>2122</v>
      </c>
      <c r="B1783" s="40" t="str">
        <f t="shared" si="28"/>
        <v>16151121</v>
      </c>
      <c r="C1783" s="40">
        <v>16</v>
      </c>
      <c r="D1783" s="60">
        <v>151121</v>
      </c>
      <c r="E1783" s="60" t="s">
        <v>3410</v>
      </c>
      <c r="F1783" s="61" t="s">
        <v>1122</v>
      </c>
      <c r="G1783" s="62">
        <v>1.8002750000000001</v>
      </c>
      <c r="H1783" s="49">
        <v>36</v>
      </c>
      <c r="I1783" s="62">
        <v>43.231250000000003</v>
      </c>
      <c r="J1783" s="62">
        <v>26.206730769230798</v>
      </c>
      <c r="K1783" s="62">
        <v>4</v>
      </c>
      <c r="L1783" s="60" t="s">
        <v>46</v>
      </c>
      <c r="M1783" s="60" t="s">
        <v>3468</v>
      </c>
    </row>
    <row r="1784" spans="1:13">
      <c r="A1784" s="40">
        <v>2122</v>
      </c>
      <c r="B1784" s="40" t="str">
        <f t="shared" si="28"/>
        <v>16151151</v>
      </c>
      <c r="C1784" s="40">
        <v>16</v>
      </c>
      <c r="D1784" s="60">
        <v>151151</v>
      </c>
      <c r="E1784" s="60" t="s">
        <v>3410</v>
      </c>
      <c r="F1784" s="61" t="s">
        <v>3419</v>
      </c>
      <c r="G1784" s="62">
        <v>2.4860869999999999</v>
      </c>
      <c r="H1784" s="49">
        <v>82</v>
      </c>
      <c r="I1784" s="62">
        <v>25.212019230769201</v>
      </c>
      <c r="J1784" s="62">
        <v>15.75625</v>
      </c>
      <c r="K1784" s="62">
        <v>3</v>
      </c>
      <c r="L1784" s="60" t="s">
        <v>46</v>
      </c>
      <c r="M1784" s="60" t="s">
        <v>3468</v>
      </c>
    </row>
    <row r="1785" spans="1:13">
      <c r="A1785" s="40">
        <v>2122</v>
      </c>
      <c r="B1785" s="40" t="str">
        <f t="shared" si="28"/>
        <v>16119021</v>
      </c>
      <c r="C1785" s="40">
        <v>16</v>
      </c>
      <c r="D1785" s="60">
        <v>119021</v>
      </c>
      <c r="E1785" s="60" t="s">
        <v>3410</v>
      </c>
      <c r="F1785" s="61" t="s">
        <v>1560</v>
      </c>
      <c r="G1785" s="62">
        <v>1.481212</v>
      </c>
      <c r="H1785" s="49">
        <v>62</v>
      </c>
      <c r="I1785" s="62">
        <v>49.326442307692297</v>
      </c>
      <c r="J1785" s="62">
        <v>25.8923076923077</v>
      </c>
      <c r="K1785" s="62">
        <v>4</v>
      </c>
      <c r="L1785" s="60" t="s">
        <v>46</v>
      </c>
      <c r="M1785" s="60" t="s">
        <v>3468</v>
      </c>
    </row>
    <row r="1786" spans="1:13">
      <c r="A1786" s="40">
        <v>2122</v>
      </c>
      <c r="B1786" s="40" t="str">
        <f t="shared" si="28"/>
        <v>16333012</v>
      </c>
      <c r="C1786" s="40">
        <v>16</v>
      </c>
      <c r="D1786" s="60">
        <v>333012</v>
      </c>
      <c r="E1786" s="60" t="s">
        <v>3410</v>
      </c>
      <c r="F1786" s="61" t="s">
        <v>2969</v>
      </c>
      <c r="G1786" s="62">
        <v>0.104162</v>
      </c>
      <c r="H1786" s="49">
        <v>32</v>
      </c>
      <c r="I1786" s="62">
        <v>23.3831730769231</v>
      </c>
      <c r="J1786" s="62">
        <v>16.058653846153799</v>
      </c>
      <c r="K1786" s="62">
        <v>3</v>
      </c>
      <c r="L1786" s="60" t="s">
        <v>46</v>
      </c>
      <c r="M1786" s="60" t="s">
        <v>3468</v>
      </c>
    </row>
    <row r="1787" spans="1:13">
      <c r="A1787" s="40">
        <v>2122</v>
      </c>
      <c r="B1787" s="40" t="str">
        <f t="shared" si="28"/>
        <v>16131051</v>
      </c>
      <c r="C1787" s="40">
        <v>16</v>
      </c>
      <c r="D1787" s="60">
        <v>131051</v>
      </c>
      <c r="E1787" s="60" t="s">
        <v>3410</v>
      </c>
      <c r="F1787" s="61" t="s">
        <v>3420</v>
      </c>
      <c r="G1787" s="62">
        <v>1.132687</v>
      </c>
      <c r="H1787" s="49">
        <v>36</v>
      </c>
      <c r="I1787" s="62">
        <v>31.28125</v>
      </c>
      <c r="J1787" s="62">
        <v>19.4028846153846</v>
      </c>
      <c r="K1787" s="62">
        <v>4</v>
      </c>
      <c r="L1787" s="60" t="s">
        <v>46</v>
      </c>
      <c r="M1787" s="60" t="s">
        <v>3468</v>
      </c>
    </row>
    <row r="1788" spans="1:13">
      <c r="A1788" s="40">
        <v>2122</v>
      </c>
      <c r="B1788" s="40" t="str">
        <f t="shared" si="28"/>
        <v>16151141</v>
      </c>
      <c r="C1788" s="40">
        <v>16</v>
      </c>
      <c r="D1788" s="60">
        <v>151141</v>
      </c>
      <c r="E1788" s="60" t="s">
        <v>3410</v>
      </c>
      <c r="F1788" s="61" t="s">
        <v>1142</v>
      </c>
      <c r="G1788" s="62">
        <v>1.516275</v>
      </c>
      <c r="H1788" s="49">
        <v>669</v>
      </c>
      <c r="I1788" s="62">
        <v>45.512500000000003</v>
      </c>
      <c r="J1788" s="62">
        <v>27.685096153846199</v>
      </c>
      <c r="K1788" s="62">
        <v>4</v>
      </c>
      <c r="L1788" s="60" t="s">
        <v>46</v>
      </c>
      <c r="M1788" s="60" t="s">
        <v>3469</v>
      </c>
    </row>
    <row r="1789" spans="1:13">
      <c r="A1789" s="40">
        <v>2122</v>
      </c>
      <c r="B1789" s="40" t="str">
        <f t="shared" si="28"/>
        <v>16319091</v>
      </c>
      <c r="C1789" s="40">
        <v>16</v>
      </c>
      <c r="D1789" s="60">
        <v>319091</v>
      </c>
      <c r="E1789" s="60"/>
      <c r="F1789" s="61" t="s">
        <v>901</v>
      </c>
      <c r="G1789" s="62">
        <v>1.5159</v>
      </c>
      <c r="H1789" s="49">
        <v>68</v>
      </c>
      <c r="I1789" s="62">
        <v>19.8923076923077</v>
      </c>
      <c r="J1789" s="62">
        <v>15.1677884615385</v>
      </c>
      <c r="K1789" s="62">
        <v>3</v>
      </c>
      <c r="L1789" s="60" t="s">
        <v>46</v>
      </c>
      <c r="M1789" s="60" t="s">
        <v>3468</v>
      </c>
    </row>
    <row r="1790" spans="1:13">
      <c r="A1790" s="40">
        <v>2122</v>
      </c>
      <c r="B1790" s="40" t="str">
        <f t="shared" si="28"/>
        <v>16292021</v>
      </c>
      <c r="C1790" s="40">
        <v>16</v>
      </c>
      <c r="D1790" s="60">
        <v>292021</v>
      </c>
      <c r="E1790" s="60" t="s">
        <v>3410</v>
      </c>
      <c r="F1790" s="61" t="s">
        <v>1913</v>
      </c>
      <c r="G1790" s="62">
        <v>1.4249499999999999</v>
      </c>
      <c r="H1790" s="49">
        <v>1022</v>
      </c>
      <c r="I1790" s="62">
        <v>28.1365384615385</v>
      </c>
      <c r="J1790" s="62">
        <v>18.3692307692308</v>
      </c>
      <c r="K1790" s="62">
        <v>4</v>
      </c>
      <c r="L1790" s="60" t="s">
        <v>46</v>
      </c>
      <c r="M1790" s="60" t="s">
        <v>3469</v>
      </c>
    </row>
    <row r="1791" spans="1:13">
      <c r="A1791" s="40">
        <v>2122</v>
      </c>
      <c r="B1791" s="40" t="str">
        <f t="shared" si="28"/>
        <v>16292032</v>
      </c>
      <c r="C1791" s="40">
        <v>16</v>
      </c>
      <c r="D1791" s="60">
        <v>292032</v>
      </c>
      <c r="E1791" s="60" t="s">
        <v>3410</v>
      </c>
      <c r="F1791" s="61" t="s">
        <v>1005</v>
      </c>
      <c r="G1791" s="62">
        <v>2.5743749999999999</v>
      </c>
      <c r="H1791" s="49">
        <v>522</v>
      </c>
      <c r="I1791" s="62">
        <v>30.425480769230798</v>
      </c>
      <c r="J1791" s="62">
        <v>22.1677884615385</v>
      </c>
      <c r="K1791" s="62">
        <v>3</v>
      </c>
      <c r="L1791" s="60" t="s">
        <v>46</v>
      </c>
      <c r="M1791" s="60" t="s">
        <v>3469</v>
      </c>
    </row>
    <row r="1792" spans="1:13">
      <c r="A1792" s="40">
        <v>2122</v>
      </c>
      <c r="B1792" s="40" t="str">
        <f t="shared" si="28"/>
        <v>16472111</v>
      </c>
      <c r="C1792" s="40">
        <v>16</v>
      </c>
      <c r="D1792" s="60">
        <v>472111</v>
      </c>
      <c r="E1792" s="60"/>
      <c r="F1792" s="61" t="s">
        <v>2580</v>
      </c>
      <c r="G1792" s="62">
        <v>1.6779250000000001</v>
      </c>
      <c r="H1792" s="49">
        <v>156</v>
      </c>
      <c r="I1792" s="62">
        <v>20.945192307692299</v>
      </c>
      <c r="J1792" s="62">
        <v>15.0451923076923</v>
      </c>
      <c r="K1792" s="62">
        <v>3</v>
      </c>
      <c r="L1792" s="60" t="s">
        <v>46</v>
      </c>
      <c r="M1792" s="60" t="s">
        <v>3468</v>
      </c>
    </row>
    <row r="1793" spans="1:13">
      <c r="A1793" s="40">
        <v>2122</v>
      </c>
      <c r="B1793" s="40" t="str">
        <f t="shared" si="28"/>
        <v>16252021</v>
      </c>
      <c r="C1793" s="40">
        <v>16</v>
      </c>
      <c r="D1793" s="60">
        <v>252021</v>
      </c>
      <c r="E1793" s="60" t="s">
        <v>3410</v>
      </c>
      <c r="F1793" s="61" t="s">
        <v>3473</v>
      </c>
      <c r="G1793" s="62">
        <v>1.1304749999999999</v>
      </c>
      <c r="H1793" s="49">
        <v>222</v>
      </c>
      <c r="I1793" s="62">
        <v>30.992788461538499</v>
      </c>
      <c r="J1793" s="62">
        <v>22.251442307692301</v>
      </c>
      <c r="K1793" s="62">
        <v>5</v>
      </c>
      <c r="L1793" s="60" t="s">
        <v>178</v>
      </c>
      <c r="M1793" s="60" t="s">
        <v>3468</v>
      </c>
    </row>
    <row r="1794" spans="1:13">
      <c r="A1794" s="40">
        <v>2122</v>
      </c>
      <c r="B1794" s="40" t="str">
        <f t="shared" si="28"/>
        <v>16113031</v>
      </c>
      <c r="C1794" s="40">
        <v>16</v>
      </c>
      <c r="D1794" s="60">
        <v>113031</v>
      </c>
      <c r="E1794" s="60" t="s">
        <v>3410</v>
      </c>
      <c r="F1794" s="61" t="s">
        <v>799</v>
      </c>
      <c r="G1794" s="62">
        <v>2.6494620000000002</v>
      </c>
      <c r="H1794" s="49">
        <v>42</v>
      </c>
      <c r="I1794" s="62">
        <v>67.586538461538495</v>
      </c>
      <c r="J1794" s="62">
        <v>35.638942307692297</v>
      </c>
      <c r="K1794" s="62">
        <v>5</v>
      </c>
      <c r="L1794" s="60" t="s">
        <v>46</v>
      </c>
      <c r="M1794" s="60" t="s">
        <v>3468</v>
      </c>
    </row>
    <row r="1795" spans="1:13">
      <c r="A1795" s="40">
        <v>2122</v>
      </c>
      <c r="B1795" s="40" t="str">
        <f t="shared" si="28"/>
        <v>16332011</v>
      </c>
      <c r="C1795" s="40">
        <v>16</v>
      </c>
      <c r="D1795" s="60">
        <v>332011</v>
      </c>
      <c r="E1795" s="60" t="s">
        <v>3410</v>
      </c>
      <c r="F1795" s="61" t="s">
        <v>3054</v>
      </c>
      <c r="G1795" s="62">
        <v>1.446512</v>
      </c>
      <c r="H1795" s="49">
        <v>40</v>
      </c>
      <c r="I1795" s="62">
        <v>24.119711538461502</v>
      </c>
      <c r="J1795" s="62">
        <v>17.652403846153799</v>
      </c>
      <c r="K1795" s="62">
        <v>3</v>
      </c>
      <c r="L1795" s="60" t="s">
        <v>46</v>
      </c>
      <c r="M1795" s="60" t="s">
        <v>3468</v>
      </c>
    </row>
    <row r="1796" spans="1:13">
      <c r="A1796" s="40">
        <v>2122</v>
      </c>
      <c r="B1796" s="40" t="str">
        <f t="shared" si="28"/>
        <v>16371012</v>
      </c>
      <c r="C1796" s="40">
        <v>16</v>
      </c>
      <c r="D1796" s="60">
        <v>371012</v>
      </c>
      <c r="E1796" s="60"/>
      <c r="F1796" s="61" t="s">
        <v>3421</v>
      </c>
      <c r="G1796" s="62">
        <v>1.844875</v>
      </c>
      <c r="H1796" s="49">
        <v>44</v>
      </c>
      <c r="I1796" s="62">
        <v>19.3576923076923</v>
      </c>
      <c r="J1796" s="62">
        <v>12.4230769230769</v>
      </c>
      <c r="K1796" s="62">
        <v>3</v>
      </c>
      <c r="L1796" s="60" t="s">
        <v>46</v>
      </c>
      <c r="M1796" s="60" t="s">
        <v>3468</v>
      </c>
    </row>
    <row r="1797" spans="1:13">
      <c r="A1797" s="40">
        <v>2122</v>
      </c>
      <c r="B1797" s="40" t="str">
        <f t="shared" si="28"/>
        <v>16471011</v>
      </c>
      <c r="C1797" s="40">
        <v>16</v>
      </c>
      <c r="D1797" s="60">
        <v>471011</v>
      </c>
      <c r="E1797" s="60" t="s">
        <v>3410</v>
      </c>
      <c r="F1797" s="61" t="s">
        <v>3422</v>
      </c>
      <c r="G1797" s="62">
        <v>1.46265</v>
      </c>
      <c r="H1797" s="49">
        <v>151</v>
      </c>
      <c r="I1797" s="62">
        <v>28.4490384615385</v>
      </c>
      <c r="J1797" s="62">
        <v>19.959134615384599</v>
      </c>
      <c r="K1797" s="62">
        <v>4</v>
      </c>
      <c r="L1797" s="60" t="s">
        <v>46</v>
      </c>
      <c r="M1797" s="60" t="s">
        <v>3468</v>
      </c>
    </row>
    <row r="1798" spans="1:13">
      <c r="A1798" s="40">
        <v>2122</v>
      </c>
      <c r="B1798" s="40" t="str">
        <f t="shared" si="28"/>
        <v>16371011</v>
      </c>
      <c r="C1798" s="40">
        <v>16</v>
      </c>
      <c r="D1798" s="60">
        <v>371011</v>
      </c>
      <c r="E1798" s="60"/>
      <c r="F1798" s="61" t="s">
        <v>3423</v>
      </c>
      <c r="G1798" s="62">
        <v>1.868325</v>
      </c>
      <c r="H1798" s="49">
        <v>40</v>
      </c>
      <c r="I1798" s="62">
        <v>18.808653846153799</v>
      </c>
      <c r="J1798" s="62">
        <v>12.952884615384599</v>
      </c>
      <c r="K1798" s="62">
        <v>3</v>
      </c>
      <c r="L1798" s="60" t="s">
        <v>46</v>
      </c>
      <c r="M1798" s="60" t="s">
        <v>3468</v>
      </c>
    </row>
    <row r="1799" spans="1:13">
      <c r="A1799" s="40">
        <v>2122</v>
      </c>
      <c r="B1799" s="40" t="str">
        <f t="shared" si="28"/>
        <v>16491011</v>
      </c>
      <c r="C1799" s="40">
        <v>16</v>
      </c>
      <c r="D1799" s="60">
        <v>491011</v>
      </c>
      <c r="E1799" s="60" t="s">
        <v>3410</v>
      </c>
      <c r="F1799" s="61" t="s">
        <v>3424</v>
      </c>
      <c r="G1799" s="62">
        <v>1.1942619999999999</v>
      </c>
      <c r="H1799" s="49">
        <v>69</v>
      </c>
      <c r="I1799" s="62">
        <v>29.2985576923077</v>
      </c>
      <c r="J1799" s="62">
        <v>19.035096153846201</v>
      </c>
      <c r="K1799" s="62">
        <v>3</v>
      </c>
      <c r="L1799" s="60" t="s">
        <v>46</v>
      </c>
      <c r="M1799" s="60" t="s">
        <v>3468</v>
      </c>
    </row>
    <row r="1800" spans="1:13">
      <c r="A1800" s="40">
        <v>2122</v>
      </c>
      <c r="B1800" s="40" t="str">
        <f t="shared" si="28"/>
        <v>16431011</v>
      </c>
      <c r="C1800" s="40">
        <v>16</v>
      </c>
      <c r="D1800" s="60">
        <v>431011</v>
      </c>
      <c r="E1800" s="60" t="s">
        <v>3410</v>
      </c>
      <c r="F1800" s="61" t="s">
        <v>3425</v>
      </c>
      <c r="G1800" s="62">
        <v>0.88501200000000002</v>
      </c>
      <c r="H1800" s="49">
        <v>227</v>
      </c>
      <c r="I1800" s="62">
        <v>28.1725961538462</v>
      </c>
      <c r="J1800" s="62">
        <v>17.584134615384599</v>
      </c>
      <c r="K1800" s="62">
        <v>4</v>
      </c>
      <c r="L1800" s="60" t="s">
        <v>46</v>
      </c>
      <c r="M1800" s="60" t="s">
        <v>3468</v>
      </c>
    </row>
    <row r="1801" spans="1:13">
      <c r="A1801" s="40">
        <v>2122</v>
      </c>
      <c r="B1801" s="40" t="str">
        <f t="shared" si="28"/>
        <v>16511011</v>
      </c>
      <c r="C1801" s="40">
        <v>16</v>
      </c>
      <c r="D1801" s="60">
        <v>511011</v>
      </c>
      <c r="E1801" s="60" t="s">
        <v>3410</v>
      </c>
      <c r="F1801" s="61" t="s">
        <v>3426</v>
      </c>
      <c r="G1801" s="62">
        <v>1.0683750000000001</v>
      </c>
      <c r="H1801" s="49">
        <v>55</v>
      </c>
      <c r="I1801" s="62">
        <v>29.725961538461501</v>
      </c>
      <c r="J1801" s="62">
        <v>18.7581730769231</v>
      </c>
      <c r="K1801" s="62">
        <v>3</v>
      </c>
      <c r="L1801" s="60" t="s">
        <v>46</v>
      </c>
      <c r="M1801" s="60" t="s">
        <v>3468</v>
      </c>
    </row>
    <row r="1802" spans="1:13">
      <c r="A1802" s="40">
        <v>2122</v>
      </c>
      <c r="B1802" s="40" t="str">
        <f t="shared" si="28"/>
        <v>16331099</v>
      </c>
      <c r="C1802" s="40">
        <v>16</v>
      </c>
      <c r="D1802" s="60">
        <v>331099</v>
      </c>
      <c r="E1802" s="60"/>
      <c r="F1802" s="61" t="s">
        <v>3427</v>
      </c>
      <c r="G1802" s="62">
        <v>2.035587</v>
      </c>
      <c r="H1802" s="49">
        <v>662</v>
      </c>
      <c r="I1802" s="62">
        <v>22.721634615384598</v>
      </c>
      <c r="J1802" s="62">
        <v>13.8778846153846</v>
      </c>
      <c r="K1802" s="62">
        <v>3</v>
      </c>
      <c r="L1802" s="60" t="s">
        <v>46</v>
      </c>
      <c r="M1802" s="60" t="s">
        <v>3469</v>
      </c>
    </row>
    <row r="1803" spans="1:13">
      <c r="A1803" s="40">
        <v>2122</v>
      </c>
      <c r="B1803" s="40" t="str">
        <f t="shared" si="28"/>
        <v>16411012</v>
      </c>
      <c r="C1803" s="40">
        <v>16</v>
      </c>
      <c r="D1803" s="60">
        <v>411012</v>
      </c>
      <c r="E1803" s="60" t="s">
        <v>3410</v>
      </c>
      <c r="F1803" s="61" t="s">
        <v>3428</v>
      </c>
      <c r="G1803" s="62">
        <v>0.98485</v>
      </c>
      <c r="H1803" s="49">
        <v>36</v>
      </c>
      <c r="I1803" s="62">
        <v>41.579807692307703</v>
      </c>
      <c r="J1803" s="62">
        <v>22.751442307692301</v>
      </c>
      <c r="K1803" s="62">
        <v>4</v>
      </c>
      <c r="L1803" s="60" t="s">
        <v>46</v>
      </c>
      <c r="M1803" s="60" t="s">
        <v>3468</v>
      </c>
    </row>
    <row r="1804" spans="1:13">
      <c r="A1804" s="40">
        <v>2122</v>
      </c>
      <c r="B1804" s="40" t="str">
        <f t="shared" si="28"/>
        <v>16391021</v>
      </c>
      <c r="C1804" s="40">
        <v>16</v>
      </c>
      <c r="D1804" s="60">
        <v>391021</v>
      </c>
      <c r="E1804" s="60"/>
      <c r="F1804" s="61" t="s">
        <v>3429</v>
      </c>
      <c r="G1804" s="62">
        <v>2.5299870000000002</v>
      </c>
      <c r="H1804" s="49">
        <v>2046</v>
      </c>
      <c r="I1804" s="62">
        <v>21.955769230769199</v>
      </c>
      <c r="J1804" s="62">
        <v>14.13125</v>
      </c>
      <c r="K1804" s="62">
        <v>3</v>
      </c>
      <c r="L1804" s="60" t="s">
        <v>46</v>
      </c>
      <c r="M1804" s="60" t="s">
        <v>3469</v>
      </c>
    </row>
    <row r="1805" spans="1:13">
      <c r="A1805" s="40">
        <v>2122</v>
      </c>
      <c r="B1805" s="40" t="str">
        <f t="shared" si="28"/>
        <v>16411011</v>
      </c>
      <c r="C1805" s="40">
        <v>16</v>
      </c>
      <c r="D1805" s="60">
        <v>411011</v>
      </c>
      <c r="E1805" s="60"/>
      <c r="F1805" s="61" t="s">
        <v>3430</v>
      </c>
      <c r="G1805" s="62">
        <v>0.97108700000000003</v>
      </c>
      <c r="H1805" s="49">
        <v>362</v>
      </c>
      <c r="I1805" s="62">
        <v>22.6480769230769</v>
      </c>
      <c r="J1805" s="62">
        <v>13.7846153846154</v>
      </c>
      <c r="K1805" s="62">
        <v>3</v>
      </c>
      <c r="L1805" s="60" t="s">
        <v>46</v>
      </c>
      <c r="M1805" s="60" t="s">
        <v>3468</v>
      </c>
    </row>
    <row r="1806" spans="1:13">
      <c r="A1806" s="40">
        <v>2122</v>
      </c>
      <c r="B1806" s="40" t="str">
        <f t="shared" si="28"/>
        <v>16119051</v>
      </c>
      <c r="C1806" s="40">
        <v>16</v>
      </c>
      <c r="D1806" s="60">
        <v>119051</v>
      </c>
      <c r="E1806" s="60" t="s">
        <v>3410</v>
      </c>
      <c r="F1806" s="61" t="s">
        <v>846</v>
      </c>
      <c r="G1806" s="62">
        <v>3.0870500000000001</v>
      </c>
      <c r="H1806" s="49">
        <v>79</v>
      </c>
      <c r="I1806" s="62">
        <v>23.7754807692308</v>
      </c>
      <c r="J1806" s="62">
        <v>14.921634615384599</v>
      </c>
      <c r="K1806" s="62">
        <v>4</v>
      </c>
      <c r="L1806" s="60" t="s">
        <v>46</v>
      </c>
      <c r="M1806" s="60" t="s">
        <v>3468</v>
      </c>
    </row>
    <row r="1807" spans="1:13">
      <c r="A1807" s="40">
        <v>2122</v>
      </c>
      <c r="B1807" s="40" t="str">
        <f t="shared" si="28"/>
        <v>16111021</v>
      </c>
      <c r="C1807" s="40">
        <v>16</v>
      </c>
      <c r="D1807" s="60">
        <v>111021</v>
      </c>
      <c r="E1807" s="60" t="s">
        <v>3410</v>
      </c>
      <c r="F1807" s="61" t="s">
        <v>781</v>
      </c>
      <c r="G1807" s="62">
        <v>1.7681249999999999</v>
      </c>
      <c r="H1807" s="49">
        <v>248</v>
      </c>
      <c r="I1807" s="62">
        <v>53.688461538461503</v>
      </c>
      <c r="J1807" s="62">
        <v>24.270673076923099</v>
      </c>
      <c r="K1807" s="62">
        <v>4</v>
      </c>
      <c r="L1807" s="60" t="s">
        <v>46</v>
      </c>
      <c r="M1807" s="60" t="s">
        <v>3468</v>
      </c>
    </row>
    <row r="1808" spans="1:13">
      <c r="A1808" s="40">
        <v>2122</v>
      </c>
      <c r="B1808" s="40" t="str">
        <f t="shared" si="28"/>
        <v>16472121</v>
      </c>
      <c r="C1808" s="40">
        <v>16</v>
      </c>
      <c r="D1808" s="60">
        <v>472121</v>
      </c>
      <c r="E1808" s="60"/>
      <c r="F1808" s="61" t="s">
        <v>3194</v>
      </c>
      <c r="G1808" s="62">
        <v>1.6904999999999999</v>
      </c>
      <c r="H1808" s="49">
        <v>721</v>
      </c>
      <c r="I1808" s="62">
        <v>20.302884615384599</v>
      </c>
      <c r="J1808" s="62">
        <v>15.191826923076899</v>
      </c>
      <c r="K1808" s="62">
        <v>3</v>
      </c>
      <c r="L1808" s="60" t="s">
        <v>46</v>
      </c>
      <c r="M1808" s="60" t="s">
        <v>3469</v>
      </c>
    </row>
    <row r="1809" spans="1:13">
      <c r="A1809" s="40">
        <v>2122</v>
      </c>
      <c r="B1809" s="40" t="str">
        <f t="shared" si="28"/>
        <v>16271024</v>
      </c>
      <c r="C1809" s="40">
        <v>16</v>
      </c>
      <c r="D1809" s="60">
        <v>271024</v>
      </c>
      <c r="E1809" s="60" t="s">
        <v>3410</v>
      </c>
      <c r="F1809" s="61" t="s">
        <v>1384</v>
      </c>
      <c r="G1809" s="62">
        <v>0.81276199999999998</v>
      </c>
      <c r="H1809" s="49">
        <v>1953</v>
      </c>
      <c r="I1809" s="62">
        <v>25.469230769230801</v>
      </c>
      <c r="J1809" s="62">
        <v>15.53125</v>
      </c>
      <c r="K1809" s="62">
        <v>4</v>
      </c>
      <c r="L1809" s="60" t="s">
        <v>46</v>
      </c>
      <c r="M1809" s="60" t="s">
        <v>3469</v>
      </c>
    </row>
    <row r="1810" spans="1:13">
      <c r="A1810" s="40">
        <v>2122</v>
      </c>
      <c r="B1810" s="40" t="str">
        <f t="shared" si="28"/>
        <v>16292099</v>
      </c>
      <c r="C1810" s="40">
        <v>16</v>
      </c>
      <c r="D1810" s="60">
        <v>292099</v>
      </c>
      <c r="E1810" s="60"/>
      <c r="F1810" s="63" t="s">
        <v>1974</v>
      </c>
      <c r="G1810" s="62">
        <v>1.7164999999999999</v>
      </c>
      <c r="H1810" s="60">
        <v>941</v>
      </c>
      <c r="I1810" s="60">
        <v>21.43</v>
      </c>
      <c r="J1810" s="60">
        <v>13.45</v>
      </c>
      <c r="K1810" s="60">
        <v>3</v>
      </c>
      <c r="L1810" s="60" t="s">
        <v>46</v>
      </c>
      <c r="M1810" s="60" t="s">
        <v>3469</v>
      </c>
    </row>
    <row r="1811" spans="1:13">
      <c r="A1811" s="40">
        <v>2122</v>
      </c>
      <c r="B1811" s="40" t="str">
        <f t="shared" si="28"/>
        <v>16499021</v>
      </c>
      <c r="C1811" s="40">
        <v>16</v>
      </c>
      <c r="D1811" s="60">
        <v>499021</v>
      </c>
      <c r="E1811" s="60"/>
      <c r="F1811" s="61" t="s">
        <v>3431</v>
      </c>
      <c r="G1811" s="62">
        <v>1.8850370000000001</v>
      </c>
      <c r="H1811" s="49">
        <v>100</v>
      </c>
      <c r="I1811" s="62">
        <v>21.559615384615402</v>
      </c>
      <c r="J1811" s="62">
        <v>14.6754807692308</v>
      </c>
      <c r="K1811" s="62">
        <v>3</v>
      </c>
      <c r="L1811" s="60" t="s">
        <v>46</v>
      </c>
      <c r="M1811" s="60" t="s">
        <v>3468</v>
      </c>
    </row>
    <row r="1812" spans="1:13">
      <c r="A1812" s="40">
        <v>2122</v>
      </c>
      <c r="B1812" s="40" t="str">
        <f t="shared" si="28"/>
        <v>16533032</v>
      </c>
      <c r="C1812" s="40">
        <v>16</v>
      </c>
      <c r="D1812" s="60">
        <v>533032</v>
      </c>
      <c r="E1812" s="60"/>
      <c r="F1812" s="61" t="s">
        <v>3432</v>
      </c>
      <c r="G1812" s="62">
        <v>1.2142120000000001</v>
      </c>
      <c r="H1812" s="49">
        <v>280</v>
      </c>
      <c r="I1812" s="62">
        <v>20.973557692307701</v>
      </c>
      <c r="J1812" s="62">
        <v>12.612500000000001</v>
      </c>
      <c r="K1812" s="62">
        <v>3</v>
      </c>
      <c r="L1812" s="60" t="s">
        <v>46</v>
      </c>
      <c r="M1812" s="60" t="s">
        <v>3468</v>
      </c>
    </row>
    <row r="1813" spans="1:13">
      <c r="A1813" s="40">
        <v>2122</v>
      </c>
      <c r="B1813" s="40" t="str">
        <f t="shared" si="28"/>
        <v>16131071</v>
      </c>
      <c r="C1813" s="40">
        <v>16</v>
      </c>
      <c r="D1813" s="60">
        <v>131071</v>
      </c>
      <c r="E1813" s="60" t="s">
        <v>3410</v>
      </c>
      <c r="F1813" s="61" t="s">
        <v>3474</v>
      </c>
      <c r="G1813" s="62">
        <v>1.8987369999999999</v>
      </c>
      <c r="H1813" s="49">
        <v>70</v>
      </c>
      <c r="I1813" s="62">
        <v>30.0173076923077</v>
      </c>
      <c r="J1813" s="62">
        <v>19.4341346153846</v>
      </c>
      <c r="K1813" s="62">
        <v>5</v>
      </c>
      <c r="L1813" s="60" t="s">
        <v>46</v>
      </c>
      <c r="M1813" s="60" t="s">
        <v>3468</v>
      </c>
    </row>
    <row r="1814" spans="1:13">
      <c r="A1814" s="40">
        <v>2122</v>
      </c>
      <c r="B1814" s="40" t="str">
        <f t="shared" si="28"/>
        <v>16499041</v>
      </c>
      <c r="C1814" s="40">
        <v>16</v>
      </c>
      <c r="D1814" s="60">
        <v>499041</v>
      </c>
      <c r="E1814" s="60"/>
      <c r="F1814" s="61" t="s">
        <v>2723</v>
      </c>
      <c r="G1814" s="62">
        <v>2.049725</v>
      </c>
      <c r="H1814" s="49">
        <v>1698</v>
      </c>
      <c r="I1814" s="62">
        <v>21.9293269230769</v>
      </c>
      <c r="J1814" s="62">
        <v>14.950961538461501</v>
      </c>
      <c r="K1814" s="62">
        <v>3</v>
      </c>
      <c r="L1814" s="60" t="s">
        <v>46</v>
      </c>
      <c r="M1814" s="60" t="s">
        <v>3469</v>
      </c>
    </row>
    <row r="1815" spans="1:13">
      <c r="A1815" s="40">
        <v>2122</v>
      </c>
      <c r="B1815" s="40" t="str">
        <f t="shared" si="28"/>
        <v>16537051</v>
      </c>
      <c r="C1815" s="40">
        <v>16</v>
      </c>
      <c r="D1815" s="60">
        <v>537051</v>
      </c>
      <c r="E1815" s="60"/>
      <c r="F1815" s="61" t="s">
        <v>3433</v>
      </c>
      <c r="G1815" s="62">
        <v>1.2726249999999999</v>
      </c>
      <c r="H1815" s="49">
        <v>58</v>
      </c>
      <c r="I1815" s="62">
        <v>19.268269230769199</v>
      </c>
      <c r="J1815" s="62">
        <v>14.316826923076899</v>
      </c>
      <c r="K1815" s="62">
        <v>3</v>
      </c>
      <c r="L1815" s="60" t="s">
        <v>46</v>
      </c>
      <c r="M1815" s="60" t="s">
        <v>3468</v>
      </c>
    </row>
    <row r="1816" spans="1:13">
      <c r="A1816" s="40">
        <v>2122</v>
      </c>
      <c r="B1816" s="40" t="str">
        <f t="shared" si="28"/>
        <v>16151212</v>
      </c>
      <c r="C1816" s="40">
        <v>16</v>
      </c>
      <c r="D1816" s="60">
        <v>151212</v>
      </c>
      <c r="E1816" s="60" t="s">
        <v>3410</v>
      </c>
      <c r="F1816" s="61" t="s">
        <v>3434</v>
      </c>
      <c r="G1816" s="62">
        <v>1.7988120000000001</v>
      </c>
      <c r="H1816" s="49">
        <v>565</v>
      </c>
      <c r="I1816" s="62">
        <v>43.260096153846199</v>
      </c>
      <c r="J1816" s="62">
        <v>26.492788461538499</v>
      </c>
      <c r="K1816" s="62">
        <v>3</v>
      </c>
      <c r="L1816" s="60" t="s">
        <v>46</v>
      </c>
      <c r="M1816" s="60" t="s">
        <v>3469</v>
      </c>
    </row>
    <row r="1817" spans="1:13">
      <c r="A1817" s="40">
        <v>2122</v>
      </c>
      <c r="B1817" s="40" t="str">
        <f t="shared" si="28"/>
        <v>16413021</v>
      </c>
      <c r="C1817" s="40">
        <v>16</v>
      </c>
      <c r="D1817" s="60">
        <v>413021</v>
      </c>
      <c r="E1817" s="60" t="s">
        <v>3410</v>
      </c>
      <c r="F1817" s="61" t="s">
        <v>1267</v>
      </c>
      <c r="G1817" s="62">
        <v>1.3623369999999999</v>
      </c>
      <c r="H1817" s="49">
        <v>60</v>
      </c>
      <c r="I1817" s="62">
        <v>31.236538461538501</v>
      </c>
      <c r="J1817" s="62">
        <v>15.0317307692308</v>
      </c>
      <c r="K1817" s="62">
        <v>3</v>
      </c>
      <c r="L1817" s="60" t="s">
        <v>46</v>
      </c>
      <c r="M1817" s="60" t="s">
        <v>3468</v>
      </c>
    </row>
    <row r="1818" spans="1:13">
      <c r="A1818" s="40">
        <v>2122</v>
      </c>
      <c r="B1818" s="40" t="str">
        <f t="shared" si="28"/>
        <v>16252012</v>
      </c>
      <c r="C1818" s="40">
        <v>16</v>
      </c>
      <c r="D1818" s="60">
        <v>252012</v>
      </c>
      <c r="E1818" s="60" t="s">
        <v>3410</v>
      </c>
      <c r="F1818" s="61" t="s">
        <v>3503</v>
      </c>
      <c r="G1818" s="62">
        <v>1.1953499999999999</v>
      </c>
      <c r="H1818" s="49">
        <v>42</v>
      </c>
      <c r="I1818" s="62">
        <v>27.787500000000001</v>
      </c>
      <c r="J1818" s="62">
        <v>21.201923076923102</v>
      </c>
      <c r="K1818" s="62">
        <v>5</v>
      </c>
      <c r="L1818" s="60" t="s">
        <v>178</v>
      </c>
      <c r="M1818" s="60" t="s">
        <v>3468</v>
      </c>
    </row>
    <row r="1819" spans="1:13">
      <c r="A1819" s="40">
        <v>2122</v>
      </c>
      <c r="B1819" s="40" t="str">
        <f t="shared" si="28"/>
        <v>16292061</v>
      </c>
      <c r="C1819" s="40">
        <v>16</v>
      </c>
      <c r="D1819" s="60">
        <v>292061</v>
      </c>
      <c r="E1819" s="60"/>
      <c r="F1819" s="61" t="s">
        <v>3435</v>
      </c>
      <c r="G1819" s="62">
        <v>1.8205750000000001</v>
      </c>
      <c r="H1819" s="49">
        <v>132</v>
      </c>
      <c r="I1819" s="62">
        <v>22.015384615384601</v>
      </c>
      <c r="J1819" s="62">
        <v>18.723557692307701</v>
      </c>
      <c r="K1819" s="62">
        <v>3</v>
      </c>
      <c r="L1819" s="60" t="s">
        <v>46</v>
      </c>
      <c r="M1819" s="60" t="s">
        <v>3468</v>
      </c>
    </row>
    <row r="1820" spans="1:13">
      <c r="A1820" s="40">
        <v>2122</v>
      </c>
      <c r="B1820" s="40" t="str">
        <f t="shared" si="28"/>
        <v>16434131</v>
      </c>
      <c r="C1820" s="40">
        <v>16</v>
      </c>
      <c r="D1820" s="60">
        <v>434131</v>
      </c>
      <c r="E1820" s="60"/>
      <c r="F1820" s="61" t="s">
        <v>3436</v>
      </c>
      <c r="G1820" s="62">
        <v>1.35785</v>
      </c>
      <c r="H1820" s="49">
        <v>1629</v>
      </c>
      <c r="I1820" s="62">
        <v>22.1028846153846</v>
      </c>
      <c r="J1820" s="62">
        <v>15.458173076923099</v>
      </c>
      <c r="K1820" s="62">
        <v>3</v>
      </c>
      <c r="L1820" s="60" t="s">
        <v>46</v>
      </c>
      <c r="M1820" s="60" t="s">
        <v>3469</v>
      </c>
    </row>
    <row r="1821" spans="1:13">
      <c r="A1821" s="40">
        <v>2122</v>
      </c>
      <c r="B1821" s="40" t="str">
        <f t="shared" si="28"/>
        <v>16132072</v>
      </c>
      <c r="C1821" s="40">
        <v>16</v>
      </c>
      <c r="D1821" s="60">
        <v>132072</v>
      </c>
      <c r="E1821" s="60" t="s">
        <v>3410</v>
      </c>
      <c r="F1821" s="61" t="s">
        <v>806</v>
      </c>
      <c r="G1821" s="62">
        <v>0.85053699999999999</v>
      </c>
      <c r="H1821" s="49">
        <v>1690</v>
      </c>
      <c r="I1821" s="62">
        <v>34.721634615384602</v>
      </c>
      <c r="J1821" s="62">
        <v>18.081730769230798</v>
      </c>
      <c r="K1821" s="62">
        <v>4</v>
      </c>
      <c r="L1821" s="60" t="s">
        <v>46</v>
      </c>
      <c r="M1821" s="60" t="s">
        <v>3469</v>
      </c>
    </row>
    <row r="1822" spans="1:13">
      <c r="A1822" s="40">
        <v>2122</v>
      </c>
      <c r="B1822" s="40" t="str">
        <f t="shared" si="28"/>
        <v>16499071</v>
      </c>
      <c r="C1822" s="40">
        <v>16</v>
      </c>
      <c r="D1822" s="60">
        <v>499071</v>
      </c>
      <c r="E1822" s="60"/>
      <c r="F1822" s="61" t="s">
        <v>2670</v>
      </c>
      <c r="G1822" s="62">
        <v>1.8089249999999999</v>
      </c>
      <c r="H1822" s="49">
        <v>207</v>
      </c>
      <c r="I1822" s="62">
        <v>17.971634615384598</v>
      </c>
      <c r="J1822" s="62">
        <v>12.38125</v>
      </c>
      <c r="K1822" s="62">
        <v>3</v>
      </c>
      <c r="L1822" s="60" t="s">
        <v>46</v>
      </c>
      <c r="M1822" s="60" t="s">
        <v>3468</v>
      </c>
    </row>
    <row r="1823" spans="1:13">
      <c r="A1823" s="40">
        <v>2122</v>
      </c>
      <c r="B1823" s="40" t="str">
        <f t="shared" si="28"/>
        <v>16131111</v>
      </c>
      <c r="C1823" s="40">
        <v>16</v>
      </c>
      <c r="D1823" s="60">
        <v>131111</v>
      </c>
      <c r="E1823" s="60" t="s">
        <v>3410</v>
      </c>
      <c r="F1823" s="61" t="s">
        <v>2034</v>
      </c>
      <c r="G1823" s="62">
        <v>3.0036</v>
      </c>
      <c r="H1823" s="49">
        <v>94</v>
      </c>
      <c r="I1823" s="62">
        <v>37.775480769230803</v>
      </c>
      <c r="J1823" s="62">
        <v>20.074519230769202</v>
      </c>
      <c r="K1823" s="62">
        <v>5</v>
      </c>
      <c r="L1823" s="60" t="s">
        <v>46</v>
      </c>
      <c r="M1823" s="60" t="s">
        <v>3468</v>
      </c>
    </row>
    <row r="1824" spans="1:13">
      <c r="A1824" s="40">
        <v>2122</v>
      </c>
      <c r="B1824" s="40" t="str">
        <f t="shared" si="28"/>
        <v>16119199</v>
      </c>
      <c r="C1824" s="40">
        <v>16</v>
      </c>
      <c r="D1824" s="60">
        <v>119199</v>
      </c>
      <c r="E1824" s="60" t="s">
        <v>3410</v>
      </c>
      <c r="F1824" s="61" t="s">
        <v>3437</v>
      </c>
      <c r="G1824" s="62">
        <v>1.6656869999999999</v>
      </c>
      <c r="H1824" s="49">
        <v>83</v>
      </c>
      <c r="I1824" s="62">
        <v>46.597596153846197</v>
      </c>
      <c r="J1824" s="62">
        <v>26.433173076923101</v>
      </c>
      <c r="K1824" s="62">
        <v>4</v>
      </c>
      <c r="L1824" s="60" t="s">
        <v>46</v>
      </c>
      <c r="M1824" s="60" t="s">
        <v>3468</v>
      </c>
    </row>
    <row r="1825" spans="1:13">
      <c r="A1825" s="40">
        <v>2122</v>
      </c>
      <c r="B1825" s="40" t="str">
        <f t="shared" si="28"/>
        <v>16131161</v>
      </c>
      <c r="C1825" s="40">
        <v>16</v>
      </c>
      <c r="D1825" s="60">
        <v>131161</v>
      </c>
      <c r="E1825" s="60" t="s">
        <v>3410</v>
      </c>
      <c r="F1825" s="61" t="s">
        <v>3475</v>
      </c>
      <c r="G1825" s="62">
        <v>3.6625749999999999</v>
      </c>
      <c r="H1825" s="49">
        <v>81</v>
      </c>
      <c r="I1825" s="62">
        <v>29.984134615384601</v>
      </c>
      <c r="J1825" s="62">
        <v>17.024999999999999</v>
      </c>
      <c r="K1825" s="62">
        <v>5</v>
      </c>
      <c r="L1825" s="60" t="s">
        <v>46</v>
      </c>
      <c r="M1825" s="60" t="s">
        <v>3468</v>
      </c>
    </row>
    <row r="1826" spans="1:13">
      <c r="A1826" s="40">
        <v>2122</v>
      </c>
      <c r="B1826" s="40" t="str">
        <f t="shared" si="28"/>
        <v>16119111</v>
      </c>
      <c r="C1826" s="40">
        <v>16</v>
      </c>
      <c r="D1826" s="60">
        <v>119111</v>
      </c>
      <c r="E1826" s="60" t="s">
        <v>3410</v>
      </c>
      <c r="F1826" s="61" t="s">
        <v>908</v>
      </c>
      <c r="G1826" s="62">
        <v>2.8594750000000002</v>
      </c>
      <c r="H1826" s="49">
        <v>53</v>
      </c>
      <c r="I1826" s="62">
        <v>53.416826923076897</v>
      </c>
      <c r="J1826" s="62">
        <v>28.851442307692299</v>
      </c>
      <c r="K1826" s="62">
        <v>5</v>
      </c>
      <c r="L1826" s="60" t="s">
        <v>46</v>
      </c>
      <c r="M1826" s="60" t="s">
        <v>3468</v>
      </c>
    </row>
    <row r="1827" spans="1:13">
      <c r="A1827" s="40">
        <v>2122</v>
      </c>
      <c r="B1827" s="40" t="str">
        <f t="shared" si="28"/>
        <v>16292010</v>
      </c>
      <c r="C1827" s="40">
        <v>16</v>
      </c>
      <c r="D1827" s="60">
        <v>292010</v>
      </c>
      <c r="E1827" s="60"/>
      <c r="F1827" s="61" t="s">
        <v>3438</v>
      </c>
      <c r="G1827" s="62">
        <v>2.5</v>
      </c>
      <c r="H1827" s="49">
        <v>49</v>
      </c>
      <c r="I1827" s="62">
        <v>23.7870192307692</v>
      </c>
      <c r="J1827" s="62">
        <v>14.024519230769201</v>
      </c>
      <c r="K1827" s="62">
        <v>4</v>
      </c>
      <c r="L1827" s="60" t="s">
        <v>46</v>
      </c>
      <c r="M1827" s="60" t="s">
        <v>3468</v>
      </c>
    </row>
    <row r="1828" spans="1:13">
      <c r="A1828" s="40">
        <v>2122</v>
      </c>
      <c r="B1828" s="40" t="str">
        <f t="shared" si="28"/>
        <v>16319092</v>
      </c>
      <c r="C1828" s="40">
        <v>16</v>
      </c>
      <c r="D1828" s="60">
        <v>319092</v>
      </c>
      <c r="E1828" s="60"/>
      <c r="F1828" s="61" t="s">
        <v>946</v>
      </c>
      <c r="G1828" s="62">
        <v>3.0455999999999999</v>
      </c>
      <c r="H1828" s="49">
        <v>236</v>
      </c>
      <c r="I1828" s="62">
        <v>15.7024038461538</v>
      </c>
      <c r="J1828" s="62">
        <v>13.021634615384601</v>
      </c>
      <c r="K1828" s="62">
        <v>3</v>
      </c>
      <c r="L1828" s="60" t="s">
        <v>46</v>
      </c>
      <c r="M1828" s="60" t="s">
        <v>3468</v>
      </c>
    </row>
    <row r="1829" spans="1:13">
      <c r="A1829" s="40">
        <v>2122</v>
      </c>
      <c r="B1829" s="40" t="str">
        <f t="shared" si="28"/>
        <v>16292071</v>
      </c>
      <c r="C1829" s="40">
        <v>16</v>
      </c>
      <c r="D1829" s="60">
        <v>292071</v>
      </c>
      <c r="E1829" s="60"/>
      <c r="F1829" s="61" t="s">
        <v>927</v>
      </c>
      <c r="G1829" s="62">
        <v>1.796875</v>
      </c>
      <c r="H1829" s="49">
        <v>1267</v>
      </c>
      <c r="I1829" s="62">
        <v>21.43</v>
      </c>
      <c r="J1829" s="62">
        <v>13.45</v>
      </c>
      <c r="K1829" s="62">
        <v>4</v>
      </c>
      <c r="L1829" s="60" t="s">
        <v>46</v>
      </c>
      <c r="M1829" s="60" t="s">
        <v>3469</v>
      </c>
    </row>
    <row r="1830" spans="1:13">
      <c r="A1830" s="40">
        <v>2122</v>
      </c>
      <c r="B1830" s="40" t="str">
        <f t="shared" ref="B1830:B1893" si="29">CONCATENATE(C1830, D1830)</f>
        <v>16436013</v>
      </c>
      <c r="C1830" s="40">
        <v>16</v>
      </c>
      <c r="D1830" s="60">
        <v>436013</v>
      </c>
      <c r="E1830" s="60"/>
      <c r="F1830" s="61" t="s">
        <v>1232</v>
      </c>
      <c r="G1830" s="62">
        <v>2.3041499999999999</v>
      </c>
      <c r="H1830" s="49">
        <v>94</v>
      </c>
      <c r="I1830" s="62">
        <v>17.354807692307698</v>
      </c>
      <c r="J1830" s="62">
        <v>12.5028846153846</v>
      </c>
      <c r="K1830" s="62">
        <v>3</v>
      </c>
      <c r="L1830" s="60" t="s">
        <v>46</v>
      </c>
      <c r="M1830" s="60" t="s">
        <v>3468</v>
      </c>
    </row>
    <row r="1831" spans="1:13">
      <c r="A1831" s="40">
        <v>2122</v>
      </c>
      <c r="B1831" s="40" t="str">
        <f t="shared" si="29"/>
        <v>16131121</v>
      </c>
      <c r="C1831" s="40">
        <v>16</v>
      </c>
      <c r="D1831" s="60">
        <v>131121</v>
      </c>
      <c r="E1831" s="60" t="s">
        <v>3410</v>
      </c>
      <c r="F1831" s="61" t="s">
        <v>856</v>
      </c>
      <c r="G1831" s="62">
        <v>2.8112870000000001</v>
      </c>
      <c r="H1831" s="49">
        <v>1194</v>
      </c>
      <c r="I1831" s="62">
        <v>24.6701923076923</v>
      </c>
      <c r="J1831" s="62">
        <v>15.507211538461499</v>
      </c>
      <c r="K1831" s="62">
        <v>4</v>
      </c>
      <c r="L1831" s="60" t="s">
        <v>46</v>
      </c>
      <c r="M1831" s="60" t="s">
        <v>3469</v>
      </c>
    </row>
    <row r="1832" spans="1:13">
      <c r="A1832" s="40">
        <v>2122</v>
      </c>
      <c r="B1832" s="40" t="str">
        <f t="shared" si="29"/>
        <v>16252022</v>
      </c>
      <c r="C1832" s="40">
        <v>16</v>
      </c>
      <c r="D1832" s="60">
        <v>252022</v>
      </c>
      <c r="E1832" s="60" t="s">
        <v>3410</v>
      </c>
      <c r="F1832" s="61" t="s">
        <v>3476</v>
      </c>
      <c r="G1832" s="62">
        <v>1.1844749999999999</v>
      </c>
      <c r="H1832" s="49">
        <v>44</v>
      </c>
      <c r="I1832" s="62">
        <v>27.5764423076923</v>
      </c>
      <c r="J1832" s="62">
        <v>19.955288461538501</v>
      </c>
      <c r="K1832" s="62">
        <v>5</v>
      </c>
      <c r="L1832" s="60" t="s">
        <v>178</v>
      </c>
      <c r="M1832" s="60" t="s">
        <v>3468</v>
      </c>
    </row>
    <row r="1833" spans="1:13">
      <c r="A1833" s="40">
        <v>2122</v>
      </c>
      <c r="B1833" s="40" t="str">
        <f t="shared" si="29"/>
        <v>16151142</v>
      </c>
      <c r="C1833" s="40">
        <v>16</v>
      </c>
      <c r="D1833" s="60">
        <v>151142</v>
      </c>
      <c r="E1833" s="60" t="s">
        <v>3410</v>
      </c>
      <c r="F1833" s="61" t="s">
        <v>1158</v>
      </c>
      <c r="G1833" s="62">
        <v>1.475312</v>
      </c>
      <c r="H1833" s="49">
        <v>1754</v>
      </c>
      <c r="I1833" s="62">
        <v>41.572115384615401</v>
      </c>
      <c r="J1833" s="62">
        <v>26.589903846153799</v>
      </c>
      <c r="K1833" s="62">
        <v>4</v>
      </c>
      <c r="L1833" s="60" t="s">
        <v>46</v>
      </c>
      <c r="M1833" s="60" t="s">
        <v>3469</v>
      </c>
    </row>
    <row r="1834" spans="1:13">
      <c r="A1834" s="40">
        <v>2122</v>
      </c>
      <c r="B1834" s="40" t="str">
        <f t="shared" si="29"/>
        <v>16472073</v>
      </c>
      <c r="C1834" s="40">
        <v>16</v>
      </c>
      <c r="D1834" s="60">
        <v>472073</v>
      </c>
      <c r="E1834" s="60"/>
      <c r="F1834" s="61" t="s">
        <v>3439</v>
      </c>
      <c r="G1834" s="62">
        <v>1.5625</v>
      </c>
      <c r="H1834" s="49">
        <v>83</v>
      </c>
      <c r="I1834" s="62">
        <v>18.6399038461538</v>
      </c>
      <c r="J1834" s="62">
        <v>14.6240384615385</v>
      </c>
      <c r="K1834" s="62">
        <v>3</v>
      </c>
      <c r="L1834" s="60" t="s">
        <v>46</v>
      </c>
      <c r="M1834" s="60" t="s">
        <v>3468</v>
      </c>
    </row>
    <row r="1835" spans="1:13">
      <c r="A1835" s="40">
        <v>2122</v>
      </c>
      <c r="B1835" s="40" t="str">
        <f t="shared" si="29"/>
        <v>16472141</v>
      </c>
      <c r="C1835" s="40">
        <v>16</v>
      </c>
      <c r="D1835" s="60">
        <v>472141</v>
      </c>
      <c r="E1835" s="60"/>
      <c r="F1835" s="61" t="s">
        <v>3200</v>
      </c>
      <c r="G1835" s="62">
        <v>2.017112</v>
      </c>
      <c r="H1835" s="49">
        <v>53</v>
      </c>
      <c r="I1835" s="62">
        <v>22.129807692307701</v>
      </c>
      <c r="J1835" s="62">
        <v>16.1216346153846</v>
      </c>
      <c r="K1835" s="62">
        <v>3</v>
      </c>
      <c r="L1835" s="60" t="s">
        <v>46</v>
      </c>
      <c r="M1835" s="60" t="s">
        <v>3468</v>
      </c>
    </row>
    <row r="1836" spans="1:13">
      <c r="A1836" s="40">
        <v>2122</v>
      </c>
      <c r="B1836" s="40" t="str">
        <f t="shared" si="29"/>
        <v>16232011</v>
      </c>
      <c r="C1836" s="40">
        <v>16</v>
      </c>
      <c r="D1836" s="60">
        <v>232011</v>
      </c>
      <c r="E1836" s="60"/>
      <c r="F1836" s="61" t="s">
        <v>1805</v>
      </c>
      <c r="G1836" s="62">
        <v>1.9337</v>
      </c>
      <c r="H1836" s="49">
        <v>48</v>
      </c>
      <c r="I1836" s="62">
        <v>23.067788461538498</v>
      </c>
      <c r="J1836" s="62">
        <v>15.8153846153846</v>
      </c>
      <c r="K1836" s="62">
        <v>3</v>
      </c>
      <c r="L1836" s="60" t="s">
        <v>46</v>
      </c>
      <c r="M1836" s="60" t="s">
        <v>3468</v>
      </c>
    </row>
    <row r="1837" spans="1:13">
      <c r="A1837" s="40">
        <v>2122</v>
      </c>
      <c r="B1837" s="40" t="str">
        <f t="shared" si="29"/>
        <v>16292052</v>
      </c>
      <c r="C1837" s="40">
        <v>16</v>
      </c>
      <c r="D1837" s="60">
        <v>292052</v>
      </c>
      <c r="E1837" s="60"/>
      <c r="F1837" s="61" t="s">
        <v>953</v>
      </c>
      <c r="G1837" s="62">
        <v>1.8109</v>
      </c>
      <c r="H1837" s="49">
        <v>81</v>
      </c>
      <c r="I1837" s="62">
        <v>15.731730769230801</v>
      </c>
      <c r="J1837" s="62">
        <v>12.2245192307692</v>
      </c>
      <c r="K1837" s="62">
        <v>3</v>
      </c>
      <c r="L1837" s="60" t="s">
        <v>46</v>
      </c>
      <c r="M1837" s="60" t="s">
        <v>3468</v>
      </c>
    </row>
    <row r="1838" spans="1:13">
      <c r="A1838" s="40">
        <v>2122</v>
      </c>
      <c r="B1838" s="40" t="str">
        <f t="shared" si="29"/>
        <v>16319097</v>
      </c>
      <c r="C1838" s="40">
        <v>16</v>
      </c>
      <c r="D1838" s="60">
        <v>319097</v>
      </c>
      <c r="E1838" s="60"/>
      <c r="F1838" s="61" t="s">
        <v>3440</v>
      </c>
      <c r="G1838" s="62">
        <v>3.3168500000000001</v>
      </c>
      <c r="H1838" s="49">
        <v>1346</v>
      </c>
      <c r="I1838" s="62">
        <v>16.448557692307698</v>
      </c>
      <c r="J1838" s="62">
        <v>12.8548076923077</v>
      </c>
      <c r="K1838" s="62">
        <v>3</v>
      </c>
      <c r="L1838" s="60" t="s">
        <v>46</v>
      </c>
      <c r="M1838" s="60" t="s">
        <v>3469</v>
      </c>
    </row>
    <row r="1839" spans="1:13">
      <c r="A1839" s="40">
        <v>2122</v>
      </c>
      <c r="B1839" s="40" t="str">
        <f t="shared" si="29"/>
        <v>16312021</v>
      </c>
      <c r="C1839" s="40">
        <v>16</v>
      </c>
      <c r="D1839" s="60">
        <v>312021</v>
      </c>
      <c r="E1839" s="60" t="s">
        <v>3410</v>
      </c>
      <c r="F1839" s="61" t="s">
        <v>1930</v>
      </c>
      <c r="G1839" s="62">
        <v>3.7022119999999998</v>
      </c>
      <c r="H1839" s="49">
        <v>1224</v>
      </c>
      <c r="I1839" s="62">
        <v>29.799519230769199</v>
      </c>
      <c r="J1839" s="62">
        <v>21.225480769230799</v>
      </c>
      <c r="K1839" s="62">
        <v>4</v>
      </c>
      <c r="L1839" s="60" t="s">
        <v>46</v>
      </c>
      <c r="M1839" s="60" t="s">
        <v>3469</v>
      </c>
    </row>
    <row r="1840" spans="1:13">
      <c r="A1840" s="40">
        <v>2122</v>
      </c>
      <c r="B1840" s="40" t="str">
        <f t="shared" si="29"/>
        <v>16472151</v>
      </c>
      <c r="C1840" s="40">
        <v>16</v>
      </c>
      <c r="D1840" s="60">
        <v>472151</v>
      </c>
      <c r="E1840" s="60"/>
      <c r="F1840" s="61" t="s">
        <v>3441</v>
      </c>
      <c r="G1840" s="62">
        <v>1.386287</v>
      </c>
      <c r="H1840" s="49">
        <v>559</v>
      </c>
      <c r="I1840" s="62">
        <v>19.384615384615401</v>
      </c>
      <c r="J1840" s="62">
        <v>16.188942307692301</v>
      </c>
      <c r="K1840" s="62">
        <v>3</v>
      </c>
      <c r="L1840" s="60" t="s">
        <v>46</v>
      </c>
      <c r="M1840" s="60" t="s">
        <v>3469</v>
      </c>
    </row>
    <row r="1841" spans="1:13">
      <c r="A1841" s="40">
        <v>2122</v>
      </c>
      <c r="B1841" s="40" t="str">
        <f t="shared" si="29"/>
        <v>16472152</v>
      </c>
      <c r="C1841" s="40">
        <v>16</v>
      </c>
      <c r="D1841" s="60">
        <v>472152</v>
      </c>
      <c r="E1841" s="60"/>
      <c r="F1841" s="61" t="s">
        <v>2682</v>
      </c>
      <c r="G1841" s="62">
        <v>2.0294500000000002</v>
      </c>
      <c r="H1841" s="49">
        <v>98</v>
      </c>
      <c r="I1841" s="62">
        <v>22.201923076923102</v>
      </c>
      <c r="J1841" s="62">
        <v>15.5254807692308</v>
      </c>
      <c r="K1841" s="62">
        <v>3</v>
      </c>
      <c r="L1841" s="60" t="s">
        <v>46</v>
      </c>
      <c r="M1841" s="60" t="s">
        <v>3468</v>
      </c>
    </row>
    <row r="1842" spans="1:13">
      <c r="A1842" s="40">
        <v>2122</v>
      </c>
      <c r="B1842" s="40" t="str">
        <f t="shared" si="29"/>
        <v>16333051</v>
      </c>
      <c r="C1842" s="40">
        <v>16</v>
      </c>
      <c r="D1842" s="60">
        <v>333051</v>
      </c>
      <c r="E1842" s="60" t="s">
        <v>3410</v>
      </c>
      <c r="F1842" s="61" t="s">
        <v>1812</v>
      </c>
      <c r="G1842" s="62">
        <v>1.479787</v>
      </c>
      <c r="H1842" s="49">
        <v>92</v>
      </c>
      <c r="I1842" s="62">
        <v>29.879326923076899</v>
      </c>
      <c r="J1842" s="62">
        <v>20.425000000000001</v>
      </c>
      <c r="K1842" s="62">
        <v>3</v>
      </c>
      <c r="L1842" s="60" t="s">
        <v>178</v>
      </c>
      <c r="M1842" s="60" t="s">
        <v>3468</v>
      </c>
    </row>
    <row r="1843" spans="1:13">
      <c r="A1843" s="40">
        <v>2122</v>
      </c>
      <c r="B1843" s="40" t="str">
        <f t="shared" si="29"/>
        <v>16251199</v>
      </c>
      <c r="C1843" s="40">
        <v>16</v>
      </c>
      <c r="D1843" s="60">
        <v>251199</v>
      </c>
      <c r="E1843" s="60" t="s">
        <v>3410</v>
      </c>
      <c r="F1843" s="61" t="s">
        <v>3442</v>
      </c>
      <c r="G1843" s="62">
        <v>1.655637</v>
      </c>
      <c r="H1843" s="49">
        <v>2041</v>
      </c>
      <c r="I1843" s="62">
        <v>33.611057692307703</v>
      </c>
      <c r="J1843" s="62">
        <v>17.293749999999999</v>
      </c>
      <c r="K1843" s="62">
        <v>4</v>
      </c>
      <c r="L1843" s="60" t="s">
        <v>178</v>
      </c>
      <c r="M1843" s="60" t="s">
        <v>3469</v>
      </c>
    </row>
    <row r="1844" spans="1:13">
      <c r="A1844" s="40">
        <v>2122</v>
      </c>
      <c r="B1844" s="40" t="str">
        <f t="shared" si="29"/>
        <v>16119141</v>
      </c>
      <c r="C1844" s="40">
        <v>16</v>
      </c>
      <c r="D1844" s="60">
        <v>119141</v>
      </c>
      <c r="E1844" s="60" t="s">
        <v>3410</v>
      </c>
      <c r="F1844" s="61" t="s">
        <v>1323</v>
      </c>
      <c r="G1844" s="62">
        <v>1.2861750000000001</v>
      </c>
      <c r="H1844" s="49">
        <v>58</v>
      </c>
      <c r="I1844" s="62">
        <v>32.412019230769197</v>
      </c>
      <c r="J1844" s="62">
        <v>18.292307692307698</v>
      </c>
      <c r="K1844" s="62">
        <v>4</v>
      </c>
      <c r="L1844" s="60" t="s">
        <v>46</v>
      </c>
      <c r="M1844" s="60" t="s">
        <v>3468</v>
      </c>
    </row>
    <row r="1845" spans="1:13">
      <c r="A1845" s="40">
        <v>2122</v>
      </c>
      <c r="B1845" s="40" t="str">
        <f t="shared" si="29"/>
        <v>16292053</v>
      </c>
      <c r="C1845" s="40">
        <v>16</v>
      </c>
      <c r="D1845" s="60">
        <v>292053</v>
      </c>
      <c r="E1845" s="60"/>
      <c r="F1845" s="61" t="s">
        <v>2330</v>
      </c>
      <c r="G1845" s="62">
        <v>2.1527500000000002</v>
      </c>
      <c r="H1845" s="49">
        <v>931</v>
      </c>
      <c r="I1845" s="62">
        <v>16.001923076923099</v>
      </c>
      <c r="J1845" s="62">
        <v>12.7802884615385</v>
      </c>
      <c r="K1845" s="62">
        <v>3</v>
      </c>
      <c r="L1845" s="60" t="s">
        <v>46</v>
      </c>
      <c r="M1845" s="60" t="s">
        <v>3469</v>
      </c>
    </row>
    <row r="1846" spans="1:13">
      <c r="A1846" s="40">
        <v>2122</v>
      </c>
      <c r="B1846" s="40" t="str">
        <f t="shared" si="29"/>
        <v>16131020</v>
      </c>
      <c r="C1846" s="40">
        <v>16</v>
      </c>
      <c r="D1846" s="84">
        <v>131020</v>
      </c>
      <c r="E1846" s="41" t="s">
        <v>3410</v>
      </c>
      <c r="F1846" s="51" t="s">
        <v>3522</v>
      </c>
      <c r="G1846" s="85">
        <v>0.32679999999999998</v>
      </c>
      <c r="H1846" s="84">
        <v>33</v>
      </c>
      <c r="I1846" s="85">
        <v>30.746153846153845</v>
      </c>
      <c r="J1846" s="85">
        <v>19.157211538461539</v>
      </c>
      <c r="K1846" s="47" t="s">
        <v>46</v>
      </c>
      <c r="L1846" s="66" t="s">
        <v>178</v>
      </c>
      <c r="M1846" s="84" t="s">
        <v>3468</v>
      </c>
    </row>
    <row r="1847" spans="1:13">
      <c r="A1847" s="40">
        <v>2122</v>
      </c>
      <c r="B1847" s="40" t="str">
        <f t="shared" si="29"/>
        <v>16292034</v>
      </c>
      <c r="C1847" s="40">
        <v>16</v>
      </c>
      <c r="D1847" s="60">
        <v>292034</v>
      </c>
      <c r="E1847" s="60" t="s">
        <v>3410</v>
      </c>
      <c r="F1847" s="61" t="s">
        <v>1956</v>
      </c>
      <c r="G1847" s="62">
        <v>1.5664499999999999</v>
      </c>
      <c r="H1847" s="49">
        <v>1112</v>
      </c>
      <c r="I1847" s="62">
        <v>27.454326923076898</v>
      </c>
      <c r="J1847" s="62">
        <v>19.600000000000001</v>
      </c>
      <c r="K1847" s="62">
        <v>3</v>
      </c>
      <c r="L1847" s="60" t="s">
        <v>46</v>
      </c>
      <c r="M1847" s="60" t="s">
        <v>3469</v>
      </c>
    </row>
    <row r="1848" spans="1:13">
      <c r="A1848" s="40">
        <v>2122</v>
      </c>
      <c r="B1848" s="40" t="str">
        <f t="shared" si="29"/>
        <v>16419021</v>
      </c>
      <c r="C1848" s="40">
        <v>16</v>
      </c>
      <c r="D1848" s="60">
        <v>419021</v>
      </c>
      <c r="E1848" s="60"/>
      <c r="F1848" s="61" t="s">
        <v>3443</v>
      </c>
      <c r="G1848" s="62">
        <v>1.873875</v>
      </c>
      <c r="H1848" s="49">
        <v>874</v>
      </c>
      <c r="I1848" s="62">
        <v>29.3355769230769</v>
      </c>
      <c r="J1848" s="62">
        <v>13.807692307692299</v>
      </c>
      <c r="K1848" s="62">
        <v>3</v>
      </c>
      <c r="L1848" s="60" t="s">
        <v>178</v>
      </c>
      <c r="M1848" s="60" t="s">
        <v>3469</v>
      </c>
    </row>
    <row r="1849" spans="1:13">
      <c r="A1849" s="40">
        <v>2122</v>
      </c>
      <c r="B1849" s="40" t="str">
        <f t="shared" si="29"/>
        <v>16419022</v>
      </c>
      <c r="C1849" s="40">
        <v>16</v>
      </c>
      <c r="D1849" s="60">
        <v>419022</v>
      </c>
      <c r="E1849" s="60" t="s">
        <v>3410</v>
      </c>
      <c r="F1849" s="61" t="s">
        <v>2186</v>
      </c>
      <c r="G1849" s="62">
        <v>1.4305870000000001</v>
      </c>
      <c r="H1849" s="49">
        <v>62</v>
      </c>
      <c r="I1849" s="62">
        <v>32.233173076923102</v>
      </c>
      <c r="J1849" s="62">
        <v>15.621153846153801</v>
      </c>
      <c r="K1849" s="62">
        <v>3</v>
      </c>
      <c r="L1849" s="60" t="s">
        <v>46</v>
      </c>
      <c r="M1849" s="60" t="s">
        <v>3468</v>
      </c>
    </row>
    <row r="1850" spans="1:13">
      <c r="A1850" s="40">
        <v>2122</v>
      </c>
      <c r="B1850" s="40" t="str">
        <f t="shared" si="29"/>
        <v>16291141</v>
      </c>
      <c r="C1850" s="40">
        <v>16</v>
      </c>
      <c r="D1850" s="60">
        <v>291141</v>
      </c>
      <c r="E1850" s="60" t="s">
        <v>3410</v>
      </c>
      <c r="F1850" s="61" t="s">
        <v>3444</v>
      </c>
      <c r="G1850" s="62">
        <v>2.412925</v>
      </c>
      <c r="H1850" s="49">
        <v>394</v>
      </c>
      <c r="I1850" s="62">
        <v>33.3865384615385</v>
      </c>
      <c r="J1850" s="62">
        <v>24.330769230769199</v>
      </c>
      <c r="K1850" s="62">
        <v>4</v>
      </c>
      <c r="L1850" s="60" t="s">
        <v>46</v>
      </c>
      <c r="M1850" s="60" t="s">
        <v>3468</v>
      </c>
    </row>
    <row r="1851" spans="1:13">
      <c r="A1851" s="40">
        <v>2122</v>
      </c>
      <c r="B1851" s="40" t="str">
        <f t="shared" si="29"/>
        <v>16291126</v>
      </c>
      <c r="C1851" s="40">
        <v>16</v>
      </c>
      <c r="D1851" s="60">
        <v>291126</v>
      </c>
      <c r="E1851" s="60" t="s">
        <v>3410</v>
      </c>
      <c r="F1851" s="61" t="s">
        <v>1946</v>
      </c>
      <c r="G1851" s="62">
        <v>2.6182370000000001</v>
      </c>
      <c r="H1851" s="49">
        <v>776</v>
      </c>
      <c r="I1851" s="62">
        <v>28.219230769230801</v>
      </c>
      <c r="J1851" s="62">
        <v>23.538461538461501</v>
      </c>
      <c r="K1851" s="62">
        <v>4</v>
      </c>
      <c r="L1851" s="60" t="s">
        <v>46</v>
      </c>
      <c r="M1851" s="60" t="s">
        <v>3469</v>
      </c>
    </row>
    <row r="1852" spans="1:13">
      <c r="A1852" s="40">
        <v>2122</v>
      </c>
      <c r="B1852" s="40" t="str">
        <f t="shared" si="29"/>
        <v>16472181</v>
      </c>
      <c r="C1852" s="40">
        <v>16</v>
      </c>
      <c r="D1852" s="60">
        <v>472181</v>
      </c>
      <c r="E1852" s="60"/>
      <c r="F1852" s="61" t="s">
        <v>3206</v>
      </c>
      <c r="G1852" s="62">
        <v>0.81057500000000005</v>
      </c>
      <c r="H1852" s="49">
        <v>100</v>
      </c>
      <c r="I1852" s="62">
        <v>18.057211538461502</v>
      </c>
      <c r="J1852" s="62">
        <v>12.661057692307701</v>
      </c>
      <c r="K1852" s="62">
        <v>3</v>
      </c>
      <c r="L1852" s="60" t="s">
        <v>178</v>
      </c>
      <c r="M1852" s="60" t="s">
        <v>3468</v>
      </c>
    </row>
    <row r="1853" spans="1:13">
      <c r="A1853" s="40">
        <v>2122</v>
      </c>
      <c r="B1853" s="40" t="str">
        <f t="shared" si="29"/>
        <v>16535011</v>
      </c>
      <c r="C1853" s="40">
        <v>16</v>
      </c>
      <c r="D1853" s="60">
        <v>535011</v>
      </c>
      <c r="E1853" s="60"/>
      <c r="F1853" s="61" t="s">
        <v>3445</v>
      </c>
      <c r="G1853" s="62">
        <v>2.2117249999999999</v>
      </c>
      <c r="H1853" s="49">
        <v>555</v>
      </c>
      <c r="I1853" s="62">
        <v>15.395673076923099</v>
      </c>
      <c r="J1853" s="62">
        <v>13.3548076923077</v>
      </c>
      <c r="K1853" s="62">
        <v>3</v>
      </c>
      <c r="L1853" s="60" t="s">
        <v>178</v>
      </c>
      <c r="M1853" s="60" t="s">
        <v>3469</v>
      </c>
    </row>
    <row r="1854" spans="1:13">
      <c r="A1854" s="40">
        <v>2122</v>
      </c>
      <c r="B1854" s="40" t="str">
        <f t="shared" si="29"/>
        <v>16112022</v>
      </c>
      <c r="C1854" s="40">
        <v>16</v>
      </c>
      <c r="D1854" s="60">
        <v>112022</v>
      </c>
      <c r="E1854" s="60" t="s">
        <v>3410</v>
      </c>
      <c r="F1854" s="61" t="s">
        <v>3504</v>
      </c>
      <c r="G1854" s="62">
        <v>2.0833370000000002</v>
      </c>
      <c r="H1854" s="49">
        <v>32</v>
      </c>
      <c r="I1854" s="62">
        <v>66.341346153846203</v>
      </c>
      <c r="J1854" s="62">
        <v>30.998557692307699</v>
      </c>
      <c r="K1854" s="62">
        <v>5</v>
      </c>
      <c r="L1854" s="60" t="s">
        <v>46</v>
      </c>
      <c r="M1854" s="60" t="s">
        <v>3468</v>
      </c>
    </row>
    <row r="1855" spans="1:13">
      <c r="A1855" s="40">
        <v>2122</v>
      </c>
      <c r="B1855" s="40" t="str">
        <f t="shared" si="29"/>
        <v>16414011</v>
      </c>
      <c r="C1855" s="40">
        <v>16</v>
      </c>
      <c r="D1855" s="60">
        <v>414011</v>
      </c>
      <c r="E1855" s="60" t="s">
        <v>3410</v>
      </c>
      <c r="F1855" s="61" t="s">
        <v>3446</v>
      </c>
      <c r="G1855" s="62">
        <v>1.7663</v>
      </c>
      <c r="H1855" s="49">
        <v>36</v>
      </c>
      <c r="I1855" s="62">
        <v>42.527403846153803</v>
      </c>
      <c r="J1855" s="62">
        <v>18.2778846153846</v>
      </c>
      <c r="K1855" s="62">
        <v>3</v>
      </c>
      <c r="L1855" s="60" t="s">
        <v>46</v>
      </c>
      <c r="M1855" s="60" t="s">
        <v>3468</v>
      </c>
    </row>
    <row r="1856" spans="1:13">
      <c r="A1856" s="40">
        <v>2122</v>
      </c>
      <c r="B1856" s="40" t="str">
        <f t="shared" si="29"/>
        <v>16414012</v>
      </c>
      <c r="C1856" s="40">
        <v>16</v>
      </c>
      <c r="D1856" s="60">
        <v>414012</v>
      </c>
      <c r="E1856" s="60" t="s">
        <v>3410</v>
      </c>
      <c r="F1856" s="61" t="s">
        <v>3447</v>
      </c>
      <c r="G1856" s="62">
        <v>1.3045869999999999</v>
      </c>
      <c r="H1856" s="49">
        <v>167</v>
      </c>
      <c r="I1856" s="62">
        <v>30.8576923076923</v>
      </c>
      <c r="J1856" s="62">
        <v>14.808173076923101</v>
      </c>
      <c r="K1856" s="62">
        <v>3</v>
      </c>
      <c r="L1856" s="60" t="s">
        <v>46</v>
      </c>
      <c r="M1856" s="60" t="s">
        <v>3468</v>
      </c>
    </row>
    <row r="1857" spans="1:13">
      <c r="A1857" s="40">
        <v>2122</v>
      </c>
      <c r="B1857" s="40" t="str">
        <f t="shared" si="29"/>
        <v>16252031</v>
      </c>
      <c r="C1857" s="40">
        <v>16</v>
      </c>
      <c r="D1857" s="60">
        <v>252031</v>
      </c>
      <c r="E1857" s="60" t="s">
        <v>3410</v>
      </c>
      <c r="F1857" s="61" t="s">
        <v>3493</v>
      </c>
      <c r="G1857" s="62">
        <v>1.1180369999999999</v>
      </c>
      <c r="H1857" s="49">
        <v>115</v>
      </c>
      <c r="I1857" s="62">
        <v>29.067307692307701</v>
      </c>
      <c r="J1857" s="62">
        <v>19.869711538461502</v>
      </c>
      <c r="K1857" s="62">
        <v>5</v>
      </c>
      <c r="L1857" s="60" t="s">
        <v>178</v>
      </c>
      <c r="M1857" s="60" t="s">
        <v>3468</v>
      </c>
    </row>
    <row r="1858" spans="1:13">
      <c r="A1858" s="40">
        <v>2122</v>
      </c>
      <c r="B1858" s="40" t="str">
        <f t="shared" si="29"/>
        <v>16492098</v>
      </c>
      <c r="C1858" s="40">
        <v>16</v>
      </c>
      <c r="D1858" s="60">
        <v>492098</v>
      </c>
      <c r="E1858" s="60"/>
      <c r="F1858" s="61" t="s">
        <v>3448</v>
      </c>
      <c r="G1858" s="62">
        <v>2.358562</v>
      </c>
      <c r="H1858" s="49">
        <v>1094</v>
      </c>
      <c r="I1858" s="62">
        <v>22.127403846153801</v>
      </c>
      <c r="J1858" s="62">
        <v>15.427884615384601</v>
      </c>
      <c r="K1858" s="62">
        <v>3</v>
      </c>
      <c r="L1858" s="60" t="s">
        <v>178</v>
      </c>
      <c r="M1858" s="60" t="s">
        <v>3469</v>
      </c>
    </row>
    <row r="1859" spans="1:13">
      <c r="A1859" s="40">
        <v>2122</v>
      </c>
      <c r="B1859" s="40" t="str">
        <f t="shared" si="29"/>
        <v>16211093</v>
      </c>
      <c r="C1859" s="40">
        <v>16</v>
      </c>
      <c r="D1859" s="60">
        <v>211093</v>
      </c>
      <c r="E1859" s="60"/>
      <c r="F1859" s="61" t="s">
        <v>1085</v>
      </c>
      <c r="G1859" s="62">
        <v>2.7960500000000001</v>
      </c>
      <c r="H1859" s="49">
        <v>36</v>
      </c>
      <c r="I1859" s="62">
        <v>16.494711538461502</v>
      </c>
      <c r="J1859" s="62">
        <v>12.1158653846154</v>
      </c>
      <c r="K1859" s="62">
        <v>3</v>
      </c>
      <c r="L1859" s="60" t="s">
        <v>46</v>
      </c>
      <c r="M1859" s="60" t="s">
        <v>3468</v>
      </c>
    </row>
    <row r="1860" spans="1:13">
      <c r="A1860" s="40">
        <v>2122</v>
      </c>
      <c r="B1860" s="40" t="str">
        <f t="shared" si="29"/>
        <v>16151132</v>
      </c>
      <c r="C1860" s="40">
        <v>16</v>
      </c>
      <c r="D1860" s="60">
        <v>151132</v>
      </c>
      <c r="E1860" s="60" t="s">
        <v>3410</v>
      </c>
      <c r="F1860" s="61" t="s">
        <v>1225</v>
      </c>
      <c r="G1860" s="62">
        <v>3.8882500000000002</v>
      </c>
      <c r="H1860" s="49">
        <v>52</v>
      </c>
      <c r="I1860" s="62">
        <v>48.039903846153798</v>
      </c>
      <c r="J1860" s="62">
        <v>30.623076923076901</v>
      </c>
      <c r="K1860" s="62">
        <v>4</v>
      </c>
      <c r="L1860" s="60" t="s">
        <v>46</v>
      </c>
      <c r="M1860" s="60" t="s">
        <v>3468</v>
      </c>
    </row>
    <row r="1861" spans="1:13">
      <c r="A1861" s="40">
        <v>2122</v>
      </c>
      <c r="B1861" s="40" t="str">
        <f t="shared" si="29"/>
        <v>16472221</v>
      </c>
      <c r="C1861" s="40">
        <v>16</v>
      </c>
      <c r="D1861" s="60">
        <v>472221</v>
      </c>
      <c r="E1861" s="60"/>
      <c r="F1861" s="61" t="s">
        <v>3299</v>
      </c>
      <c r="G1861" s="62">
        <v>1.8694249999999999</v>
      </c>
      <c r="H1861" s="49">
        <v>506</v>
      </c>
      <c r="I1861" s="62">
        <v>21.162980769230799</v>
      </c>
      <c r="J1861" s="62">
        <v>16.077884615384601</v>
      </c>
      <c r="K1861" s="62">
        <v>3</v>
      </c>
      <c r="L1861" s="60" t="s">
        <v>46</v>
      </c>
      <c r="M1861" s="60" t="s">
        <v>3469</v>
      </c>
    </row>
    <row r="1862" spans="1:13">
      <c r="A1862" s="40">
        <v>2122</v>
      </c>
      <c r="B1862" s="40" t="str">
        <f t="shared" si="29"/>
        <v>16211018</v>
      </c>
      <c r="C1862" s="40">
        <v>16</v>
      </c>
      <c r="D1862" s="60">
        <v>211018</v>
      </c>
      <c r="E1862" s="60"/>
      <c r="F1862" s="61" t="s">
        <v>3479</v>
      </c>
      <c r="G1862" s="62">
        <v>3.8621249999999998</v>
      </c>
      <c r="H1862" s="49">
        <v>47</v>
      </c>
      <c r="I1862" s="62">
        <v>21.13</v>
      </c>
      <c r="J1862" s="62">
        <v>14.42</v>
      </c>
      <c r="K1862" s="62">
        <v>5</v>
      </c>
      <c r="L1862" s="60" t="s">
        <v>178</v>
      </c>
      <c r="M1862" s="60" t="s">
        <v>3468</v>
      </c>
    </row>
    <row r="1863" spans="1:13">
      <c r="A1863" s="40">
        <v>2122</v>
      </c>
      <c r="B1863" s="40" t="str">
        <f t="shared" si="29"/>
        <v>16292055</v>
      </c>
      <c r="C1863" s="40">
        <v>16</v>
      </c>
      <c r="D1863" s="60">
        <v>292055</v>
      </c>
      <c r="E1863" s="60"/>
      <c r="F1863" s="61" t="s">
        <v>995</v>
      </c>
      <c r="G1863" s="62">
        <v>1.4547870000000001</v>
      </c>
      <c r="H1863" s="49">
        <v>809</v>
      </c>
      <c r="I1863" s="62">
        <v>22.1884615384615</v>
      </c>
      <c r="J1863" s="62">
        <v>16.0971153846154</v>
      </c>
      <c r="K1863" s="62">
        <v>3</v>
      </c>
      <c r="L1863" s="60" t="s">
        <v>46</v>
      </c>
      <c r="M1863" s="60" t="s">
        <v>3469</v>
      </c>
    </row>
    <row r="1864" spans="1:13">
      <c r="A1864" s="40">
        <v>2122</v>
      </c>
      <c r="B1864" s="40" t="str">
        <f t="shared" si="29"/>
        <v>16492022</v>
      </c>
      <c r="C1864" s="40">
        <v>16</v>
      </c>
      <c r="D1864" s="60">
        <v>492022</v>
      </c>
      <c r="E1864" s="60" t="s">
        <v>3410</v>
      </c>
      <c r="F1864" s="61" t="s">
        <v>3449</v>
      </c>
      <c r="G1864" s="62">
        <v>1.702512</v>
      </c>
      <c r="H1864" s="49">
        <v>37</v>
      </c>
      <c r="I1864" s="62">
        <v>23.7870192307692</v>
      </c>
      <c r="J1864" s="62">
        <v>15.4971153846154</v>
      </c>
      <c r="K1864" s="62">
        <v>3</v>
      </c>
      <c r="L1864" s="60" t="s">
        <v>46</v>
      </c>
      <c r="M1864" s="60" t="s">
        <v>3468</v>
      </c>
    </row>
    <row r="1865" spans="1:13">
      <c r="A1865" s="40">
        <v>2122</v>
      </c>
      <c r="B1865" s="40" t="str">
        <f t="shared" si="29"/>
        <v>16472044</v>
      </c>
      <c r="C1865" s="40">
        <v>16</v>
      </c>
      <c r="D1865" s="60">
        <v>472044</v>
      </c>
      <c r="E1865" s="60"/>
      <c r="F1865" s="61" t="s">
        <v>3162</v>
      </c>
      <c r="G1865" s="62">
        <v>2.1002619999999999</v>
      </c>
      <c r="H1865" s="49">
        <v>827</v>
      </c>
      <c r="I1865" s="62">
        <v>19.897596153846202</v>
      </c>
      <c r="J1865" s="62">
        <v>15.5091346153846</v>
      </c>
      <c r="K1865" s="62">
        <v>3</v>
      </c>
      <c r="L1865" s="60" t="s">
        <v>46</v>
      </c>
      <c r="M1865" s="60" t="s">
        <v>3469</v>
      </c>
    </row>
    <row r="1866" spans="1:13">
      <c r="A1866" s="40">
        <v>2122</v>
      </c>
      <c r="B1866" s="40" t="str">
        <f t="shared" si="29"/>
        <v>16131151</v>
      </c>
      <c r="C1866" s="40">
        <v>16</v>
      </c>
      <c r="D1866" s="60">
        <v>131151</v>
      </c>
      <c r="E1866" s="60"/>
      <c r="F1866" s="61" t="s">
        <v>3481</v>
      </c>
      <c r="G1866" s="62">
        <v>1.55775</v>
      </c>
      <c r="H1866" s="49">
        <v>42</v>
      </c>
      <c r="I1866" s="62">
        <v>27.410096153846201</v>
      </c>
      <c r="J1866" s="62">
        <v>13.464423076923101</v>
      </c>
      <c r="K1866" s="62">
        <v>5</v>
      </c>
      <c r="L1866" s="60" t="s">
        <v>46</v>
      </c>
      <c r="M1866" s="60" t="s">
        <v>3468</v>
      </c>
    </row>
    <row r="1867" spans="1:13">
      <c r="A1867" s="40">
        <v>2122</v>
      </c>
      <c r="B1867" s="40" t="str">
        <f t="shared" si="29"/>
        <v>16113071</v>
      </c>
      <c r="C1867" s="40">
        <v>16</v>
      </c>
      <c r="D1867" s="60">
        <v>113071</v>
      </c>
      <c r="E1867" s="60" t="s">
        <v>3410</v>
      </c>
      <c r="F1867" s="61" t="s">
        <v>3450</v>
      </c>
      <c r="G1867" s="62">
        <v>1.351475</v>
      </c>
      <c r="H1867" s="49">
        <v>513</v>
      </c>
      <c r="I1867" s="62">
        <v>46.316346153846197</v>
      </c>
      <c r="J1867" s="62">
        <v>26.129807692307701</v>
      </c>
      <c r="K1867" s="62">
        <v>4</v>
      </c>
      <c r="L1867" s="60" t="s">
        <v>46</v>
      </c>
      <c r="M1867" s="60" t="s">
        <v>3469</v>
      </c>
    </row>
    <row r="1868" spans="1:13">
      <c r="A1868" s="40">
        <v>2122</v>
      </c>
      <c r="B1868" s="40" t="str">
        <f t="shared" si="29"/>
        <v>16292056</v>
      </c>
      <c r="C1868" s="40">
        <v>16</v>
      </c>
      <c r="D1868" s="60">
        <v>292056</v>
      </c>
      <c r="E1868" s="60"/>
      <c r="F1868" s="61" t="s">
        <v>875</v>
      </c>
      <c r="G1868" s="62">
        <v>2.5949870000000002</v>
      </c>
      <c r="H1868" s="49">
        <v>998</v>
      </c>
      <c r="I1868" s="62">
        <v>18.306249999999999</v>
      </c>
      <c r="J1868" s="62">
        <v>13.044711538461501</v>
      </c>
      <c r="K1868" s="62">
        <v>4</v>
      </c>
      <c r="L1868" s="60" t="s">
        <v>46</v>
      </c>
      <c r="M1868" s="60" t="s">
        <v>3469</v>
      </c>
    </row>
    <row r="1869" spans="1:13">
      <c r="A1869" s="40">
        <v>2122</v>
      </c>
      <c r="B1869" s="40" t="str">
        <f t="shared" si="29"/>
        <v>16251194</v>
      </c>
      <c r="C1869" s="40">
        <v>16</v>
      </c>
      <c r="D1869" s="60">
        <v>251194</v>
      </c>
      <c r="E1869" s="60" t="s">
        <v>3410</v>
      </c>
      <c r="F1869" s="61" t="s">
        <v>3451</v>
      </c>
      <c r="G1869" s="62">
        <v>1.6917249999999999</v>
      </c>
      <c r="H1869" s="49">
        <v>658</v>
      </c>
      <c r="I1869" s="62">
        <v>29.912980769230799</v>
      </c>
      <c r="J1869" s="62">
        <v>20.199519230769202</v>
      </c>
      <c r="K1869" s="62">
        <v>4</v>
      </c>
      <c r="L1869" s="60" t="s">
        <v>46</v>
      </c>
      <c r="M1869" s="60" t="s">
        <v>3469</v>
      </c>
    </row>
    <row r="1870" spans="1:13">
      <c r="A1870" s="40">
        <v>2122</v>
      </c>
      <c r="B1870" s="40" t="str">
        <f t="shared" si="29"/>
        <v>16151134</v>
      </c>
      <c r="C1870" s="40">
        <v>16</v>
      </c>
      <c r="D1870" s="60">
        <v>151134</v>
      </c>
      <c r="E1870" s="60" t="s">
        <v>3410</v>
      </c>
      <c r="F1870" s="61" t="s">
        <v>3452</v>
      </c>
      <c r="G1870" s="62">
        <v>1.6803870000000001</v>
      </c>
      <c r="H1870" s="49">
        <v>868</v>
      </c>
      <c r="I1870" s="62">
        <v>34.495192307692299</v>
      </c>
      <c r="J1870" s="62">
        <v>20.6783653846154</v>
      </c>
      <c r="K1870" s="62">
        <v>3</v>
      </c>
      <c r="L1870" s="60" t="s">
        <v>46</v>
      </c>
      <c r="M1870" s="60" t="s">
        <v>3469</v>
      </c>
    </row>
    <row r="1871" spans="1:13">
      <c r="A1871" s="40">
        <v>2122</v>
      </c>
      <c r="B1871" s="40" t="str">
        <f t="shared" si="29"/>
        <v>16514121</v>
      </c>
      <c r="C1871" s="40">
        <v>16</v>
      </c>
      <c r="D1871" s="60">
        <v>514121</v>
      </c>
      <c r="E1871" s="60"/>
      <c r="F1871" s="61" t="s">
        <v>2873</v>
      </c>
      <c r="G1871" s="62">
        <v>1.5583499999999999</v>
      </c>
      <c r="H1871" s="49">
        <v>50</v>
      </c>
      <c r="I1871" s="62">
        <v>20.335096153846202</v>
      </c>
      <c r="J1871" s="62">
        <v>14.8471153846154</v>
      </c>
      <c r="K1871" s="62">
        <v>3</v>
      </c>
      <c r="L1871" s="60" t="s">
        <v>46</v>
      </c>
      <c r="M1871" s="60" t="s">
        <v>3468</v>
      </c>
    </row>
    <row r="1872" spans="1:13">
      <c r="A1872" s="40">
        <v>2122</v>
      </c>
      <c r="B1872" s="40" t="str">
        <f t="shared" si="29"/>
        <v>17132011</v>
      </c>
      <c r="C1872" s="40">
        <v>17</v>
      </c>
      <c r="D1872" s="60">
        <v>132011</v>
      </c>
      <c r="E1872" s="60" t="s">
        <v>3410</v>
      </c>
      <c r="F1872" s="61" t="s">
        <v>3467</v>
      </c>
      <c r="G1872" s="62">
        <v>1.5795999999999999</v>
      </c>
      <c r="H1872" s="49">
        <v>210</v>
      </c>
      <c r="I1872" s="62">
        <v>36.253846153846197</v>
      </c>
      <c r="J1872" s="62">
        <v>21.4072115384615</v>
      </c>
      <c r="K1872" s="60">
        <v>5</v>
      </c>
      <c r="L1872" s="60" t="s">
        <v>46</v>
      </c>
      <c r="M1872" s="60" t="s">
        <v>3468</v>
      </c>
    </row>
    <row r="1873" spans="1:13">
      <c r="A1873" s="40">
        <v>2122</v>
      </c>
      <c r="B1873" s="40" t="str">
        <f t="shared" si="29"/>
        <v>17113011</v>
      </c>
      <c r="C1873" s="40">
        <v>17</v>
      </c>
      <c r="D1873" s="60">
        <v>113011</v>
      </c>
      <c r="E1873" s="60" t="s">
        <v>3410</v>
      </c>
      <c r="F1873" s="61" t="s">
        <v>3411</v>
      </c>
      <c r="G1873" s="62">
        <v>1.547812</v>
      </c>
      <c r="H1873" s="49">
        <v>1537</v>
      </c>
      <c r="I1873" s="62">
        <v>44.459134615384599</v>
      </c>
      <c r="J1873" s="62">
        <v>25.258653846153798</v>
      </c>
      <c r="K1873" s="60">
        <v>4</v>
      </c>
      <c r="L1873" s="60" t="s">
        <v>46</v>
      </c>
      <c r="M1873" s="60" t="s">
        <v>3469</v>
      </c>
    </row>
    <row r="1874" spans="1:13">
      <c r="A1874" s="40">
        <v>2122</v>
      </c>
      <c r="B1874" s="40" t="str">
        <f t="shared" si="29"/>
        <v>17493011</v>
      </c>
      <c r="C1874" s="40">
        <v>17</v>
      </c>
      <c r="D1874" s="60">
        <v>493011</v>
      </c>
      <c r="E1874" s="60" t="s">
        <v>3410</v>
      </c>
      <c r="F1874" s="61" t="s">
        <v>1701</v>
      </c>
      <c r="G1874" s="62">
        <v>1.6713750000000001</v>
      </c>
      <c r="H1874" s="49">
        <v>1474</v>
      </c>
      <c r="I1874" s="62">
        <v>31.541826923076901</v>
      </c>
      <c r="J1874" s="62">
        <v>16.7509615384615</v>
      </c>
      <c r="K1874" s="60">
        <v>3</v>
      </c>
      <c r="L1874" s="60" t="s">
        <v>46</v>
      </c>
      <c r="M1874" s="60" t="s">
        <v>3469</v>
      </c>
    </row>
    <row r="1875" spans="1:13">
      <c r="A1875" s="40">
        <v>2122</v>
      </c>
      <c r="B1875" s="40" t="str">
        <f t="shared" si="29"/>
        <v>17532011</v>
      </c>
      <c r="C1875" s="40">
        <v>17</v>
      </c>
      <c r="D1875" s="60">
        <v>532011</v>
      </c>
      <c r="E1875" s="60" t="s">
        <v>3410</v>
      </c>
      <c r="F1875" s="61" t="s">
        <v>2108</v>
      </c>
      <c r="G1875" s="62">
        <v>1.443562</v>
      </c>
      <c r="H1875" s="49">
        <v>610</v>
      </c>
      <c r="I1875" s="62">
        <v>113.51009615384601</v>
      </c>
      <c r="J1875" s="62">
        <v>69.145192307692298</v>
      </c>
      <c r="K1875" s="60">
        <v>4</v>
      </c>
      <c r="L1875" s="60" t="s">
        <v>46</v>
      </c>
      <c r="M1875" s="60" t="s">
        <v>3469</v>
      </c>
    </row>
    <row r="1876" spans="1:13">
      <c r="A1876" s="40">
        <v>2122</v>
      </c>
      <c r="B1876" s="40" t="str">
        <f t="shared" si="29"/>
        <v>17274011</v>
      </c>
      <c r="C1876" s="40">
        <v>17</v>
      </c>
      <c r="D1876" s="60">
        <v>274011</v>
      </c>
      <c r="E1876" s="60"/>
      <c r="F1876" s="61" t="s">
        <v>1367</v>
      </c>
      <c r="G1876" s="62">
        <v>3.2339000000000002</v>
      </c>
      <c r="H1876" s="49">
        <v>869</v>
      </c>
      <c r="I1876" s="62">
        <v>23.383653846153798</v>
      </c>
      <c r="J1876" s="62">
        <v>14.4408653846154</v>
      </c>
      <c r="K1876" s="60">
        <v>4</v>
      </c>
      <c r="L1876" s="60" t="s">
        <v>46</v>
      </c>
      <c r="M1876" s="60" t="s">
        <v>3469</v>
      </c>
    </row>
    <row r="1877" spans="1:13">
      <c r="A1877" s="40">
        <v>2122</v>
      </c>
      <c r="B1877" s="40" t="str">
        <f t="shared" si="29"/>
        <v>17493021</v>
      </c>
      <c r="C1877" s="40">
        <v>17</v>
      </c>
      <c r="D1877" s="60">
        <v>493021</v>
      </c>
      <c r="E1877" s="60"/>
      <c r="F1877" s="61" t="s">
        <v>2761</v>
      </c>
      <c r="G1877" s="62">
        <v>1.2646500000000001</v>
      </c>
      <c r="H1877" s="49">
        <v>1104</v>
      </c>
      <c r="I1877" s="62">
        <v>21.853846153846199</v>
      </c>
      <c r="J1877" s="62">
        <v>14.097596153846199</v>
      </c>
      <c r="K1877" s="60">
        <v>3</v>
      </c>
      <c r="L1877" s="60" t="s">
        <v>46</v>
      </c>
      <c r="M1877" s="60" t="s">
        <v>3469</v>
      </c>
    </row>
    <row r="1878" spans="1:13">
      <c r="A1878" s="40">
        <v>2122</v>
      </c>
      <c r="B1878" s="40" t="str">
        <f t="shared" si="29"/>
        <v>17493023</v>
      </c>
      <c r="C1878" s="40">
        <v>17</v>
      </c>
      <c r="D1878" s="60">
        <v>493023</v>
      </c>
      <c r="E1878" s="60"/>
      <c r="F1878" s="61" t="s">
        <v>1541</v>
      </c>
      <c r="G1878" s="62">
        <v>0.58394999999999997</v>
      </c>
      <c r="H1878" s="49">
        <v>156</v>
      </c>
      <c r="I1878" s="62">
        <v>19.6620192307692</v>
      </c>
      <c r="J1878" s="62">
        <v>12.021153846153799</v>
      </c>
      <c r="K1878" s="60">
        <v>3</v>
      </c>
      <c r="L1878" s="60" t="s">
        <v>46</v>
      </c>
      <c r="M1878" s="60" t="s">
        <v>3468</v>
      </c>
    </row>
    <row r="1879" spans="1:13">
      <c r="A1879" s="40">
        <v>2122</v>
      </c>
      <c r="B1879" s="40" t="str">
        <f t="shared" si="29"/>
        <v>17433031</v>
      </c>
      <c r="C1879" s="40">
        <v>17</v>
      </c>
      <c r="D1879" s="60">
        <v>433031</v>
      </c>
      <c r="E1879" s="60"/>
      <c r="F1879" s="61" t="s">
        <v>1275</v>
      </c>
      <c r="G1879" s="62">
        <v>0.45713700000000002</v>
      </c>
      <c r="H1879" s="49">
        <v>314</v>
      </c>
      <c r="I1879" s="62">
        <v>18.8403846153846</v>
      </c>
      <c r="J1879" s="62">
        <v>12.067307692307701</v>
      </c>
      <c r="K1879" s="60">
        <v>4</v>
      </c>
      <c r="L1879" s="60" t="s">
        <v>46</v>
      </c>
      <c r="M1879" s="60" t="s">
        <v>3468</v>
      </c>
    </row>
    <row r="1880" spans="1:13">
      <c r="A1880" s="40">
        <v>2122</v>
      </c>
      <c r="B1880" s="40" t="str">
        <f t="shared" si="29"/>
        <v>17472021</v>
      </c>
      <c r="C1880" s="40">
        <v>17</v>
      </c>
      <c r="D1880" s="60">
        <v>472021</v>
      </c>
      <c r="E1880" s="60"/>
      <c r="F1880" s="61" t="s">
        <v>2648</v>
      </c>
      <c r="G1880" s="62">
        <v>1.1160749999999999</v>
      </c>
      <c r="H1880" s="49">
        <v>32</v>
      </c>
      <c r="I1880" s="62">
        <v>18.665865384615401</v>
      </c>
      <c r="J1880" s="62">
        <v>13.697115384615399</v>
      </c>
      <c r="K1880" s="60">
        <v>3</v>
      </c>
      <c r="L1880" s="60" t="s">
        <v>178</v>
      </c>
      <c r="M1880" s="60" t="s">
        <v>3468</v>
      </c>
    </row>
    <row r="1881" spans="1:13">
      <c r="A1881" s="40">
        <v>2122</v>
      </c>
      <c r="B1881" s="40" t="str">
        <f t="shared" si="29"/>
        <v>17493031</v>
      </c>
      <c r="C1881" s="40">
        <v>17</v>
      </c>
      <c r="D1881" s="60">
        <v>493031</v>
      </c>
      <c r="E1881" s="60"/>
      <c r="F1881" s="61" t="s">
        <v>2811</v>
      </c>
      <c r="G1881" s="62">
        <v>1.6191</v>
      </c>
      <c r="H1881" s="49">
        <v>105</v>
      </c>
      <c r="I1881" s="62">
        <v>20.647596153846202</v>
      </c>
      <c r="J1881" s="62">
        <v>15.5259615384615</v>
      </c>
      <c r="K1881" s="60">
        <v>3</v>
      </c>
      <c r="L1881" s="60" t="s">
        <v>46</v>
      </c>
      <c r="M1881" s="60" t="s">
        <v>3468</v>
      </c>
    </row>
    <row r="1882" spans="1:13">
      <c r="A1882" s="40">
        <v>2122</v>
      </c>
      <c r="B1882" s="40" t="str">
        <f t="shared" si="29"/>
        <v>17533021</v>
      </c>
      <c r="C1882" s="40">
        <v>17</v>
      </c>
      <c r="D1882" s="60">
        <v>533021</v>
      </c>
      <c r="E1882" s="60"/>
      <c r="F1882" s="61" t="s">
        <v>3412</v>
      </c>
      <c r="G1882" s="62">
        <v>1.5201750000000001</v>
      </c>
      <c r="H1882" s="49">
        <v>1744</v>
      </c>
      <c r="I1882" s="62">
        <v>19.814903846153801</v>
      </c>
      <c r="J1882" s="62">
        <v>13.586538461538501</v>
      </c>
      <c r="K1882" s="60">
        <v>3</v>
      </c>
      <c r="L1882" s="60" t="s">
        <v>178</v>
      </c>
      <c r="M1882" s="60" t="s">
        <v>3469</v>
      </c>
    </row>
    <row r="1883" spans="1:13">
      <c r="A1883" s="40">
        <v>2122</v>
      </c>
      <c r="B1883" s="40" t="str">
        <f t="shared" si="29"/>
        <v>17131199</v>
      </c>
      <c r="C1883" s="40">
        <v>17</v>
      </c>
      <c r="D1883" s="60">
        <v>131199</v>
      </c>
      <c r="E1883" s="60" t="s">
        <v>3410</v>
      </c>
      <c r="F1883" s="61" t="s">
        <v>3413</v>
      </c>
      <c r="G1883" s="62">
        <v>1.577337</v>
      </c>
      <c r="H1883" s="49">
        <v>173</v>
      </c>
      <c r="I1883" s="62">
        <v>30.004326923076899</v>
      </c>
      <c r="J1883" s="62">
        <v>18.612980769230798</v>
      </c>
      <c r="K1883" s="60">
        <v>4</v>
      </c>
      <c r="L1883" s="60" t="s">
        <v>46</v>
      </c>
      <c r="M1883" s="60" t="s">
        <v>3468</v>
      </c>
    </row>
    <row r="1884" spans="1:13">
      <c r="A1884" s="40">
        <v>2122</v>
      </c>
      <c r="B1884" s="40" t="str">
        <f t="shared" si="29"/>
        <v>17535021</v>
      </c>
      <c r="C1884" s="40">
        <v>17</v>
      </c>
      <c r="D1884" s="60">
        <v>535021</v>
      </c>
      <c r="E1884" s="60" t="s">
        <v>3410</v>
      </c>
      <c r="F1884" s="61" t="s">
        <v>3414</v>
      </c>
      <c r="G1884" s="62">
        <v>2.0933999999999999</v>
      </c>
      <c r="H1884" s="49">
        <v>742</v>
      </c>
      <c r="I1884" s="62">
        <v>29.3355769230769</v>
      </c>
      <c r="J1884" s="62">
        <v>18.1052884615385</v>
      </c>
      <c r="K1884" s="60">
        <v>3</v>
      </c>
      <c r="L1884" s="60" t="s">
        <v>46</v>
      </c>
      <c r="M1884" s="60" t="s">
        <v>3469</v>
      </c>
    </row>
    <row r="1885" spans="1:13">
      <c r="A1885" s="40">
        <v>2122</v>
      </c>
      <c r="B1885" s="40" t="str">
        <f t="shared" si="29"/>
        <v>17472031</v>
      </c>
      <c r="C1885" s="40">
        <v>17</v>
      </c>
      <c r="D1885" s="60">
        <v>472031</v>
      </c>
      <c r="E1885" s="60"/>
      <c r="F1885" s="61" t="s">
        <v>2653</v>
      </c>
      <c r="G1885" s="62">
        <v>1.4773369999999999</v>
      </c>
      <c r="H1885" s="49">
        <v>217</v>
      </c>
      <c r="I1885" s="62">
        <v>16.751442307692301</v>
      </c>
      <c r="J1885" s="62">
        <v>12.6552884615385</v>
      </c>
      <c r="K1885" s="60">
        <v>3</v>
      </c>
      <c r="L1885" s="60" t="s">
        <v>46</v>
      </c>
      <c r="M1885" s="60" t="s">
        <v>3468</v>
      </c>
    </row>
    <row r="1886" spans="1:13">
      <c r="A1886" s="40">
        <v>2122</v>
      </c>
      <c r="B1886" s="40" t="str">
        <f t="shared" si="29"/>
        <v>17472051</v>
      </c>
      <c r="C1886" s="40">
        <v>17</v>
      </c>
      <c r="D1886" s="60">
        <v>472051</v>
      </c>
      <c r="E1886" s="60"/>
      <c r="F1886" s="61" t="s">
        <v>3415</v>
      </c>
      <c r="G1886" s="62">
        <v>1.2196</v>
      </c>
      <c r="H1886" s="49">
        <v>1755</v>
      </c>
      <c r="I1886" s="62">
        <v>19.306249999999999</v>
      </c>
      <c r="J1886" s="62">
        <v>14.49375</v>
      </c>
      <c r="K1886" s="60">
        <v>3</v>
      </c>
      <c r="L1886" s="60" t="s">
        <v>46</v>
      </c>
      <c r="M1886" s="60" t="s">
        <v>3469</v>
      </c>
    </row>
    <row r="1887" spans="1:13">
      <c r="A1887" s="40">
        <v>2122</v>
      </c>
      <c r="B1887" s="40" t="str">
        <f t="shared" si="29"/>
        <v>17351011</v>
      </c>
      <c r="C1887" s="40">
        <v>17</v>
      </c>
      <c r="D1887" s="60">
        <v>351011</v>
      </c>
      <c r="E1887" s="60" t="s">
        <v>3410</v>
      </c>
      <c r="F1887" s="61" t="s">
        <v>1414</v>
      </c>
      <c r="G1887" s="62">
        <v>4.0308250000000001</v>
      </c>
      <c r="H1887" s="49">
        <v>1939</v>
      </c>
      <c r="I1887" s="62">
        <v>27.411538461538498</v>
      </c>
      <c r="J1887" s="62">
        <v>15.746153846153801</v>
      </c>
      <c r="K1887" s="60">
        <v>3</v>
      </c>
      <c r="L1887" s="60" t="s">
        <v>46</v>
      </c>
      <c r="M1887" s="60" t="s">
        <v>3469</v>
      </c>
    </row>
    <row r="1888" spans="1:13">
      <c r="A1888" s="40">
        <v>2122</v>
      </c>
      <c r="B1888" s="40" t="str">
        <f t="shared" si="29"/>
        <v>17111011</v>
      </c>
      <c r="C1888" s="40">
        <v>17</v>
      </c>
      <c r="D1888" s="60">
        <v>111011</v>
      </c>
      <c r="E1888" s="60" t="s">
        <v>3410</v>
      </c>
      <c r="F1888" s="61" t="s">
        <v>3495</v>
      </c>
      <c r="G1888" s="62">
        <v>0.43316199999999999</v>
      </c>
      <c r="H1888" s="49">
        <v>31</v>
      </c>
      <c r="I1888" s="62">
        <v>93.8831730769231</v>
      </c>
      <c r="J1888" s="62">
        <v>37.811057692307699</v>
      </c>
      <c r="K1888" s="60">
        <v>5</v>
      </c>
      <c r="L1888" s="60" t="s">
        <v>46</v>
      </c>
      <c r="M1888" s="60" t="s">
        <v>3468</v>
      </c>
    </row>
    <row r="1889" spans="1:13">
      <c r="A1889" s="40">
        <v>2122</v>
      </c>
      <c r="B1889" s="40" t="str">
        <f t="shared" si="29"/>
        <v>17172051</v>
      </c>
      <c r="C1889" s="40">
        <v>17</v>
      </c>
      <c r="D1889" s="60">
        <v>172051</v>
      </c>
      <c r="E1889" s="60" t="s">
        <v>3410</v>
      </c>
      <c r="F1889" s="61" t="s">
        <v>3470</v>
      </c>
      <c r="G1889" s="62">
        <v>0.35621199999999997</v>
      </c>
      <c r="H1889" s="49">
        <v>31</v>
      </c>
      <c r="I1889" s="62">
        <v>43.471153846153797</v>
      </c>
      <c r="J1889" s="62">
        <v>29.1283653846154</v>
      </c>
      <c r="K1889" s="60">
        <v>5</v>
      </c>
      <c r="L1889" s="60" t="s">
        <v>46</v>
      </c>
      <c r="M1889" s="60" t="s">
        <v>3468</v>
      </c>
    </row>
    <row r="1890" spans="1:13">
      <c r="A1890" s="40">
        <v>2122</v>
      </c>
      <c r="B1890" s="40" t="str">
        <f t="shared" si="29"/>
        <v>17131031</v>
      </c>
      <c r="C1890" s="40">
        <v>17</v>
      </c>
      <c r="D1890" s="60">
        <v>131031</v>
      </c>
      <c r="E1890" s="60" t="s">
        <v>3410</v>
      </c>
      <c r="F1890" s="61" t="s">
        <v>2209</v>
      </c>
      <c r="G1890" s="62">
        <v>0.25596200000000002</v>
      </c>
      <c r="H1890" s="49">
        <v>2070</v>
      </c>
      <c r="I1890" s="62">
        <v>30.9153846153846</v>
      </c>
      <c r="J1890" s="62">
        <v>20.069230769230799</v>
      </c>
      <c r="K1890" s="60">
        <v>3</v>
      </c>
      <c r="L1890" s="60" t="s">
        <v>46</v>
      </c>
      <c r="M1890" s="60" t="s">
        <v>3469</v>
      </c>
    </row>
    <row r="1891" spans="1:13">
      <c r="A1891" s="40">
        <v>2122</v>
      </c>
      <c r="B1891" s="40" t="str">
        <f t="shared" si="29"/>
        <v>17212011</v>
      </c>
      <c r="C1891" s="40">
        <v>17</v>
      </c>
      <c r="D1891" s="60">
        <v>212011</v>
      </c>
      <c r="E1891" s="60"/>
      <c r="F1891" s="61" t="s">
        <v>3496</v>
      </c>
      <c r="G1891" s="62">
        <v>1.1194</v>
      </c>
      <c r="H1891" s="49">
        <v>49</v>
      </c>
      <c r="I1891" s="62">
        <v>23.256730769230799</v>
      </c>
      <c r="J1891" s="62">
        <v>14.378846153846199</v>
      </c>
      <c r="K1891" s="60">
        <v>5</v>
      </c>
      <c r="L1891" s="60" t="s">
        <v>46</v>
      </c>
      <c r="M1891" s="60" t="s">
        <v>3468</v>
      </c>
    </row>
    <row r="1892" spans="1:13">
      <c r="A1892" s="40">
        <v>2122</v>
      </c>
      <c r="B1892" s="40" t="str">
        <f t="shared" si="29"/>
        <v>17532012</v>
      </c>
      <c r="C1892" s="40">
        <v>17</v>
      </c>
      <c r="D1892" s="60">
        <v>532012</v>
      </c>
      <c r="E1892" s="60" t="s">
        <v>3410</v>
      </c>
      <c r="F1892" s="61" t="s">
        <v>1682</v>
      </c>
      <c r="G1892" s="62">
        <v>1.7370000000000001</v>
      </c>
      <c r="H1892" s="49">
        <v>592</v>
      </c>
      <c r="I1892" s="62">
        <v>78.636538461538507</v>
      </c>
      <c r="J1892" s="62">
        <v>26.035576923076899</v>
      </c>
      <c r="K1892" s="60">
        <v>3</v>
      </c>
      <c r="L1892" s="60" t="s">
        <v>46</v>
      </c>
      <c r="M1892" s="60" t="s">
        <v>3469</v>
      </c>
    </row>
    <row r="1893" spans="1:13">
      <c r="A1893" s="40">
        <v>2122</v>
      </c>
      <c r="B1893" s="40" t="str">
        <f t="shared" si="29"/>
        <v>17211099</v>
      </c>
      <c r="C1893" s="40">
        <v>17</v>
      </c>
      <c r="D1893" s="60">
        <v>211099</v>
      </c>
      <c r="E1893" s="60"/>
      <c r="F1893" s="61" t="s">
        <v>3471</v>
      </c>
      <c r="G1893" s="62">
        <v>0.81828699999999999</v>
      </c>
      <c r="H1893" s="49">
        <v>56</v>
      </c>
      <c r="I1893" s="62">
        <v>18.28125</v>
      </c>
      <c r="J1893" s="62">
        <v>13.225</v>
      </c>
      <c r="K1893" s="60">
        <v>5</v>
      </c>
      <c r="L1893" s="60" t="s">
        <v>46</v>
      </c>
      <c r="M1893" s="60" t="s">
        <v>3468</v>
      </c>
    </row>
    <row r="1894" spans="1:13">
      <c r="A1894" s="40">
        <v>2122</v>
      </c>
      <c r="B1894" s="40" t="str">
        <f t="shared" ref="B1894:B1957" si="30">CONCATENATE(C1894, D1894)</f>
        <v>17131141</v>
      </c>
      <c r="C1894" s="40">
        <v>17</v>
      </c>
      <c r="D1894" s="60">
        <v>131141</v>
      </c>
      <c r="E1894" s="60" t="s">
        <v>3410</v>
      </c>
      <c r="F1894" s="61" t="s">
        <v>3416</v>
      </c>
      <c r="G1894" s="62">
        <v>1.614525</v>
      </c>
      <c r="H1894" s="49">
        <v>756</v>
      </c>
      <c r="I1894" s="62">
        <v>26.9293269230769</v>
      </c>
      <c r="J1894" s="62">
        <v>17.8831730769231</v>
      </c>
      <c r="K1894" s="60">
        <v>4</v>
      </c>
      <c r="L1894" s="60" t="s">
        <v>46</v>
      </c>
      <c r="M1894" s="60" t="s">
        <v>3469</v>
      </c>
    </row>
    <row r="1895" spans="1:13">
      <c r="A1895" s="40">
        <v>2122</v>
      </c>
      <c r="B1895" s="40" t="str">
        <f t="shared" si="30"/>
        <v>17131041</v>
      </c>
      <c r="C1895" s="40">
        <v>17</v>
      </c>
      <c r="D1895" s="60">
        <v>131041</v>
      </c>
      <c r="E1895" s="60" t="s">
        <v>3410</v>
      </c>
      <c r="F1895" s="61" t="s">
        <v>3047</v>
      </c>
      <c r="G1895" s="62">
        <v>1.053375</v>
      </c>
      <c r="H1895" s="49">
        <v>55</v>
      </c>
      <c r="I1895" s="62">
        <v>29.245192307692299</v>
      </c>
      <c r="J1895" s="62">
        <v>16.918269230769202</v>
      </c>
      <c r="K1895" s="60">
        <v>3</v>
      </c>
      <c r="L1895" s="60" t="s">
        <v>46</v>
      </c>
      <c r="M1895" s="60" t="s">
        <v>3468</v>
      </c>
    </row>
    <row r="1896" spans="1:13">
      <c r="A1896" s="40">
        <v>2122</v>
      </c>
      <c r="B1896" s="40" t="str">
        <f t="shared" si="30"/>
        <v>17151143</v>
      </c>
      <c r="C1896" s="40">
        <v>17</v>
      </c>
      <c r="D1896" s="60">
        <v>151143</v>
      </c>
      <c r="E1896" s="60" t="s">
        <v>3410</v>
      </c>
      <c r="F1896" s="61" t="s">
        <v>3417</v>
      </c>
      <c r="G1896" s="62">
        <v>1.573375</v>
      </c>
      <c r="H1896" s="49">
        <v>979</v>
      </c>
      <c r="I1896" s="62">
        <v>51.956730769230802</v>
      </c>
      <c r="J1896" s="62">
        <v>34.033173076923099</v>
      </c>
      <c r="K1896" s="60">
        <v>3</v>
      </c>
      <c r="L1896" s="60" t="s">
        <v>46</v>
      </c>
      <c r="M1896" s="60" t="s">
        <v>3469</v>
      </c>
    </row>
    <row r="1897" spans="1:13">
      <c r="A1897" s="40">
        <v>2122</v>
      </c>
      <c r="B1897" s="40" t="str">
        <f t="shared" si="30"/>
        <v>17151199</v>
      </c>
      <c r="C1897" s="40">
        <v>17</v>
      </c>
      <c r="D1897" s="60">
        <v>151199</v>
      </c>
      <c r="E1897" s="60" t="s">
        <v>3410</v>
      </c>
      <c r="F1897" s="61" t="s">
        <v>3418</v>
      </c>
      <c r="G1897" s="62">
        <v>1.487287</v>
      </c>
      <c r="H1897" s="49">
        <v>1118</v>
      </c>
      <c r="I1897" s="62">
        <v>37.668750000000003</v>
      </c>
      <c r="J1897" s="62">
        <v>17.8600961538462</v>
      </c>
      <c r="K1897" s="60">
        <v>3</v>
      </c>
      <c r="L1897" s="60" t="s">
        <v>46</v>
      </c>
      <c r="M1897" s="60" t="s">
        <v>3469</v>
      </c>
    </row>
    <row r="1898" spans="1:13">
      <c r="A1898" s="40">
        <v>2122</v>
      </c>
      <c r="B1898" s="40" t="str">
        <f t="shared" si="30"/>
        <v>17151131</v>
      </c>
      <c r="C1898" s="40">
        <v>17</v>
      </c>
      <c r="D1898" s="60">
        <v>151131</v>
      </c>
      <c r="E1898" s="60" t="s">
        <v>3410</v>
      </c>
      <c r="F1898" s="61" t="s">
        <v>1130</v>
      </c>
      <c r="G1898" s="62">
        <v>2.1678500000000001</v>
      </c>
      <c r="H1898" s="49">
        <v>1169</v>
      </c>
      <c r="I1898" s="62">
        <v>41.689903846153797</v>
      </c>
      <c r="J1898" s="62">
        <v>23.312980769230801</v>
      </c>
      <c r="K1898" s="60">
        <v>3</v>
      </c>
      <c r="L1898" s="60" t="s">
        <v>46</v>
      </c>
      <c r="M1898" s="60" t="s">
        <v>3469</v>
      </c>
    </row>
    <row r="1899" spans="1:13">
      <c r="A1899" s="40">
        <v>2122</v>
      </c>
      <c r="B1899" s="40" t="str">
        <f t="shared" si="30"/>
        <v>17151121</v>
      </c>
      <c r="C1899" s="40">
        <v>17</v>
      </c>
      <c r="D1899" s="60">
        <v>151121</v>
      </c>
      <c r="E1899" s="60" t="s">
        <v>3410</v>
      </c>
      <c r="F1899" s="61" t="s">
        <v>1122</v>
      </c>
      <c r="G1899" s="62">
        <v>0.77543700000000004</v>
      </c>
      <c r="H1899" s="49">
        <v>33</v>
      </c>
      <c r="I1899" s="62">
        <v>35.232692307692297</v>
      </c>
      <c r="J1899" s="62">
        <v>21.9596153846154</v>
      </c>
      <c r="K1899" s="60">
        <v>4</v>
      </c>
      <c r="L1899" s="60" t="s">
        <v>46</v>
      </c>
      <c r="M1899" s="60" t="s">
        <v>3468</v>
      </c>
    </row>
    <row r="1900" spans="1:13">
      <c r="A1900" s="40">
        <v>2122</v>
      </c>
      <c r="B1900" s="40" t="str">
        <f t="shared" si="30"/>
        <v>17151151</v>
      </c>
      <c r="C1900" s="40">
        <v>17</v>
      </c>
      <c r="D1900" s="60">
        <v>151151</v>
      </c>
      <c r="E1900" s="60" t="s">
        <v>3410</v>
      </c>
      <c r="F1900" s="61" t="s">
        <v>3419</v>
      </c>
      <c r="G1900" s="62">
        <v>2.277012</v>
      </c>
      <c r="H1900" s="49">
        <v>89</v>
      </c>
      <c r="I1900" s="62">
        <v>24.934615384615402</v>
      </c>
      <c r="J1900" s="62">
        <v>15.395673076923099</v>
      </c>
      <c r="K1900" s="60">
        <v>3</v>
      </c>
      <c r="L1900" s="60" t="s">
        <v>46</v>
      </c>
      <c r="M1900" s="60" t="s">
        <v>3468</v>
      </c>
    </row>
    <row r="1901" spans="1:13">
      <c r="A1901" s="40">
        <v>2122</v>
      </c>
      <c r="B1901" s="40" t="str">
        <f t="shared" si="30"/>
        <v>17474011</v>
      </c>
      <c r="C1901" s="40">
        <v>17</v>
      </c>
      <c r="D1901" s="60">
        <v>474011</v>
      </c>
      <c r="E1901" s="60" t="s">
        <v>3410</v>
      </c>
      <c r="F1901" s="61" t="s">
        <v>3455</v>
      </c>
      <c r="G1901" s="62">
        <v>0.37553700000000001</v>
      </c>
      <c r="H1901" s="49">
        <v>30</v>
      </c>
      <c r="I1901" s="62">
        <v>29.043749999999999</v>
      </c>
      <c r="J1901" s="62">
        <v>20.1701923076923</v>
      </c>
      <c r="K1901" s="60">
        <v>3</v>
      </c>
      <c r="L1901" s="60" t="s">
        <v>46</v>
      </c>
      <c r="M1901" s="60" t="s">
        <v>3468</v>
      </c>
    </row>
    <row r="1902" spans="1:13">
      <c r="A1902" s="40">
        <v>2122</v>
      </c>
      <c r="B1902" s="40" t="str">
        <f t="shared" si="30"/>
        <v>17119021</v>
      </c>
      <c r="C1902" s="40">
        <v>17</v>
      </c>
      <c r="D1902" s="60">
        <v>119021</v>
      </c>
      <c r="E1902" s="60" t="s">
        <v>3410</v>
      </c>
      <c r="F1902" s="61" t="s">
        <v>1560</v>
      </c>
      <c r="G1902" s="62">
        <v>1.206137</v>
      </c>
      <c r="H1902" s="49">
        <v>49</v>
      </c>
      <c r="I1902" s="62">
        <v>44.253846153846197</v>
      </c>
      <c r="J1902" s="62">
        <v>26.8528846153846</v>
      </c>
      <c r="K1902" s="60">
        <v>4</v>
      </c>
      <c r="L1902" s="60" t="s">
        <v>46</v>
      </c>
      <c r="M1902" s="60" t="s">
        <v>3468</v>
      </c>
    </row>
    <row r="1903" spans="1:13">
      <c r="A1903" s="40">
        <v>2122</v>
      </c>
      <c r="B1903" s="40" t="str">
        <f t="shared" si="30"/>
        <v>17131051</v>
      </c>
      <c r="C1903" s="40">
        <v>17</v>
      </c>
      <c r="D1903" s="60">
        <v>131051</v>
      </c>
      <c r="E1903" s="60" t="s">
        <v>3410</v>
      </c>
      <c r="F1903" s="61" t="s">
        <v>3420</v>
      </c>
      <c r="G1903" s="62">
        <v>0.82952499999999996</v>
      </c>
      <c r="H1903" s="49">
        <v>48</v>
      </c>
      <c r="I1903" s="62">
        <v>29.174519230769199</v>
      </c>
      <c r="J1903" s="62">
        <v>16.865384615384599</v>
      </c>
      <c r="K1903" s="60">
        <v>4</v>
      </c>
      <c r="L1903" s="60" t="s">
        <v>46</v>
      </c>
      <c r="M1903" s="60" t="s">
        <v>3468</v>
      </c>
    </row>
    <row r="1904" spans="1:13">
      <c r="A1904" s="40">
        <v>2122</v>
      </c>
      <c r="B1904" s="40" t="str">
        <f t="shared" si="30"/>
        <v>17151141</v>
      </c>
      <c r="C1904" s="40">
        <v>17</v>
      </c>
      <c r="D1904" s="60">
        <v>151141</v>
      </c>
      <c r="E1904" s="60" t="s">
        <v>3410</v>
      </c>
      <c r="F1904" s="61" t="s">
        <v>1142</v>
      </c>
      <c r="G1904" s="62">
        <v>1.516275</v>
      </c>
      <c r="H1904" s="49">
        <v>669</v>
      </c>
      <c r="I1904" s="62">
        <v>45.512500000000003</v>
      </c>
      <c r="J1904" s="62">
        <v>27.685096153846199</v>
      </c>
      <c r="K1904" s="60">
        <v>4</v>
      </c>
      <c r="L1904" s="60" t="s">
        <v>46</v>
      </c>
      <c r="M1904" s="60" t="s">
        <v>3469</v>
      </c>
    </row>
    <row r="1905" spans="1:13">
      <c r="A1905" s="40">
        <v>2122</v>
      </c>
      <c r="B1905" s="40" t="str">
        <f t="shared" si="30"/>
        <v>17319091</v>
      </c>
      <c r="C1905" s="40">
        <v>17</v>
      </c>
      <c r="D1905" s="60">
        <v>319091</v>
      </c>
      <c r="E1905" s="60"/>
      <c r="F1905" s="61" t="s">
        <v>901</v>
      </c>
      <c r="G1905" s="62">
        <v>1.597537</v>
      </c>
      <c r="H1905" s="49">
        <v>60</v>
      </c>
      <c r="I1905" s="62">
        <v>17.879807692307701</v>
      </c>
      <c r="J1905" s="62">
        <v>15.984134615384599</v>
      </c>
      <c r="K1905" s="60">
        <v>3</v>
      </c>
      <c r="L1905" s="60" t="s">
        <v>46</v>
      </c>
      <c r="M1905" s="60" t="s">
        <v>3468</v>
      </c>
    </row>
    <row r="1906" spans="1:13">
      <c r="A1906" s="40">
        <v>2122</v>
      </c>
      <c r="B1906" s="40" t="str">
        <f t="shared" si="30"/>
        <v>17292021</v>
      </c>
      <c r="C1906" s="40">
        <v>17</v>
      </c>
      <c r="D1906" s="60">
        <v>292021</v>
      </c>
      <c r="E1906" s="60" t="s">
        <v>3410</v>
      </c>
      <c r="F1906" s="61" t="s">
        <v>1913</v>
      </c>
      <c r="G1906" s="62">
        <v>1.4249499999999999</v>
      </c>
      <c r="H1906" s="49">
        <v>1022</v>
      </c>
      <c r="I1906" s="62">
        <v>28.1365384615385</v>
      </c>
      <c r="J1906" s="62">
        <v>18.3692307692308</v>
      </c>
      <c r="K1906" s="60">
        <v>4</v>
      </c>
      <c r="L1906" s="60" t="s">
        <v>46</v>
      </c>
      <c r="M1906" s="60" t="s">
        <v>3469</v>
      </c>
    </row>
    <row r="1907" spans="1:13">
      <c r="A1907" s="40">
        <v>2122</v>
      </c>
      <c r="B1907" s="40" t="str">
        <f t="shared" si="30"/>
        <v>17333021</v>
      </c>
      <c r="C1907" s="40">
        <v>17</v>
      </c>
      <c r="D1907" s="60">
        <v>333021</v>
      </c>
      <c r="E1907" s="60" t="s">
        <v>3410</v>
      </c>
      <c r="F1907" s="61" t="s">
        <v>3532</v>
      </c>
      <c r="G1907" s="62">
        <v>0.32952500000000001</v>
      </c>
      <c r="H1907" s="49">
        <v>39</v>
      </c>
      <c r="I1907" s="62">
        <v>26.060096153846199</v>
      </c>
      <c r="J1907" s="62">
        <v>22.009615384615401</v>
      </c>
      <c r="K1907" s="60">
        <v>3</v>
      </c>
      <c r="L1907" s="60" t="s">
        <v>178</v>
      </c>
      <c r="M1907" s="60" t="s">
        <v>3468</v>
      </c>
    </row>
    <row r="1908" spans="1:13">
      <c r="A1908" s="40">
        <v>2122</v>
      </c>
      <c r="B1908" s="40" t="str">
        <f t="shared" si="30"/>
        <v>17292032</v>
      </c>
      <c r="C1908" s="40">
        <v>17</v>
      </c>
      <c r="D1908" s="60">
        <v>292032</v>
      </c>
      <c r="E1908" s="60" t="s">
        <v>3410</v>
      </c>
      <c r="F1908" s="61" t="s">
        <v>1005</v>
      </c>
      <c r="G1908" s="62">
        <v>2.5743749999999999</v>
      </c>
      <c r="H1908" s="49">
        <v>522</v>
      </c>
      <c r="I1908" s="62">
        <v>30.425480769230798</v>
      </c>
      <c r="J1908" s="62">
        <v>22.1677884615385</v>
      </c>
      <c r="K1908" s="60">
        <v>3</v>
      </c>
      <c r="L1908" s="60" t="s">
        <v>46</v>
      </c>
      <c r="M1908" s="60" t="s">
        <v>3469</v>
      </c>
    </row>
    <row r="1909" spans="1:13">
      <c r="A1909" s="40">
        <v>2122</v>
      </c>
      <c r="B1909" s="40" t="str">
        <f t="shared" si="30"/>
        <v>17259099</v>
      </c>
      <c r="C1909" s="40">
        <v>17</v>
      </c>
      <c r="D1909" s="60">
        <v>259099</v>
      </c>
      <c r="E1909" s="60"/>
      <c r="F1909" s="61" t="s">
        <v>3490</v>
      </c>
      <c r="G1909" s="62">
        <v>1.4336869999999999</v>
      </c>
      <c r="H1909" s="49">
        <v>31</v>
      </c>
      <c r="I1909" s="62">
        <v>23.455769230769199</v>
      </c>
      <c r="J1909" s="62">
        <v>12.8552884615385</v>
      </c>
      <c r="K1909" s="60">
        <v>5</v>
      </c>
      <c r="L1909" s="60" t="s">
        <v>46</v>
      </c>
      <c r="M1909" s="60" t="s">
        <v>3468</v>
      </c>
    </row>
    <row r="1910" spans="1:13">
      <c r="A1910" s="40">
        <v>2122</v>
      </c>
      <c r="B1910" s="40" t="str">
        <f t="shared" si="30"/>
        <v>17472111</v>
      </c>
      <c r="C1910" s="40">
        <v>17</v>
      </c>
      <c r="D1910" s="60">
        <v>472111</v>
      </c>
      <c r="E1910" s="60"/>
      <c r="F1910" s="61" t="s">
        <v>2580</v>
      </c>
      <c r="G1910" s="62">
        <v>0.89953700000000003</v>
      </c>
      <c r="H1910" s="49">
        <v>138</v>
      </c>
      <c r="I1910" s="62">
        <v>18.678846153846202</v>
      </c>
      <c r="J1910" s="62">
        <v>13.2240384615385</v>
      </c>
      <c r="K1910" s="60">
        <v>3</v>
      </c>
      <c r="L1910" s="60" t="s">
        <v>46</v>
      </c>
      <c r="M1910" s="60" t="s">
        <v>3468</v>
      </c>
    </row>
    <row r="1911" spans="1:13">
      <c r="A1911" s="40">
        <v>2122</v>
      </c>
      <c r="B1911" s="40" t="str">
        <f t="shared" si="30"/>
        <v>17252021</v>
      </c>
      <c r="C1911" s="40">
        <v>17</v>
      </c>
      <c r="D1911" s="60">
        <v>252021</v>
      </c>
      <c r="E1911" s="60" t="s">
        <v>3410</v>
      </c>
      <c r="F1911" s="61" t="s">
        <v>3473</v>
      </c>
      <c r="G1911" s="62">
        <v>1.1248</v>
      </c>
      <c r="H1911" s="49">
        <v>226</v>
      </c>
      <c r="I1911" s="62">
        <v>22.809615384615402</v>
      </c>
      <c r="J1911" s="62">
        <v>19.777403846153799</v>
      </c>
      <c r="K1911" s="60">
        <v>5</v>
      </c>
      <c r="L1911" s="60" t="s">
        <v>178</v>
      </c>
      <c r="M1911" s="60" t="s">
        <v>3468</v>
      </c>
    </row>
    <row r="1912" spans="1:13">
      <c r="A1912" s="40">
        <v>2122</v>
      </c>
      <c r="B1912" s="40" t="str">
        <f t="shared" si="30"/>
        <v>17332011</v>
      </c>
      <c r="C1912" s="40">
        <v>17</v>
      </c>
      <c r="D1912" s="60">
        <v>332011</v>
      </c>
      <c r="E1912" s="60"/>
      <c r="F1912" s="61" t="s">
        <v>3054</v>
      </c>
      <c r="G1912" s="62">
        <v>0.32051200000000002</v>
      </c>
      <c r="H1912" s="49">
        <v>40</v>
      </c>
      <c r="I1912" s="62">
        <v>22.2442307692308</v>
      </c>
      <c r="J1912" s="62">
        <v>13.805288461538501</v>
      </c>
      <c r="K1912" s="60">
        <v>3</v>
      </c>
      <c r="L1912" s="60" t="s">
        <v>46</v>
      </c>
      <c r="M1912" s="60" t="s">
        <v>3468</v>
      </c>
    </row>
    <row r="1913" spans="1:13">
      <c r="A1913" s="40">
        <v>2122</v>
      </c>
      <c r="B1913" s="40" t="str">
        <f t="shared" si="30"/>
        <v>17371012</v>
      </c>
      <c r="C1913" s="40">
        <v>17</v>
      </c>
      <c r="D1913" s="60">
        <v>371012</v>
      </c>
      <c r="E1913" s="60" t="s">
        <v>3410</v>
      </c>
      <c r="F1913" s="61" t="s">
        <v>3421</v>
      </c>
      <c r="G1913" s="62">
        <v>3.0778500000000002</v>
      </c>
      <c r="H1913" s="49">
        <v>2555</v>
      </c>
      <c r="I1913" s="62">
        <v>24.955769230769199</v>
      </c>
      <c r="J1913" s="62">
        <v>16.012499999999999</v>
      </c>
      <c r="K1913" s="60">
        <v>3</v>
      </c>
      <c r="L1913" s="60" t="s">
        <v>46</v>
      </c>
      <c r="M1913" s="60" t="s">
        <v>3469</v>
      </c>
    </row>
    <row r="1914" spans="1:13">
      <c r="A1914" s="40">
        <v>2122</v>
      </c>
      <c r="B1914" s="40" t="str">
        <f t="shared" si="30"/>
        <v>17471011</v>
      </c>
      <c r="C1914" s="40">
        <v>17</v>
      </c>
      <c r="D1914" s="60">
        <v>471011</v>
      </c>
      <c r="E1914" s="60" t="s">
        <v>3410</v>
      </c>
      <c r="F1914" s="61" t="s">
        <v>3422</v>
      </c>
      <c r="G1914" s="62">
        <v>1.1473</v>
      </c>
      <c r="H1914" s="49">
        <v>163</v>
      </c>
      <c r="I1914" s="62">
        <v>29.4072115384615</v>
      </c>
      <c r="J1914" s="62">
        <v>20.5846153846154</v>
      </c>
      <c r="K1914" s="60">
        <v>4</v>
      </c>
      <c r="L1914" s="60" t="s">
        <v>46</v>
      </c>
      <c r="M1914" s="60" t="s">
        <v>3468</v>
      </c>
    </row>
    <row r="1915" spans="1:13">
      <c r="A1915" s="40">
        <v>2122</v>
      </c>
      <c r="B1915" s="40" t="str">
        <f t="shared" si="30"/>
        <v>17371011</v>
      </c>
      <c r="C1915" s="40">
        <v>17</v>
      </c>
      <c r="D1915" s="60">
        <v>371011</v>
      </c>
      <c r="E1915" s="60"/>
      <c r="F1915" s="61" t="s">
        <v>3423</v>
      </c>
      <c r="G1915" s="62">
        <v>3.3810250000000002</v>
      </c>
      <c r="H1915" s="49">
        <v>2534</v>
      </c>
      <c r="I1915" s="62">
        <v>18.8182692307692</v>
      </c>
      <c r="J1915" s="62">
        <v>12.848557692307701</v>
      </c>
      <c r="K1915" s="60">
        <v>3</v>
      </c>
      <c r="L1915" s="60" t="s">
        <v>46</v>
      </c>
      <c r="M1915" s="60" t="s">
        <v>3469</v>
      </c>
    </row>
    <row r="1916" spans="1:13">
      <c r="A1916" s="40">
        <v>2122</v>
      </c>
      <c r="B1916" s="40" t="str">
        <f t="shared" si="30"/>
        <v>17491011</v>
      </c>
      <c r="C1916" s="40">
        <v>17</v>
      </c>
      <c r="D1916" s="60">
        <v>491011</v>
      </c>
      <c r="E1916" s="60" t="s">
        <v>3410</v>
      </c>
      <c r="F1916" s="61" t="s">
        <v>3424</v>
      </c>
      <c r="G1916" s="62">
        <v>1.2776620000000001</v>
      </c>
      <c r="H1916" s="49">
        <v>103</v>
      </c>
      <c r="I1916" s="62">
        <v>30.666346153846199</v>
      </c>
      <c r="J1916" s="62">
        <v>19.709134615384599</v>
      </c>
      <c r="K1916" s="60">
        <v>3</v>
      </c>
      <c r="L1916" s="60" t="s">
        <v>46</v>
      </c>
      <c r="M1916" s="60" t="s">
        <v>3468</v>
      </c>
    </row>
    <row r="1917" spans="1:13">
      <c r="A1917" s="40">
        <v>2122</v>
      </c>
      <c r="B1917" s="40" t="str">
        <f t="shared" si="30"/>
        <v>17431011</v>
      </c>
      <c r="C1917" s="40">
        <v>17</v>
      </c>
      <c r="D1917" s="60">
        <v>431011</v>
      </c>
      <c r="E1917" s="60" t="s">
        <v>3410</v>
      </c>
      <c r="F1917" s="61" t="s">
        <v>3425</v>
      </c>
      <c r="G1917" s="62">
        <v>0.66306200000000004</v>
      </c>
      <c r="H1917" s="49">
        <v>364</v>
      </c>
      <c r="I1917" s="62">
        <v>25.312980769230801</v>
      </c>
      <c r="J1917" s="62">
        <v>16.341346153846199</v>
      </c>
      <c r="K1917" s="60">
        <v>4</v>
      </c>
      <c r="L1917" s="60" t="s">
        <v>46</v>
      </c>
      <c r="M1917" s="60" t="s">
        <v>3468</v>
      </c>
    </row>
    <row r="1918" spans="1:13">
      <c r="A1918" s="40">
        <v>2122</v>
      </c>
      <c r="B1918" s="40" t="str">
        <f t="shared" si="30"/>
        <v>17511011</v>
      </c>
      <c r="C1918" s="40">
        <v>17</v>
      </c>
      <c r="D1918" s="60">
        <v>511011</v>
      </c>
      <c r="E1918" s="60" t="s">
        <v>3410</v>
      </c>
      <c r="F1918" s="61" t="s">
        <v>3426</v>
      </c>
      <c r="G1918" s="62">
        <v>0.79591199999999995</v>
      </c>
      <c r="H1918" s="49">
        <v>139</v>
      </c>
      <c r="I1918" s="62">
        <v>28.414903846153798</v>
      </c>
      <c r="J1918" s="62">
        <v>17.632692307692299</v>
      </c>
      <c r="K1918" s="60">
        <v>3</v>
      </c>
      <c r="L1918" s="60" t="s">
        <v>46</v>
      </c>
      <c r="M1918" s="60" t="s">
        <v>3468</v>
      </c>
    </row>
    <row r="1919" spans="1:13">
      <c r="A1919" s="40">
        <v>2122</v>
      </c>
      <c r="B1919" s="40" t="str">
        <f t="shared" si="30"/>
        <v>17331099</v>
      </c>
      <c r="C1919" s="40">
        <v>17</v>
      </c>
      <c r="D1919" s="60">
        <v>331099</v>
      </c>
      <c r="E1919" s="60"/>
      <c r="F1919" s="61" t="s">
        <v>3427</v>
      </c>
      <c r="G1919" s="62">
        <v>2.035587</v>
      </c>
      <c r="H1919" s="49">
        <v>662</v>
      </c>
      <c r="I1919" s="62">
        <v>22.721634615384598</v>
      </c>
      <c r="J1919" s="62">
        <v>13.8778846153846</v>
      </c>
      <c r="K1919" s="60">
        <v>3</v>
      </c>
      <c r="L1919" s="60" t="s">
        <v>46</v>
      </c>
      <c r="M1919" s="60" t="s">
        <v>3469</v>
      </c>
    </row>
    <row r="1920" spans="1:13">
      <c r="A1920" s="40">
        <v>2122</v>
      </c>
      <c r="B1920" s="40" t="str">
        <f t="shared" si="30"/>
        <v>17411012</v>
      </c>
      <c r="C1920" s="40">
        <v>17</v>
      </c>
      <c r="D1920" s="60">
        <v>411012</v>
      </c>
      <c r="E1920" s="60" t="s">
        <v>3410</v>
      </c>
      <c r="F1920" s="61" t="s">
        <v>3428</v>
      </c>
      <c r="G1920" s="62">
        <v>0.710225</v>
      </c>
      <c r="H1920" s="49">
        <v>56</v>
      </c>
      <c r="I1920" s="62">
        <v>40.138461538461499</v>
      </c>
      <c r="J1920" s="62">
        <v>21.948557692307698</v>
      </c>
      <c r="K1920" s="60">
        <v>4</v>
      </c>
      <c r="L1920" s="60" t="s">
        <v>46</v>
      </c>
      <c r="M1920" s="60" t="s">
        <v>3468</v>
      </c>
    </row>
    <row r="1921" spans="1:13">
      <c r="A1921" s="40">
        <v>2122</v>
      </c>
      <c r="B1921" s="40" t="str">
        <f t="shared" si="30"/>
        <v>17391021</v>
      </c>
      <c r="C1921" s="40">
        <v>17</v>
      </c>
      <c r="D1921" s="60">
        <v>391021</v>
      </c>
      <c r="E1921" s="60"/>
      <c r="F1921" s="61" t="s">
        <v>3429</v>
      </c>
      <c r="G1921" s="62">
        <v>2.3921869999999998</v>
      </c>
      <c r="H1921" s="49">
        <v>48</v>
      </c>
      <c r="I1921" s="62">
        <v>19.418749999999999</v>
      </c>
      <c r="J1921" s="62">
        <v>12.962019230769201</v>
      </c>
      <c r="K1921" s="60">
        <v>3</v>
      </c>
      <c r="L1921" s="60" t="s">
        <v>46</v>
      </c>
      <c r="M1921" s="60" t="s">
        <v>3468</v>
      </c>
    </row>
    <row r="1922" spans="1:13">
      <c r="A1922" s="40">
        <v>2122</v>
      </c>
      <c r="B1922" s="40" t="str">
        <f t="shared" si="30"/>
        <v>17411011</v>
      </c>
      <c r="C1922" s="40">
        <v>17</v>
      </c>
      <c r="D1922" s="60">
        <v>411011</v>
      </c>
      <c r="E1922" s="60"/>
      <c r="F1922" s="61" t="s">
        <v>3430</v>
      </c>
      <c r="G1922" s="62">
        <v>0.93084999999999996</v>
      </c>
      <c r="H1922" s="49">
        <v>418</v>
      </c>
      <c r="I1922" s="62">
        <v>19.8355769230769</v>
      </c>
      <c r="J1922" s="62">
        <v>12.341346153846199</v>
      </c>
      <c r="K1922" s="60">
        <v>3</v>
      </c>
      <c r="L1922" s="60" t="s">
        <v>46</v>
      </c>
      <c r="M1922" s="60" t="s">
        <v>3468</v>
      </c>
    </row>
    <row r="1923" spans="1:13">
      <c r="A1923" s="40">
        <v>2122</v>
      </c>
      <c r="B1923" s="40" t="str">
        <f t="shared" si="30"/>
        <v>17119051</v>
      </c>
      <c r="C1923" s="40">
        <v>17</v>
      </c>
      <c r="D1923" s="60">
        <v>119051</v>
      </c>
      <c r="E1923" s="60" t="s">
        <v>3410</v>
      </c>
      <c r="F1923" s="61" t="s">
        <v>846</v>
      </c>
      <c r="G1923" s="62">
        <v>3.05755</v>
      </c>
      <c r="H1923" s="49">
        <v>66</v>
      </c>
      <c r="I1923" s="62">
        <v>23.4408653846154</v>
      </c>
      <c r="J1923" s="62">
        <v>17.143750000000001</v>
      </c>
      <c r="K1923" s="60">
        <v>4</v>
      </c>
      <c r="L1923" s="60" t="s">
        <v>46</v>
      </c>
      <c r="M1923" s="60" t="s">
        <v>3468</v>
      </c>
    </row>
    <row r="1924" spans="1:13">
      <c r="A1924" s="40">
        <v>2122</v>
      </c>
      <c r="B1924" s="40" t="str">
        <f t="shared" si="30"/>
        <v>17111021</v>
      </c>
      <c r="C1924" s="40">
        <v>17</v>
      </c>
      <c r="D1924" s="60">
        <v>111021</v>
      </c>
      <c r="E1924" s="60" t="s">
        <v>3410</v>
      </c>
      <c r="F1924" s="61" t="s">
        <v>781</v>
      </c>
      <c r="G1924" s="62">
        <v>1.6020620000000001</v>
      </c>
      <c r="H1924" s="49">
        <v>343</v>
      </c>
      <c r="I1924" s="62">
        <v>47.711538461538503</v>
      </c>
      <c r="J1924" s="62">
        <v>21.373076923076901</v>
      </c>
      <c r="K1924" s="60">
        <v>4</v>
      </c>
      <c r="L1924" s="60" t="s">
        <v>46</v>
      </c>
      <c r="M1924" s="60" t="s">
        <v>3468</v>
      </c>
    </row>
    <row r="1925" spans="1:13">
      <c r="A1925" s="40">
        <v>2122</v>
      </c>
      <c r="B1925" s="40" t="str">
        <f t="shared" si="30"/>
        <v>17472121</v>
      </c>
      <c r="C1925" s="40">
        <v>17</v>
      </c>
      <c r="D1925" s="60">
        <v>472121</v>
      </c>
      <c r="E1925" s="60"/>
      <c r="F1925" s="61" t="s">
        <v>3194</v>
      </c>
      <c r="G1925" s="62">
        <v>1.6904999999999999</v>
      </c>
      <c r="H1925" s="49">
        <v>721</v>
      </c>
      <c r="I1925" s="62">
        <v>20.302884615384599</v>
      </c>
      <c r="J1925" s="62">
        <v>15.191826923076899</v>
      </c>
      <c r="K1925" s="60">
        <v>3</v>
      </c>
      <c r="L1925" s="60" t="s">
        <v>46</v>
      </c>
      <c r="M1925" s="60" t="s">
        <v>3469</v>
      </c>
    </row>
    <row r="1926" spans="1:13">
      <c r="A1926" s="40">
        <v>2122</v>
      </c>
      <c r="B1926" s="40" t="str">
        <f t="shared" si="30"/>
        <v>17271024</v>
      </c>
      <c r="C1926" s="40">
        <v>17</v>
      </c>
      <c r="D1926" s="60">
        <v>271024</v>
      </c>
      <c r="E1926" s="60"/>
      <c r="F1926" s="61" t="s">
        <v>1384</v>
      </c>
      <c r="G1926" s="62">
        <v>1.484812</v>
      </c>
      <c r="H1926" s="49">
        <v>43</v>
      </c>
      <c r="I1926" s="62">
        <v>20.352403846153798</v>
      </c>
      <c r="J1926" s="62">
        <v>13.4913461538462</v>
      </c>
      <c r="K1926" s="60">
        <v>4</v>
      </c>
      <c r="L1926" s="60" t="s">
        <v>46</v>
      </c>
      <c r="M1926" s="60" t="s">
        <v>3468</v>
      </c>
    </row>
    <row r="1927" spans="1:13">
      <c r="A1927" s="40">
        <v>2122</v>
      </c>
      <c r="B1927" s="40" t="str">
        <f t="shared" si="30"/>
        <v>17292099</v>
      </c>
      <c r="C1927" s="40">
        <v>17</v>
      </c>
      <c r="D1927" s="60">
        <v>292099</v>
      </c>
      <c r="E1927" s="60"/>
      <c r="F1927" s="61" t="s">
        <v>1974</v>
      </c>
      <c r="G1927" s="62">
        <v>1.096487</v>
      </c>
      <c r="H1927" s="49">
        <v>32</v>
      </c>
      <c r="I1927" s="62">
        <v>21.93</v>
      </c>
      <c r="J1927" s="62">
        <v>14.02</v>
      </c>
      <c r="K1927" s="60">
        <v>3</v>
      </c>
      <c r="L1927" s="60" t="s">
        <v>46</v>
      </c>
      <c r="M1927" s="60" t="s">
        <v>3468</v>
      </c>
    </row>
    <row r="1928" spans="1:13">
      <c r="A1928" s="40">
        <v>2122</v>
      </c>
      <c r="B1928" s="40" t="str">
        <f t="shared" si="30"/>
        <v>17499021</v>
      </c>
      <c r="C1928" s="40">
        <v>17</v>
      </c>
      <c r="D1928" s="60">
        <v>499021</v>
      </c>
      <c r="E1928" s="60"/>
      <c r="F1928" s="61" t="s">
        <v>3431</v>
      </c>
      <c r="G1928" s="62">
        <v>1.285587</v>
      </c>
      <c r="H1928" s="49">
        <v>126</v>
      </c>
      <c r="I1928" s="62">
        <v>20.033173076923099</v>
      </c>
      <c r="J1928" s="62">
        <v>14.964903846153801</v>
      </c>
      <c r="K1928" s="60">
        <v>3</v>
      </c>
      <c r="L1928" s="60" t="s">
        <v>46</v>
      </c>
      <c r="M1928" s="60" t="s">
        <v>3468</v>
      </c>
    </row>
    <row r="1929" spans="1:13">
      <c r="A1929" s="40">
        <v>2122</v>
      </c>
      <c r="B1929" s="40" t="str">
        <f t="shared" si="30"/>
        <v>17533032</v>
      </c>
      <c r="C1929" s="40">
        <v>17</v>
      </c>
      <c r="D1929" s="60">
        <v>533032</v>
      </c>
      <c r="E1929" s="60"/>
      <c r="F1929" s="61" t="s">
        <v>3432</v>
      </c>
      <c r="G1929" s="62">
        <v>2.1808869999999998</v>
      </c>
      <c r="H1929" s="49">
        <v>998</v>
      </c>
      <c r="I1929" s="62">
        <v>21.396634615384599</v>
      </c>
      <c r="J1929" s="62">
        <v>12.7519230769231</v>
      </c>
      <c r="K1929" s="60">
        <v>3</v>
      </c>
      <c r="L1929" s="60" t="s">
        <v>46</v>
      </c>
      <c r="M1929" s="60" t="s">
        <v>3468</v>
      </c>
    </row>
    <row r="1930" spans="1:13">
      <c r="A1930" s="40">
        <v>2122</v>
      </c>
      <c r="B1930" s="40" t="str">
        <f t="shared" si="30"/>
        <v>17131071</v>
      </c>
      <c r="C1930" s="40">
        <v>17</v>
      </c>
      <c r="D1930" s="60">
        <v>131071</v>
      </c>
      <c r="E1930" s="60"/>
      <c r="F1930" s="61" t="s">
        <v>3474</v>
      </c>
      <c r="G1930" s="62">
        <v>1.6547620000000001</v>
      </c>
      <c r="H1930" s="49">
        <v>129</v>
      </c>
      <c r="I1930" s="62">
        <v>24.413942307692299</v>
      </c>
      <c r="J1930" s="62">
        <v>14.5293269230769</v>
      </c>
      <c r="K1930" s="60">
        <v>5</v>
      </c>
      <c r="L1930" s="60" t="s">
        <v>46</v>
      </c>
      <c r="M1930" s="60" t="s">
        <v>3468</v>
      </c>
    </row>
    <row r="1931" spans="1:13">
      <c r="A1931" s="40">
        <v>2122</v>
      </c>
      <c r="B1931" s="40" t="str">
        <f t="shared" si="30"/>
        <v>17499041</v>
      </c>
      <c r="C1931" s="40">
        <v>17</v>
      </c>
      <c r="D1931" s="60">
        <v>499041</v>
      </c>
      <c r="E1931" s="60" t="s">
        <v>3410</v>
      </c>
      <c r="F1931" s="61" t="s">
        <v>2723</v>
      </c>
      <c r="G1931" s="62">
        <v>0.93028699999999998</v>
      </c>
      <c r="H1931" s="49">
        <v>122</v>
      </c>
      <c r="I1931" s="62">
        <v>25.373076923076901</v>
      </c>
      <c r="J1931" s="62">
        <v>16.205769230769199</v>
      </c>
      <c r="K1931" s="60">
        <v>3</v>
      </c>
      <c r="L1931" s="60" t="s">
        <v>46</v>
      </c>
      <c r="M1931" s="60" t="s">
        <v>3468</v>
      </c>
    </row>
    <row r="1932" spans="1:13">
      <c r="A1932" s="40">
        <v>2122</v>
      </c>
      <c r="B1932" s="40" t="str">
        <f t="shared" si="30"/>
        <v>17537051</v>
      </c>
      <c r="C1932" s="40">
        <v>17</v>
      </c>
      <c r="D1932" s="60">
        <v>537051</v>
      </c>
      <c r="E1932" s="60"/>
      <c r="F1932" s="61" t="s">
        <v>3433</v>
      </c>
      <c r="G1932" s="62">
        <v>1.0907500000000001</v>
      </c>
      <c r="H1932" s="49">
        <v>460</v>
      </c>
      <c r="I1932" s="62">
        <v>16.662980769230799</v>
      </c>
      <c r="J1932" s="62">
        <v>12.5192307692308</v>
      </c>
      <c r="K1932" s="60">
        <v>3</v>
      </c>
      <c r="L1932" s="60" t="s">
        <v>46</v>
      </c>
      <c r="M1932" s="60" t="s">
        <v>3468</v>
      </c>
    </row>
    <row r="1933" spans="1:13">
      <c r="A1933" s="40">
        <v>2122</v>
      </c>
      <c r="B1933" s="40" t="str">
        <f t="shared" si="30"/>
        <v>17151212</v>
      </c>
      <c r="C1933" s="40">
        <v>17</v>
      </c>
      <c r="D1933" s="60">
        <v>151212</v>
      </c>
      <c r="E1933" s="60" t="s">
        <v>3410</v>
      </c>
      <c r="F1933" s="61" t="s">
        <v>3434</v>
      </c>
      <c r="G1933" s="62">
        <v>1.7988120000000001</v>
      </c>
      <c r="H1933" s="49">
        <v>565</v>
      </c>
      <c r="I1933" s="62">
        <v>43.260096153846199</v>
      </c>
      <c r="J1933" s="62">
        <v>26.492788461538499</v>
      </c>
      <c r="K1933" s="60">
        <v>3</v>
      </c>
      <c r="L1933" s="60" t="s">
        <v>46</v>
      </c>
      <c r="M1933" s="60" t="s">
        <v>3469</v>
      </c>
    </row>
    <row r="1934" spans="1:13">
      <c r="A1934" s="40">
        <v>2122</v>
      </c>
      <c r="B1934" s="40" t="str">
        <f t="shared" si="30"/>
        <v>17413021</v>
      </c>
      <c r="C1934" s="40">
        <v>17</v>
      </c>
      <c r="D1934" s="60">
        <v>413021</v>
      </c>
      <c r="E1934" s="60" t="s">
        <v>3410</v>
      </c>
      <c r="F1934" s="61" t="s">
        <v>1267</v>
      </c>
      <c r="G1934" s="62">
        <v>1.4141619999999999</v>
      </c>
      <c r="H1934" s="49">
        <v>564</v>
      </c>
      <c r="I1934" s="62">
        <v>25.887499999999999</v>
      </c>
      <c r="J1934" s="62">
        <v>16.621153846153799</v>
      </c>
      <c r="K1934" s="60">
        <v>3</v>
      </c>
      <c r="L1934" s="60" t="s">
        <v>46</v>
      </c>
      <c r="M1934" s="60" t="s">
        <v>3468</v>
      </c>
    </row>
    <row r="1935" spans="1:13">
      <c r="A1935" s="40">
        <v>2122</v>
      </c>
      <c r="B1935" s="40" t="str">
        <f t="shared" si="30"/>
        <v>17252012</v>
      </c>
      <c r="C1935" s="40">
        <v>17</v>
      </c>
      <c r="D1935" s="60">
        <v>252012</v>
      </c>
      <c r="E1935" s="60" t="s">
        <v>3410</v>
      </c>
      <c r="F1935" s="61" t="s">
        <v>3503</v>
      </c>
      <c r="G1935" s="62">
        <v>1.2345619999999999</v>
      </c>
      <c r="H1935" s="49">
        <v>48</v>
      </c>
      <c r="I1935" s="62">
        <v>23.4966346153846</v>
      </c>
      <c r="J1935" s="62">
        <v>21.029807692307699</v>
      </c>
      <c r="K1935" s="60">
        <v>5</v>
      </c>
      <c r="L1935" s="60" t="s">
        <v>178</v>
      </c>
      <c r="M1935" s="60" t="s">
        <v>3468</v>
      </c>
    </row>
    <row r="1936" spans="1:13">
      <c r="A1936" s="40">
        <v>2122</v>
      </c>
      <c r="B1936" s="40" t="str">
        <f t="shared" si="30"/>
        <v>17292061</v>
      </c>
      <c r="C1936" s="40">
        <v>17</v>
      </c>
      <c r="D1936" s="60">
        <v>292061</v>
      </c>
      <c r="E1936" s="60"/>
      <c r="F1936" s="61" t="s">
        <v>3435</v>
      </c>
      <c r="G1936" s="62">
        <v>1.556287</v>
      </c>
      <c r="H1936" s="49">
        <v>146</v>
      </c>
      <c r="I1936" s="62">
        <v>20.636057692307698</v>
      </c>
      <c r="J1936" s="62">
        <v>17.0788461538462</v>
      </c>
      <c r="K1936" s="60">
        <v>3</v>
      </c>
      <c r="L1936" s="60" t="s">
        <v>46</v>
      </c>
      <c r="M1936" s="60" t="s">
        <v>3468</v>
      </c>
    </row>
    <row r="1937" spans="1:13">
      <c r="A1937" s="40">
        <v>2122</v>
      </c>
      <c r="B1937" s="40" t="str">
        <f t="shared" si="30"/>
        <v>17434131</v>
      </c>
      <c r="C1937" s="40">
        <v>17</v>
      </c>
      <c r="D1937" s="60">
        <v>434131</v>
      </c>
      <c r="E1937" s="60"/>
      <c r="F1937" s="61" t="s">
        <v>3436</v>
      </c>
      <c r="G1937" s="62">
        <v>1.35785</v>
      </c>
      <c r="H1937" s="49">
        <v>1629</v>
      </c>
      <c r="I1937" s="62">
        <v>22.1028846153846</v>
      </c>
      <c r="J1937" s="62">
        <v>15.458173076923099</v>
      </c>
      <c r="K1937" s="60">
        <v>3</v>
      </c>
      <c r="L1937" s="60" t="s">
        <v>46</v>
      </c>
      <c r="M1937" s="60" t="s">
        <v>3469</v>
      </c>
    </row>
    <row r="1938" spans="1:13">
      <c r="A1938" s="40">
        <v>2122</v>
      </c>
      <c r="B1938" s="40" t="str">
        <f t="shared" si="30"/>
        <v>17132072</v>
      </c>
      <c r="C1938" s="40">
        <v>17</v>
      </c>
      <c r="D1938" s="60">
        <v>132072</v>
      </c>
      <c r="E1938" s="60" t="s">
        <v>3410</v>
      </c>
      <c r="F1938" s="61" t="s">
        <v>806</v>
      </c>
      <c r="G1938" s="62">
        <v>0.63326199999999999</v>
      </c>
      <c r="H1938" s="49">
        <v>42</v>
      </c>
      <c r="I1938" s="62">
        <v>35.662500000000001</v>
      </c>
      <c r="J1938" s="62">
        <v>20.432211538461502</v>
      </c>
      <c r="K1938" s="60">
        <v>4</v>
      </c>
      <c r="L1938" s="60" t="s">
        <v>46</v>
      </c>
      <c r="M1938" s="60" t="s">
        <v>3468</v>
      </c>
    </row>
    <row r="1939" spans="1:13">
      <c r="A1939" s="40">
        <v>2122</v>
      </c>
      <c r="B1939" s="40" t="str">
        <f t="shared" si="30"/>
        <v>17499071</v>
      </c>
      <c r="C1939" s="40">
        <v>17</v>
      </c>
      <c r="D1939" s="60">
        <v>499071</v>
      </c>
      <c r="E1939" s="60"/>
      <c r="F1939" s="61" t="s">
        <v>2670</v>
      </c>
      <c r="G1939" s="62">
        <v>1.2809120000000001</v>
      </c>
      <c r="H1939" s="49">
        <v>357</v>
      </c>
      <c r="I1939" s="62">
        <v>19.5533653846154</v>
      </c>
      <c r="J1939" s="62">
        <v>12.137499999999999</v>
      </c>
      <c r="K1939" s="60">
        <v>3</v>
      </c>
      <c r="L1939" s="60" t="s">
        <v>46</v>
      </c>
      <c r="M1939" s="60" t="s">
        <v>3468</v>
      </c>
    </row>
    <row r="1940" spans="1:13">
      <c r="A1940" s="40">
        <v>2122</v>
      </c>
      <c r="B1940" s="40" t="str">
        <f t="shared" si="30"/>
        <v>17131111</v>
      </c>
      <c r="C1940" s="40">
        <v>17</v>
      </c>
      <c r="D1940" s="60">
        <v>131111</v>
      </c>
      <c r="E1940" s="60" t="s">
        <v>3410</v>
      </c>
      <c r="F1940" s="61" t="s">
        <v>2034</v>
      </c>
      <c r="G1940" s="62">
        <v>1.6749750000000001</v>
      </c>
      <c r="H1940" s="49">
        <v>106</v>
      </c>
      <c r="I1940" s="62">
        <v>35.0461538461538</v>
      </c>
      <c r="J1940" s="62">
        <v>18.886057692307698</v>
      </c>
      <c r="K1940" s="60">
        <v>5</v>
      </c>
      <c r="L1940" s="60" t="s">
        <v>46</v>
      </c>
      <c r="M1940" s="60" t="s">
        <v>3468</v>
      </c>
    </row>
    <row r="1941" spans="1:13">
      <c r="A1941" s="40">
        <v>2122</v>
      </c>
      <c r="B1941" s="40" t="str">
        <f t="shared" si="30"/>
        <v>17119199</v>
      </c>
      <c r="C1941" s="40">
        <v>17</v>
      </c>
      <c r="D1941" s="60">
        <v>119199</v>
      </c>
      <c r="E1941" s="60" t="s">
        <v>3410</v>
      </c>
      <c r="F1941" s="61" t="s">
        <v>3437</v>
      </c>
      <c r="G1941" s="62">
        <v>1.326112</v>
      </c>
      <c r="H1941" s="49">
        <v>101</v>
      </c>
      <c r="I1941" s="62">
        <v>39.733173076923102</v>
      </c>
      <c r="J1941" s="62">
        <v>21.906730769230801</v>
      </c>
      <c r="K1941" s="60">
        <v>4</v>
      </c>
      <c r="L1941" s="60" t="s">
        <v>46</v>
      </c>
      <c r="M1941" s="60" t="s">
        <v>3468</v>
      </c>
    </row>
    <row r="1942" spans="1:13">
      <c r="A1942" s="40">
        <v>2122</v>
      </c>
      <c r="B1942" s="40" t="str">
        <f t="shared" si="30"/>
        <v>17131161</v>
      </c>
      <c r="C1942" s="40">
        <v>17</v>
      </c>
      <c r="D1942" s="60">
        <v>131161</v>
      </c>
      <c r="E1942" s="60"/>
      <c r="F1942" s="61" t="s">
        <v>3475</v>
      </c>
      <c r="G1942" s="62">
        <v>2.6984119999999998</v>
      </c>
      <c r="H1942" s="49">
        <v>88</v>
      </c>
      <c r="I1942" s="62">
        <v>26.135576923076901</v>
      </c>
      <c r="J1942" s="62">
        <v>14.0855769230769</v>
      </c>
      <c r="K1942" s="60">
        <v>5</v>
      </c>
      <c r="L1942" s="60" t="s">
        <v>46</v>
      </c>
      <c r="M1942" s="60" t="s">
        <v>3468</v>
      </c>
    </row>
    <row r="1943" spans="1:13">
      <c r="A1943" s="40">
        <v>2122</v>
      </c>
      <c r="B1943" s="40" t="str">
        <f t="shared" si="30"/>
        <v>17119111</v>
      </c>
      <c r="C1943" s="40">
        <v>17</v>
      </c>
      <c r="D1943" s="60">
        <v>119111</v>
      </c>
      <c r="E1943" s="60" t="s">
        <v>3410</v>
      </c>
      <c r="F1943" s="61" t="s">
        <v>908</v>
      </c>
      <c r="G1943" s="62">
        <v>2.5735250000000001</v>
      </c>
      <c r="H1943" s="49">
        <v>43</v>
      </c>
      <c r="I1943" s="62">
        <v>48</v>
      </c>
      <c r="J1943" s="62">
        <v>28.856730769230801</v>
      </c>
      <c r="K1943" s="60">
        <v>5</v>
      </c>
      <c r="L1943" s="60" t="s">
        <v>46</v>
      </c>
      <c r="M1943" s="60" t="s">
        <v>3468</v>
      </c>
    </row>
    <row r="1944" spans="1:13">
      <c r="A1944" s="40">
        <v>2122</v>
      </c>
      <c r="B1944" s="40" t="str">
        <f t="shared" si="30"/>
        <v>17292010</v>
      </c>
      <c r="C1944" s="40">
        <v>17</v>
      </c>
      <c r="D1944" s="60">
        <v>292010</v>
      </c>
      <c r="E1944" s="60"/>
      <c r="F1944" s="61" t="s">
        <v>3438</v>
      </c>
      <c r="G1944" s="62">
        <v>1.4251750000000001</v>
      </c>
      <c r="H1944" s="49">
        <v>34</v>
      </c>
      <c r="I1944" s="62">
        <v>22.815384615384598</v>
      </c>
      <c r="J1944" s="62">
        <v>14.2932692307692</v>
      </c>
      <c r="K1944" s="60">
        <v>4</v>
      </c>
      <c r="L1944" s="60" t="s">
        <v>46</v>
      </c>
      <c r="M1944" s="60" t="s">
        <v>3468</v>
      </c>
    </row>
    <row r="1945" spans="1:13">
      <c r="A1945" s="40">
        <v>2122</v>
      </c>
      <c r="B1945" s="40" t="str">
        <f t="shared" si="30"/>
        <v>17319092</v>
      </c>
      <c r="C1945" s="40">
        <v>17</v>
      </c>
      <c r="D1945" s="60">
        <v>319092</v>
      </c>
      <c r="E1945" s="60"/>
      <c r="F1945" s="61" t="s">
        <v>946</v>
      </c>
      <c r="G1945" s="62">
        <v>2.6377000000000002</v>
      </c>
      <c r="H1945" s="49">
        <v>207</v>
      </c>
      <c r="I1945" s="62">
        <v>14.802884615384601</v>
      </c>
      <c r="J1945" s="62">
        <v>12.433173076923101</v>
      </c>
      <c r="K1945" s="60">
        <v>3</v>
      </c>
      <c r="L1945" s="60" t="s">
        <v>46</v>
      </c>
      <c r="M1945" s="60" t="s">
        <v>3468</v>
      </c>
    </row>
    <row r="1946" spans="1:13">
      <c r="A1946" s="40">
        <v>2122</v>
      </c>
      <c r="B1946" s="40" t="str">
        <f t="shared" si="30"/>
        <v>17292071</v>
      </c>
      <c r="C1946" s="40">
        <v>17</v>
      </c>
      <c r="D1946" s="60">
        <v>292071</v>
      </c>
      <c r="E1946" s="60"/>
      <c r="F1946" s="61" t="s">
        <v>927</v>
      </c>
      <c r="G1946" s="62">
        <v>1.6833750000000001</v>
      </c>
      <c r="H1946" s="49">
        <v>30</v>
      </c>
      <c r="I1946" s="62">
        <v>21.93</v>
      </c>
      <c r="J1946" s="62">
        <v>14.02</v>
      </c>
      <c r="K1946" s="60">
        <v>4</v>
      </c>
      <c r="L1946" s="60" t="s">
        <v>46</v>
      </c>
      <c r="M1946" s="60" t="s">
        <v>3468</v>
      </c>
    </row>
    <row r="1947" spans="1:13">
      <c r="A1947" s="40">
        <v>2122</v>
      </c>
      <c r="B1947" s="40" t="str">
        <f t="shared" si="30"/>
        <v>17436013</v>
      </c>
      <c r="C1947" s="40">
        <v>17</v>
      </c>
      <c r="D1947" s="60">
        <v>436013</v>
      </c>
      <c r="E1947" s="60"/>
      <c r="F1947" s="61" t="s">
        <v>1232</v>
      </c>
      <c r="G1947" s="62">
        <v>1.523887</v>
      </c>
      <c r="H1947" s="49">
        <v>81</v>
      </c>
      <c r="I1947" s="62">
        <v>16.721634615384598</v>
      </c>
      <c r="J1947" s="62">
        <v>13.146634615384601</v>
      </c>
      <c r="K1947" s="60">
        <v>3</v>
      </c>
      <c r="L1947" s="60" t="s">
        <v>46</v>
      </c>
      <c r="M1947" s="60" t="s">
        <v>3468</v>
      </c>
    </row>
    <row r="1948" spans="1:13">
      <c r="A1948" s="40">
        <v>2122</v>
      </c>
      <c r="B1948" s="40" t="str">
        <f t="shared" si="30"/>
        <v>17131121</v>
      </c>
      <c r="C1948" s="40">
        <v>17</v>
      </c>
      <c r="D1948" s="60">
        <v>131121</v>
      </c>
      <c r="E1948" s="60" t="s">
        <v>3410</v>
      </c>
      <c r="F1948" s="61" t="s">
        <v>856</v>
      </c>
      <c r="G1948" s="62">
        <v>2.8112870000000001</v>
      </c>
      <c r="H1948" s="49">
        <v>1194</v>
      </c>
      <c r="I1948" s="62">
        <v>24.6701923076923</v>
      </c>
      <c r="J1948" s="62">
        <v>15.507211538461499</v>
      </c>
      <c r="K1948" s="60">
        <v>4</v>
      </c>
      <c r="L1948" s="60" t="s">
        <v>46</v>
      </c>
      <c r="M1948" s="60" t="s">
        <v>3469</v>
      </c>
    </row>
    <row r="1949" spans="1:13">
      <c r="A1949" s="40">
        <v>2122</v>
      </c>
      <c r="B1949" s="40" t="str">
        <f t="shared" si="30"/>
        <v>17252022</v>
      </c>
      <c r="C1949" s="40">
        <v>17</v>
      </c>
      <c r="D1949" s="60">
        <v>252022</v>
      </c>
      <c r="E1949" s="60" t="s">
        <v>3410</v>
      </c>
      <c r="F1949" s="61" t="s">
        <v>3476</v>
      </c>
      <c r="G1949" s="62">
        <v>1.124225</v>
      </c>
      <c r="H1949" s="49">
        <v>99</v>
      </c>
      <c r="I1949" s="62">
        <v>23.068750000000001</v>
      </c>
      <c r="J1949" s="62">
        <v>20.281730769230801</v>
      </c>
      <c r="K1949" s="60">
        <v>5</v>
      </c>
      <c r="L1949" s="60" t="s">
        <v>178</v>
      </c>
      <c r="M1949" s="60" t="s">
        <v>3468</v>
      </c>
    </row>
    <row r="1950" spans="1:13">
      <c r="A1950" s="40">
        <v>2122</v>
      </c>
      <c r="B1950" s="40" t="str">
        <f t="shared" si="30"/>
        <v>17151142</v>
      </c>
      <c r="C1950" s="40">
        <v>17</v>
      </c>
      <c r="D1950" s="60">
        <v>151142</v>
      </c>
      <c r="E1950" s="60" t="s">
        <v>3410</v>
      </c>
      <c r="F1950" s="61" t="s">
        <v>1158</v>
      </c>
      <c r="G1950" s="62">
        <v>1.475312</v>
      </c>
      <c r="H1950" s="49">
        <v>1754</v>
      </c>
      <c r="I1950" s="62">
        <v>41.572115384615401</v>
      </c>
      <c r="J1950" s="62">
        <v>26.589903846153799</v>
      </c>
      <c r="K1950" s="60">
        <v>4</v>
      </c>
      <c r="L1950" s="60" t="s">
        <v>46</v>
      </c>
      <c r="M1950" s="60" t="s">
        <v>3469</v>
      </c>
    </row>
    <row r="1951" spans="1:13">
      <c r="A1951" s="40">
        <v>2122</v>
      </c>
      <c r="B1951" s="40" t="str">
        <f t="shared" si="30"/>
        <v>17472073</v>
      </c>
      <c r="C1951" s="40">
        <v>17</v>
      </c>
      <c r="D1951" s="60">
        <v>472073</v>
      </c>
      <c r="E1951" s="60" t="s">
        <v>3410</v>
      </c>
      <c r="F1951" s="61" t="s">
        <v>3439</v>
      </c>
      <c r="G1951" s="62">
        <v>0.76352500000000001</v>
      </c>
      <c r="H1951" s="49">
        <v>72</v>
      </c>
      <c r="I1951" s="62">
        <v>23.785096153846201</v>
      </c>
      <c r="J1951" s="62">
        <v>16.182692307692299</v>
      </c>
      <c r="K1951" s="60">
        <v>3</v>
      </c>
      <c r="L1951" s="60" t="s">
        <v>46</v>
      </c>
      <c r="M1951" s="60" t="s">
        <v>3468</v>
      </c>
    </row>
    <row r="1952" spans="1:13">
      <c r="A1952" s="40">
        <v>2122</v>
      </c>
      <c r="B1952" s="40" t="str">
        <f t="shared" si="30"/>
        <v>17472141</v>
      </c>
      <c r="C1952" s="40">
        <v>17</v>
      </c>
      <c r="D1952" s="60">
        <v>472141</v>
      </c>
      <c r="E1952" s="60"/>
      <c r="F1952" s="61" t="s">
        <v>3200</v>
      </c>
      <c r="G1952" s="62">
        <v>2.0069499999999998</v>
      </c>
      <c r="H1952" s="49">
        <v>103</v>
      </c>
      <c r="I1952" s="62">
        <v>18.618749999999999</v>
      </c>
      <c r="J1952" s="62">
        <v>12.8754807692308</v>
      </c>
      <c r="K1952" s="60">
        <v>3</v>
      </c>
      <c r="L1952" s="60" t="s">
        <v>46</v>
      </c>
      <c r="M1952" s="60" t="s">
        <v>3468</v>
      </c>
    </row>
    <row r="1953" spans="1:13">
      <c r="A1953" s="40">
        <v>2122</v>
      </c>
      <c r="B1953" s="40" t="str">
        <f t="shared" si="30"/>
        <v>17232011</v>
      </c>
      <c r="C1953" s="40">
        <v>17</v>
      </c>
      <c r="D1953" s="60">
        <v>232011</v>
      </c>
      <c r="E1953" s="60" t="s">
        <v>3410</v>
      </c>
      <c r="F1953" s="61" t="s">
        <v>1805</v>
      </c>
      <c r="G1953" s="62">
        <v>1.486712</v>
      </c>
      <c r="H1953" s="49">
        <v>4085</v>
      </c>
      <c r="I1953" s="62">
        <v>27.1932692307692</v>
      </c>
      <c r="J1953" s="62">
        <v>18.131250000000001</v>
      </c>
      <c r="K1953" s="60">
        <v>3</v>
      </c>
      <c r="L1953" s="60" t="s">
        <v>46</v>
      </c>
      <c r="M1953" s="60" t="s">
        <v>3469</v>
      </c>
    </row>
    <row r="1954" spans="1:13">
      <c r="A1954" s="40">
        <v>2122</v>
      </c>
      <c r="B1954" s="40" t="str">
        <f t="shared" si="30"/>
        <v>17132052</v>
      </c>
      <c r="C1954" s="40">
        <v>17</v>
      </c>
      <c r="D1954" s="60">
        <v>132052</v>
      </c>
      <c r="E1954" s="60" t="s">
        <v>3410</v>
      </c>
      <c r="F1954" s="61" t="s">
        <v>789</v>
      </c>
      <c r="G1954" s="62">
        <v>1.3102</v>
      </c>
      <c r="H1954" s="49">
        <v>33</v>
      </c>
      <c r="I1954" s="62">
        <v>51.520673076923103</v>
      </c>
      <c r="J1954" s="62">
        <v>18.987019230769199</v>
      </c>
      <c r="K1954" s="60">
        <v>5</v>
      </c>
      <c r="L1954" s="60" t="s">
        <v>46</v>
      </c>
      <c r="M1954" s="60" t="s">
        <v>3468</v>
      </c>
    </row>
    <row r="1955" spans="1:13">
      <c r="A1955" s="40">
        <v>2122</v>
      </c>
      <c r="B1955" s="40" t="str">
        <f t="shared" si="30"/>
        <v>17292052</v>
      </c>
      <c r="C1955" s="40">
        <v>17</v>
      </c>
      <c r="D1955" s="60">
        <v>292052</v>
      </c>
      <c r="E1955" s="60"/>
      <c r="F1955" s="61" t="s">
        <v>953</v>
      </c>
      <c r="G1955" s="62">
        <v>1.5685370000000001</v>
      </c>
      <c r="H1955" s="49">
        <v>52</v>
      </c>
      <c r="I1955" s="62">
        <v>14.9942307692308</v>
      </c>
      <c r="J1955" s="62">
        <v>12.399519230769201</v>
      </c>
      <c r="K1955" s="60">
        <v>3</v>
      </c>
      <c r="L1955" s="60" t="s">
        <v>46</v>
      </c>
      <c r="M1955" s="60" t="s">
        <v>3468</v>
      </c>
    </row>
    <row r="1956" spans="1:13">
      <c r="A1956" s="40">
        <v>2122</v>
      </c>
      <c r="B1956" s="40" t="str">
        <f t="shared" si="30"/>
        <v>17319097</v>
      </c>
      <c r="C1956" s="40">
        <v>17</v>
      </c>
      <c r="D1956" s="60">
        <v>319097</v>
      </c>
      <c r="E1956" s="60"/>
      <c r="F1956" s="61" t="s">
        <v>3440</v>
      </c>
      <c r="G1956" s="62">
        <v>3.599475</v>
      </c>
      <c r="H1956" s="49">
        <v>30</v>
      </c>
      <c r="I1956" s="62">
        <v>16.09375</v>
      </c>
      <c r="J1956" s="62">
        <v>12.8245192307692</v>
      </c>
      <c r="K1956" s="60">
        <v>3</v>
      </c>
      <c r="L1956" s="60" t="s">
        <v>46</v>
      </c>
      <c r="M1956" s="60" t="s">
        <v>3468</v>
      </c>
    </row>
    <row r="1957" spans="1:13">
      <c r="A1957" s="40">
        <v>2122</v>
      </c>
      <c r="B1957" s="40" t="str">
        <f t="shared" si="30"/>
        <v>17312021</v>
      </c>
      <c r="C1957" s="40">
        <v>17</v>
      </c>
      <c r="D1957" s="60">
        <v>312021</v>
      </c>
      <c r="E1957" s="60" t="s">
        <v>3410</v>
      </c>
      <c r="F1957" s="61" t="s">
        <v>1930</v>
      </c>
      <c r="G1957" s="62">
        <v>3.7022119999999998</v>
      </c>
      <c r="H1957" s="49">
        <v>1224</v>
      </c>
      <c r="I1957" s="62">
        <v>29.799519230769199</v>
      </c>
      <c r="J1957" s="62">
        <v>21.225480769230799</v>
      </c>
      <c r="K1957" s="60">
        <v>4</v>
      </c>
      <c r="L1957" s="60" t="s">
        <v>46</v>
      </c>
      <c r="M1957" s="60" t="s">
        <v>3469</v>
      </c>
    </row>
    <row r="1958" spans="1:13">
      <c r="A1958" s="40">
        <v>2122</v>
      </c>
      <c r="B1958" s="40" t="str">
        <f t="shared" ref="B1958:B2021" si="31">CONCATENATE(C1958, D1958)</f>
        <v>17472151</v>
      </c>
      <c r="C1958" s="40">
        <v>17</v>
      </c>
      <c r="D1958" s="60">
        <v>472151</v>
      </c>
      <c r="E1958" s="60"/>
      <c r="F1958" s="61" t="s">
        <v>3441</v>
      </c>
      <c r="G1958" s="62">
        <v>1.386287</v>
      </c>
      <c r="H1958" s="49">
        <v>559</v>
      </c>
      <c r="I1958" s="62">
        <v>19.384615384615401</v>
      </c>
      <c r="J1958" s="62">
        <v>16.188942307692301</v>
      </c>
      <c r="K1958" s="60">
        <v>3</v>
      </c>
      <c r="L1958" s="60" t="s">
        <v>46</v>
      </c>
      <c r="M1958" s="60" t="s">
        <v>3469</v>
      </c>
    </row>
    <row r="1959" spans="1:13">
      <c r="A1959" s="40">
        <v>2122</v>
      </c>
      <c r="B1959" s="40" t="str">
        <f t="shared" si="31"/>
        <v>17472152</v>
      </c>
      <c r="C1959" s="40">
        <v>17</v>
      </c>
      <c r="D1959" s="60">
        <v>472152</v>
      </c>
      <c r="E1959" s="60"/>
      <c r="F1959" s="61" t="s">
        <v>2682</v>
      </c>
      <c r="G1959" s="62">
        <v>1.223087</v>
      </c>
      <c r="H1959" s="49">
        <v>3858</v>
      </c>
      <c r="I1959" s="62">
        <v>21.9942307692308</v>
      </c>
      <c r="J1959" s="62">
        <v>14.910576923076899</v>
      </c>
      <c r="K1959" s="60">
        <v>3</v>
      </c>
      <c r="L1959" s="60" t="s">
        <v>46</v>
      </c>
      <c r="M1959" s="60" t="s">
        <v>3469</v>
      </c>
    </row>
    <row r="1960" spans="1:13">
      <c r="A1960" s="40">
        <v>2122</v>
      </c>
      <c r="B1960" s="40" t="str">
        <f t="shared" si="31"/>
        <v>17333051</v>
      </c>
      <c r="C1960" s="40">
        <v>17</v>
      </c>
      <c r="D1960" s="60">
        <v>333051</v>
      </c>
      <c r="E1960" s="60" t="s">
        <v>3410</v>
      </c>
      <c r="F1960" s="61" t="s">
        <v>1812</v>
      </c>
      <c r="G1960" s="62">
        <v>0.32095000000000001</v>
      </c>
      <c r="H1960" s="49">
        <v>55</v>
      </c>
      <c r="I1960" s="62">
        <v>27.450480769230801</v>
      </c>
      <c r="J1960" s="62">
        <v>19.5322115384615</v>
      </c>
      <c r="K1960" s="60">
        <v>3</v>
      </c>
      <c r="L1960" s="60" t="s">
        <v>178</v>
      </c>
      <c r="M1960" s="60" t="s">
        <v>3468</v>
      </c>
    </row>
    <row r="1961" spans="1:13">
      <c r="A1961" s="40">
        <v>2122</v>
      </c>
      <c r="B1961" s="40" t="str">
        <f t="shared" si="31"/>
        <v>17251199</v>
      </c>
      <c r="C1961" s="40">
        <v>17</v>
      </c>
      <c r="D1961" s="60">
        <v>251199</v>
      </c>
      <c r="E1961" s="60" t="s">
        <v>3410</v>
      </c>
      <c r="F1961" s="61" t="s">
        <v>3442</v>
      </c>
      <c r="G1961" s="62">
        <v>1.655637</v>
      </c>
      <c r="H1961" s="49">
        <v>2041</v>
      </c>
      <c r="I1961" s="62">
        <v>33.611057692307703</v>
      </c>
      <c r="J1961" s="62">
        <v>17.293749999999999</v>
      </c>
      <c r="K1961" s="60">
        <v>4</v>
      </c>
      <c r="L1961" s="60" t="s">
        <v>178</v>
      </c>
      <c r="M1961" s="60" t="s">
        <v>3469</v>
      </c>
    </row>
    <row r="1962" spans="1:13">
      <c r="A1962" s="40">
        <v>2122</v>
      </c>
      <c r="B1962" s="40" t="str">
        <f t="shared" si="31"/>
        <v>17119141</v>
      </c>
      <c r="C1962" s="40">
        <v>17</v>
      </c>
      <c r="D1962" s="60">
        <v>119141</v>
      </c>
      <c r="E1962" s="60" t="s">
        <v>3410</v>
      </c>
      <c r="F1962" s="61" t="s">
        <v>1323</v>
      </c>
      <c r="G1962" s="62">
        <v>1.3523750000000001</v>
      </c>
      <c r="H1962" s="49">
        <v>3777</v>
      </c>
      <c r="I1962" s="62">
        <v>30.397596153846202</v>
      </c>
      <c r="J1962" s="62">
        <v>17.3865384615385</v>
      </c>
      <c r="K1962" s="60">
        <v>4</v>
      </c>
      <c r="L1962" s="60" t="s">
        <v>46</v>
      </c>
      <c r="M1962" s="60" t="s">
        <v>3469</v>
      </c>
    </row>
    <row r="1963" spans="1:13">
      <c r="A1963" s="40">
        <v>2122</v>
      </c>
      <c r="B1963" s="40" t="str">
        <f t="shared" si="31"/>
        <v>17292053</v>
      </c>
      <c r="C1963" s="40">
        <v>17</v>
      </c>
      <c r="D1963" s="60">
        <v>292053</v>
      </c>
      <c r="E1963" s="60"/>
      <c r="F1963" s="61" t="s">
        <v>2330</v>
      </c>
      <c r="G1963" s="62">
        <v>2.1527500000000002</v>
      </c>
      <c r="H1963" s="49">
        <v>931</v>
      </c>
      <c r="I1963" s="62">
        <v>16.001923076923099</v>
      </c>
      <c r="J1963" s="62">
        <v>12.7802884615385</v>
      </c>
      <c r="K1963" s="60">
        <v>3</v>
      </c>
      <c r="L1963" s="60" t="s">
        <v>46</v>
      </c>
      <c r="M1963" s="60" t="s">
        <v>3469</v>
      </c>
    </row>
    <row r="1964" spans="1:13">
      <c r="A1964" s="40">
        <v>2122</v>
      </c>
      <c r="B1964" s="40" t="str">
        <f t="shared" si="31"/>
        <v>17131020</v>
      </c>
      <c r="C1964" s="40">
        <v>17</v>
      </c>
      <c r="D1964" s="84">
        <v>131020</v>
      </c>
      <c r="E1964" s="41" t="s">
        <v>3410</v>
      </c>
      <c r="F1964" s="51" t="s">
        <v>3522</v>
      </c>
      <c r="G1964" s="85">
        <v>0</v>
      </c>
      <c r="H1964" s="84">
        <v>49</v>
      </c>
      <c r="I1964" s="85">
        <v>26.937980769230769</v>
      </c>
      <c r="J1964" s="85">
        <v>17.613942307692309</v>
      </c>
      <c r="K1964" s="47" t="s">
        <v>46</v>
      </c>
      <c r="L1964" s="66" t="s">
        <v>178</v>
      </c>
      <c r="M1964" s="84" t="s">
        <v>3468</v>
      </c>
    </row>
    <row r="1965" spans="1:13">
      <c r="A1965" s="40">
        <v>2122</v>
      </c>
      <c r="B1965" s="40" t="str">
        <f t="shared" si="31"/>
        <v>17292034</v>
      </c>
      <c r="C1965" s="40">
        <v>17</v>
      </c>
      <c r="D1965" s="60">
        <v>292034</v>
      </c>
      <c r="E1965" s="60" t="s">
        <v>3410</v>
      </c>
      <c r="F1965" s="61" t="s">
        <v>1956</v>
      </c>
      <c r="G1965" s="62">
        <v>1.5664499999999999</v>
      </c>
      <c r="H1965" s="49">
        <v>1112</v>
      </c>
      <c r="I1965" s="62">
        <v>27.454326923076898</v>
      </c>
      <c r="J1965" s="62">
        <v>19.600000000000001</v>
      </c>
      <c r="K1965" s="60">
        <v>3</v>
      </c>
      <c r="L1965" s="60" t="s">
        <v>46</v>
      </c>
      <c r="M1965" s="60" t="s">
        <v>3469</v>
      </c>
    </row>
    <row r="1966" spans="1:13">
      <c r="A1966" s="40">
        <v>2122</v>
      </c>
      <c r="B1966" s="40" t="str">
        <f t="shared" si="31"/>
        <v>17419021</v>
      </c>
      <c r="C1966" s="40">
        <v>17</v>
      </c>
      <c r="D1966" s="60">
        <v>419021</v>
      </c>
      <c r="E1966" s="60"/>
      <c r="F1966" s="61" t="s">
        <v>3443</v>
      </c>
      <c r="G1966" s="62">
        <v>1.873875</v>
      </c>
      <c r="H1966" s="49">
        <v>874</v>
      </c>
      <c r="I1966" s="62">
        <v>29.3355769230769</v>
      </c>
      <c r="J1966" s="62">
        <v>13.807692307692299</v>
      </c>
      <c r="K1966" s="60">
        <v>3</v>
      </c>
      <c r="L1966" s="60" t="s">
        <v>178</v>
      </c>
      <c r="M1966" s="60" t="s">
        <v>3469</v>
      </c>
    </row>
    <row r="1967" spans="1:13">
      <c r="A1967" s="40">
        <v>2122</v>
      </c>
      <c r="B1967" s="40" t="str">
        <f t="shared" si="31"/>
        <v>17419022</v>
      </c>
      <c r="C1967" s="40">
        <v>17</v>
      </c>
      <c r="D1967" s="60">
        <v>419022</v>
      </c>
      <c r="E1967" s="60"/>
      <c r="F1967" s="61" t="s">
        <v>2186</v>
      </c>
      <c r="G1967" s="62">
        <v>1.199775</v>
      </c>
      <c r="H1967" s="49">
        <v>100</v>
      </c>
      <c r="I1967" s="62">
        <v>27.631250000000001</v>
      </c>
      <c r="J1967" s="62">
        <v>13.6086538461538</v>
      </c>
      <c r="K1967" s="60">
        <v>3</v>
      </c>
      <c r="L1967" s="60" t="s">
        <v>46</v>
      </c>
      <c r="M1967" s="60" t="s">
        <v>3468</v>
      </c>
    </row>
    <row r="1968" spans="1:13">
      <c r="A1968" s="40">
        <v>2122</v>
      </c>
      <c r="B1968" s="40" t="str">
        <f t="shared" si="31"/>
        <v>17291141</v>
      </c>
      <c r="C1968" s="40">
        <v>17</v>
      </c>
      <c r="D1968" s="60">
        <v>291141</v>
      </c>
      <c r="E1968" s="60" t="s">
        <v>3410</v>
      </c>
      <c r="F1968" s="61" t="s">
        <v>3444</v>
      </c>
      <c r="G1968" s="62">
        <v>1.306225</v>
      </c>
      <c r="H1968" s="49">
        <v>301</v>
      </c>
      <c r="I1968" s="62">
        <v>30.4153846153846</v>
      </c>
      <c r="J1968" s="62">
        <v>26.1086538461538</v>
      </c>
      <c r="K1968" s="60">
        <v>4</v>
      </c>
      <c r="L1968" s="60" t="s">
        <v>46</v>
      </c>
      <c r="M1968" s="60" t="s">
        <v>3468</v>
      </c>
    </row>
    <row r="1969" spans="1:13">
      <c r="A1969" s="40">
        <v>2122</v>
      </c>
      <c r="B1969" s="40" t="str">
        <f t="shared" si="31"/>
        <v>17291126</v>
      </c>
      <c r="C1969" s="40">
        <v>17</v>
      </c>
      <c r="D1969" s="60">
        <v>291126</v>
      </c>
      <c r="E1969" s="60" t="s">
        <v>3410</v>
      </c>
      <c r="F1969" s="61" t="s">
        <v>1946</v>
      </c>
      <c r="G1969" s="62">
        <v>2.6182370000000001</v>
      </c>
      <c r="H1969" s="49">
        <v>776</v>
      </c>
      <c r="I1969" s="62">
        <v>28.219230769230801</v>
      </c>
      <c r="J1969" s="62">
        <v>23.538461538461501</v>
      </c>
      <c r="K1969" s="60">
        <v>4</v>
      </c>
      <c r="L1969" s="60" t="s">
        <v>46</v>
      </c>
      <c r="M1969" s="60" t="s">
        <v>3469</v>
      </c>
    </row>
    <row r="1970" spans="1:13">
      <c r="A1970" s="40">
        <v>2122</v>
      </c>
      <c r="B1970" s="40" t="str">
        <f t="shared" si="31"/>
        <v>17472181</v>
      </c>
      <c r="C1970" s="40">
        <v>17</v>
      </c>
      <c r="D1970" s="60">
        <v>472181</v>
      </c>
      <c r="E1970" s="60"/>
      <c r="F1970" s="61" t="s">
        <v>3206</v>
      </c>
      <c r="G1970" s="62">
        <v>1.290937</v>
      </c>
      <c r="H1970" s="49">
        <v>96</v>
      </c>
      <c r="I1970" s="62">
        <v>20.346153846153801</v>
      </c>
      <c r="J1970" s="62">
        <v>14.9600961538462</v>
      </c>
      <c r="K1970" s="60">
        <v>3</v>
      </c>
      <c r="L1970" s="60" t="s">
        <v>178</v>
      </c>
      <c r="M1970" s="60" t="s">
        <v>3468</v>
      </c>
    </row>
    <row r="1971" spans="1:13">
      <c r="A1971" s="40">
        <v>2122</v>
      </c>
      <c r="B1971" s="40" t="str">
        <f t="shared" si="31"/>
        <v>17535011</v>
      </c>
      <c r="C1971" s="40">
        <v>17</v>
      </c>
      <c r="D1971" s="60">
        <v>535011</v>
      </c>
      <c r="E1971" s="60"/>
      <c r="F1971" s="61" t="s">
        <v>3445</v>
      </c>
      <c r="G1971" s="62">
        <v>2.2117249999999999</v>
      </c>
      <c r="H1971" s="49">
        <v>555</v>
      </c>
      <c r="I1971" s="62">
        <v>15.395673076923099</v>
      </c>
      <c r="J1971" s="62">
        <v>13.3548076923077</v>
      </c>
      <c r="K1971" s="60">
        <v>3</v>
      </c>
      <c r="L1971" s="60" t="s">
        <v>178</v>
      </c>
      <c r="M1971" s="60" t="s">
        <v>3469</v>
      </c>
    </row>
    <row r="1972" spans="1:13">
      <c r="A1972" s="40">
        <v>2122</v>
      </c>
      <c r="B1972" s="40" t="str">
        <f t="shared" si="31"/>
        <v>17112022</v>
      </c>
      <c r="C1972" s="40">
        <v>17</v>
      </c>
      <c r="D1972" s="60">
        <v>112022</v>
      </c>
      <c r="E1972" s="60" t="s">
        <v>3410</v>
      </c>
      <c r="F1972" s="61" t="s">
        <v>3504</v>
      </c>
      <c r="G1972" s="62">
        <v>1.480262</v>
      </c>
      <c r="H1972" s="49">
        <v>58</v>
      </c>
      <c r="I1972" s="62">
        <v>49.659134615384602</v>
      </c>
      <c r="J1972" s="62">
        <v>24.930288461538499</v>
      </c>
      <c r="K1972" s="60">
        <v>5</v>
      </c>
      <c r="L1972" s="60" t="s">
        <v>46</v>
      </c>
      <c r="M1972" s="60" t="s">
        <v>3468</v>
      </c>
    </row>
    <row r="1973" spans="1:13">
      <c r="A1973" s="40">
        <v>2122</v>
      </c>
      <c r="B1973" s="40" t="str">
        <f t="shared" si="31"/>
        <v>17414011</v>
      </c>
      <c r="C1973" s="40">
        <v>17</v>
      </c>
      <c r="D1973" s="60">
        <v>414011</v>
      </c>
      <c r="E1973" s="60" t="s">
        <v>3410</v>
      </c>
      <c r="F1973" s="61" t="s">
        <v>3446</v>
      </c>
      <c r="G1973" s="62">
        <v>2.3602750000000001</v>
      </c>
      <c r="H1973" s="49">
        <v>92</v>
      </c>
      <c r="I1973" s="62">
        <v>47.584134615384599</v>
      </c>
      <c r="J1973" s="62">
        <v>19.811057692307699</v>
      </c>
      <c r="K1973" s="60">
        <v>3</v>
      </c>
      <c r="L1973" s="60" t="s">
        <v>46</v>
      </c>
      <c r="M1973" s="60" t="s">
        <v>3468</v>
      </c>
    </row>
    <row r="1974" spans="1:13">
      <c r="A1974" s="40">
        <v>2122</v>
      </c>
      <c r="B1974" s="40" t="str">
        <f t="shared" si="31"/>
        <v>17414012</v>
      </c>
      <c r="C1974" s="40">
        <v>17</v>
      </c>
      <c r="D1974" s="60">
        <v>414012</v>
      </c>
      <c r="E1974" s="60" t="s">
        <v>3410</v>
      </c>
      <c r="F1974" s="61" t="s">
        <v>3447</v>
      </c>
      <c r="G1974" s="62">
        <v>1.5354369999999999</v>
      </c>
      <c r="H1974" s="49">
        <v>322</v>
      </c>
      <c r="I1974" s="62">
        <v>31.9408653846154</v>
      </c>
      <c r="J1974" s="62">
        <v>15.1197115384615</v>
      </c>
      <c r="K1974" s="60">
        <v>3</v>
      </c>
      <c r="L1974" s="60" t="s">
        <v>46</v>
      </c>
      <c r="M1974" s="60" t="s">
        <v>3468</v>
      </c>
    </row>
    <row r="1975" spans="1:13">
      <c r="A1975" s="40">
        <v>2122</v>
      </c>
      <c r="B1975" s="40" t="str">
        <f t="shared" si="31"/>
        <v>17252031</v>
      </c>
      <c r="C1975" s="40">
        <v>17</v>
      </c>
      <c r="D1975" s="60">
        <v>252031</v>
      </c>
      <c r="E1975" s="60" t="s">
        <v>3410</v>
      </c>
      <c r="F1975" s="61" t="s">
        <v>3493</v>
      </c>
      <c r="G1975" s="62">
        <v>1.1269</v>
      </c>
      <c r="H1975" s="49">
        <v>111</v>
      </c>
      <c r="I1975" s="62">
        <v>23.810096153846199</v>
      </c>
      <c r="J1975" s="62">
        <v>20.098557692307701</v>
      </c>
      <c r="K1975" s="60">
        <v>5</v>
      </c>
      <c r="L1975" s="60" t="s">
        <v>178</v>
      </c>
      <c r="M1975" s="60" t="s">
        <v>3468</v>
      </c>
    </row>
    <row r="1976" spans="1:13">
      <c r="A1976" s="40">
        <v>2122</v>
      </c>
      <c r="B1976" s="40" t="str">
        <f t="shared" si="31"/>
        <v>17413031</v>
      </c>
      <c r="C1976" s="40">
        <v>17</v>
      </c>
      <c r="D1976" s="60">
        <v>413031</v>
      </c>
      <c r="E1976" s="60" t="s">
        <v>3410</v>
      </c>
      <c r="F1976" s="61" t="s">
        <v>3477</v>
      </c>
      <c r="G1976" s="62">
        <v>0.50287499999999996</v>
      </c>
      <c r="H1976" s="49">
        <v>54</v>
      </c>
      <c r="I1976" s="62">
        <v>36.378846153846197</v>
      </c>
      <c r="J1976" s="62">
        <v>18.135096153846199</v>
      </c>
      <c r="K1976" s="60">
        <v>5</v>
      </c>
      <c r="L1976" s="60" t="s">
        <v>46</v>
      </c>
      <c r="M1976" s="60" t="s">
        <v>3468</v>
      </c>
    </row>
    <row r="1977" spans="1:13">
      <c r="A1977" s="40">
        <v>2122</v>
      </c>
      <c r="B1977" s="40" t="str">
        <f t="shared" si="31"/>
        <v>17492098</v>
      </c>
      <c r="C1977" s="40">
        <v>17</v>
      </c>
      <c r="D1977" s="60">
        <v>492098</v>
      </c>
      <c r="E1977" s="60"/>
      <c r="F1977" s="61" t="s">
        <v>3448</v>
      </c>
      <c r="G1977" s="62">
        <v>2.358562</v>
      </c>
      <c r="H1977" s="49">
        <v>1094</v>
      </c>
      <c r="I1977" s="62">
        <v>22.127403846153801</v>
      </c>
      <c r="J1977" s="62">
        <v>15.427884615384601</v>
      </c>
      <c r="K1977" s="60">
        <v>3</v>
      </c>
      <c r="L1977" s="60" t="s">
        <v>178</v>
      </c>
      <c r="M1977" s="60" t="s">
        <v>3469</v>
      </c>
    </row>
    <row r="1978" spans="1:13">
      <c r="A1978" s="40">
        <v>2122</v>
      </c>
      <c r="B1978" s="40" t="str">
        <f t="shared" si="31"/>
        <v>17253021</v>
      </c>
      <c r="C1978" s="40">
        <v>17</v>
      </c>
      <c r="D1978" s="60">
        <v>253021</v>
      </c>
      <c r="E1978" s="60"/>
      <c r="F1978" s="61" t="s">
        <v>3478</v>
      </c>
      <c r="G1978" s="62">
        <v>2.347162</v>
      </c>
      <c r="H1978" s="49">
        <v>33</v>
      </c>
      <c r="I1978" s="62">
        <v>22.7663461538462</v>
      </c>
      <c r="J1978" s="62">
        <v>14.8778846153846</v>
      </c>
      <c r="K1978" s="60">
        <v>3</v>
      </c>
      <c r="L1978" s="60" t="s">
        <v>46</v>
      </c>
      <c r="M1978" s="60" t="s">
        <v>3468</v>
      </c>
    </row>
    <row r="1979" spans="1:13">
      <c r="A1979" s="40">
        <v>2122</v>
      </c>
      <c r="B1979" s="40" t="str">
        <f t="shared" si="31"/>
        <v>17472211</v>
      </c>
      <c r="C1979" s="40">
        <v>17</v>
      </c>
      <c r="D1979" s="60">
        <v>472211</v>
      </c>
      <c r="E1979" s="60"/>
      <c r="F1979" s="61" t="s">
        <v>3290</v>
      </c>
      <c r="G1979" s="62">
        <v>1.052637</v>
      </c>
      <c r="H1979" s="49">
        <v>35</v>
      </c>
      <c r="I1979" s="62">
        <v>21.435576923076901</v>
      </c>
      <c r="J1979" s="62">
        <v>15.700961538461501</v>
      </c>
      <c r="K1979" s="60">
        <v>3</v>
      </c>
      <c r="L1979" s="60" t="s">
        <v>46</v>
      </c>
      <c r="M1979" s="60" t="s">
        <v>3468</v>
      </c>
    </row>
    <row r="1980" spans="1:13">
      <c r="A1980" s="40">
        <v>2122</v>
      </c>
      <c r="B1980" s="40" t="str">
        <f t="shared" si="31"/>
        <v>17435071</v>
      </c>
      <c r="C1980" s="40">
        <v>17</v>
      </c>
      <c r="D1980" s="60">
        <v>435071</v>
      </c>
      <c r="E1980" s="60"/>
      <c r="F1980" s="61" t="s">
        <v>3370</v>
      </c>
      <c r="G1980" s="62">
        <v>0.786887</v>
      </c>
      <c r="H1980" s="49">
        <v>168</v>
      </c>
      <c r="I1980" s="62">
        <v>16.444230769230799</v>
      </c>
      <c r="J1980" s="62">
        <v>12.45</v>
      </c>
      <c r="K1980" s="60">
        <v>3</v>
      </c>
      <c r="L1980" s="60" t="s">
        <v>46</v>
      </c>
      <c r="M1980" s="60" t="s">
        <v>3468</v>
      </c>
    </row>
    <row r="1981" spans="1:13">
      <c r="A1981" s="40">
        <v>2122</v>
      </c>
      <c r="B1981" s="40" t="str">
        <f t="shared" si="31"/>
        <v>17211093</v>
      </c>
      <c r="C1981" s="40">
        <v>17</v>
      </c>
      <c r="D1981" s="60">
        <v>211093</v>
      </c>
      <c r="E1981" s="60"/>
      <c r="F1981" s="61" t="s">
        <v>1085</v>
      </c>
      <c r="G1981" s="62">
        <v>2.0130249999999998</v>
      </c>
      <c r="H1981" s="49">
        <v>1660</v>
      </c>
      <c r="I1981" s="62">
        <v>19.086538461538499</v>
      </c>
      <c r="J1981" s="62">
        <v>13.253846153846199</v>
      </c>
      <c r="K1981" s="60">
        <v>3</v>
      </c>
      <c r="L1981" s="60" t="s">
        <v>46</v>
      </c>
      <c r="M1981" s="60" t="s">
        <v>3469</v>
      </c>
    </row>
    <row r="1982" spans="1:13">
      <c r="A1982" s="40">
        <v>2122</v>
      </c>
      <c r="B1982" s="40" t="str">
        <f t="shared" si="31"/>
        <v>17151132</v>
      </c>
      <c r="C1982" s="40">
        <v>17</v>
      </c>
      <c r="D1982" s="60">
        <v>151132</v>
      </c>
      <c r="E1982" s="60" t="s">
        <v>3410</v>
      </c>
      <c r="F1982" s="61" t="s">
        <v>1225</v>
      </c>
      <c r="G1982" s="62">
        <v>3.3792620000000002</v>
      </c>
      <c r="H1982" s="49">
        <v>43</v>
      </c>
      <c r="I1982" s="62">
        <v>43.368269230769201</v>
      </c>
      <c r="J1982" s="62">
        <v>29.033173076923099</v>
      </c>
      <c r="K1982" s="60">
        <v>4</v>
      </c>
      <c r="L1982" s="60" t="s">
        <v>46</v>
      </c>
      <c r="M1982" s="60" t="s">
        <v>3468</v>
      </c>
    </row>
    <row r="1983" spans="1:13">
      <c r="A1983" s="40">
        <v>2122</v>
      </c>
      <c r="B1983" s="40" t="str">
        <f t="shared" si="31"/>
        <v>17472221</v>
      </c>
      <c r="C1983" s="40">
        <v>17</v>
      </c>
      <c r="D1983" s="60">
        <v>472221</v>
      </c>
      <c r="E1983" s="60"/>
      <c r="F1983" s="61" t="s">
        <v>3299</v>
      </c>
      <c r="G1983" s="62">
        <v>1.8694249999999999</v>
      </c>
      <c r="H1983" s="49">
        <v>506</v>
      </c>
      <c r="I1983" s="62">
        <v>21.162980769230799</v>
      </c>
      <c r="J1983" s="62">
        <v>16.077884615384601</v>
      </c>
      <c r="K1983" s="60">
        <v>3</v>
      </c>
      <c r="L1983" s="60" t="s">
        <v>46</v>
      </c>
      <c r="M1983" s="60" t="s">
        <v>3469</v>
      </c>
    </row>
    <row r="1984" spans="1:13">
      <c r="A1984" s="40">
        <v>2122</v>
      </c>
      <c r="B1984" s="40" t="str">
        <f t="shared" si="31"/>
        <v>17292055</v>
      </c>
      <c r="C1984" s="40">
        <v>17</v>
      </c>
      <c r="D1984" s="60">
        <v>292055</v>
      </c>
      <c r="E1984" s="60"/>
      <c r="F1984" s="61" t="s">
        <v>995</v>
      </c>
      <c r="G1984" s="62">
        <v>1.4547870000000001</v>
      </c>
      <c r="H1984" s="49">
        <v>809</v>
      </c>
      <c r="I1984" s="62">
        <v>22.1884615384615</v>
      </c>
      <c r="J1984" s="62">
        <v>16.0971153846154</v>
      </c>
      <c r="K1984" s="60">
        <v>3</v>
      </c>
      <c r="L1984" s="60" t="s">
        <v>46</v>
      </c>
      <c r="M1984" s="60" t="s">
        <v>3469</v>
      </c>
    </row>
    <row r="1985" spans="1:13">
      <c r="A1985" s="40">
        <v>2122</v>
      </c>
      <c r="B1985" s="40" t="str">
        <f t="shared" si="31"/>
        <v>17253097</v>
      </c>
      <c r="C1985" s="40">
        <v>17</v>
      </c>
      <c r="D1985" s="60">
        <v>253097</v>
      </c>
      <c r="E1985" s="60"/>
      <c r="F1985" s="61" t="s">
        <v>3480</v>
      </c>
      <c r="G1985" s="62">
        <v>1.761587</v>
      </c>
      <c r="H1985" s="49">
        <v>72</v>
      </c>
      <c r="I1985" s="62">
        <v>22.237019230769199</v>
      </c>
      <c r="J1985" s="62">
        <v>13.0004807692308</v>
      </c>
      <c r="K1985" s="60">
        <v>5</v>
      </c>
      <c r="L1985" s="60" t="s">
        <v>178</v>
      </c>
      <c r="M1985" s="60" t="s">
        <v>3468</v>
      </c>
    </row>
    <row r="1986" spans="1:13">
      <c r="A1986" s="40">
        <v>2122</v>
      </c>
      <c r="B1986" s="40" t="str">
        <f t="shared" si="31"/>
        <v>17492022</v>
      </c>
      <c r="C1986" s="40">
        <v>17</v>
      </c>
      <c r="D1986" s="60">
        <v>492022</v>
      </c>
      <c r="E1986" s="60" t="s">
        <v>3410</v>
      </c>
      <c r="F1986" s="61" t="s">
        <v>3449</v>
      </c>
      <c r="G1986" s="62">
        <v>0.20558699999999999</v>
      </c>
      <c r="H1986" s="49">
        <v>68</v>
      </c>
      <c r="I1986" s="62">
        <v>25.543269230769202</v>
      </c>
      <c r="J1986" s="62">
        <v>17.460096153846202</v>
      </c>
      <c r="K1986" s="60">
        <v>3</v>
      </c>
      <c r="L1986" s="60" t="s">
        <v>46</v>
      </c>
      <c r="M1986" s="60" t="s">
        <v>3468</v>
      </c>
    </row>
    <row r="1987" spans="1:13">
      <c r="A1987" s="40">
        <v>2122</v>
      </c>
      <c r="B1987" s="40" t="str">
        <f t="shared" si="31"/>
        <v>17472044</v>
      </c>
      <c r="C1987" s="40">
        <v>17</v>
      </c>
      <c r="D1987" s="60">
        <v>472044</v>
      </c>
      <c r="E1987" s="60"/>
      <c r="F1987" s="61" t="s">
        <v>3162</v>
      </c>
      <c r="G1987" s="62">
        <v>2.1002619999999999</v>
      </c>
      <c r="H1987" s="49">
        <v>827</v>
      </c>
      <c r="I1987" s="62">
        <v>19.897596153846202</v>
      </c>
      <c r="J1987" s="62">
        <v>15.5091346153846</v>
      </c>
      <c r="K1987" s="60">
        <v>3</v>
      </c>
      <c r="L1987" s="60" t="s">
        <v>46</v>
      </c>
      <c r="M1987" s="60" t="s">
        <v>3469</v>
      </c>
    </row>
    <row r="1988" spans="1:13">
      <c r="A1988" s="40">
        <v>2122</v>
      </c>
      <c r="B1988" s="40" t="str">
        <f t="shared" si="31"/>
        <v>17131151</v>
      </c>
      <c r="C1988" s="40">
        <v>17</v>
      </c>
      <c r="D1988" s="60">
        <v>131151</v>
      </c>
      <c r="E1988" s="60" t="s">
        <v>3410</v>
      </c>
      <c r="F1988" s="61" t="s">
        <v>3481</v>
      </c>
      <c r="G1988" s="62">
        <v>1.391812</v>
      </c>
      <c r="H1988" s="49">
        <v>61</v>
      </c>
      <c r="I1988" s="62">
        <v>26.695192307692299</v>
      </c>
      <c r="J1988" s="62">
        <v>17.1447115384615</v>
      </c>
      <c r="K1988" s="60">
        <v>5</v>
      </c>
      <c r="L1988" s="60" t="s">
        <v>46</v>
      </c>
      <c r="M1988" s="60" t="s">
        <v>3468</v>
      </c>
    </row>
    <row r="1989" spans="1:13">
      <c r="A1989" s="40">
        <v>2122</v>
      </c>
      <c r="B1989" s="40" t="str">
        <f t="shared" si="31"/>
        <v>17113071</v>
      </c>
      <c r="C1989" s="40">
        <v>17</v>
      </c>
      <c r="D1989" s="60">
        <v>113071</v>
      </c>
      <c r="E1989" s="60" t="s">
        <v>3410</v>
      </c>
      <c r="F1989" s="61" t="s">
        <v>3450</v>
      </c>
      <c r="G1989" s="62">
        <v>1.351475</v>
      </c>
      <c r="H1989" s="49">
        <v>513</v>
      </c>
      <c r="I1989" s="62">
        <v>46.316346153846197</v>
      </c>
      <c r="J1989" s="62">
        <v>26.129807692307701</v>
      </c>
      <c r="K1989" s="60">
        <v>4</v>
      </c>
      <c r="L1989" s="60" t="s">
        <v>46</v>
      </c>
      <c r="M1989" s="60" t="s">
        <v>3469</v>
      </c>
    </row>
    <row r="1990" spans="1:13">
      <c r="A1990" s="40">
        <v>2122</v>
      </c>
      <c r="B1990" s="40" t="str">
        <f t="shared" si="31"/>
        <v>17292056</v>
      </c>
      <c r="C1990" s="40">
        <v>17</v>
      </c>
      <c r="D1990" s="60">
        <v>292056</v>
      </c>
      <c r="E1990" s="60"/>
      <c r="F1990" s="61" t="s">
        <v>875</v>
      </c>
      <c r="G1990" s="62">
        <v>3.7849870000000001</v>
      </c>
      <c r="H1990" s="49">
        <v>51</v>
      </c>
      <c r="I1990" s="62">
        <v>16</v>
      </c>
      <c r="J1990" s="62">
        <v>12.956250000000001</v>
      </c>
      <c r="K1990" s="60">
        <v>4</v>
      </c>
      <c r="L1990" s="60" t="s">
        <v>46</v>
      </c>
      <c r="M1990" s="60" t="s">
        <v>3468</v>
      </c>
    </row>
    <row r="1991" spans="1:13">
      <c r="A1991" s="40">
        <v>2122</v>
      </c>
      <c r="B1991" s="40" t="str">
        <f t="shared" si="31"/>
        <v>17251194</v>
      </c>
      <c r="C1991" s="40">
        <v>17</v>
      </c>
      <c r="D1991" s="60">
        <v>251194</v>
      </c>
      <c r="E1991" s="60" t="s">
        <v>3410</v>
      </c>
      <c r="F1991" s="61" t="s">
        <v>3451</v>
      </c>
      <c r="G1991" s="62">
        <v>1.6917249999999999</v>
      </c>
      <c r="H1991" s="49">
        <v>658</v>
      </c>
      <c r="I1991" s="62">
        <v>29.912980769230799</v>
      </c>
      <c r="J1991" s="62">
        <v>20.199519230769202</v>
      </c>
      <c r="K1991" s="60">
        <v>4</v>
      </c>
      <c r="L1991" s="60" t="s">
        <v>46</v>
      </c>
      <c r="M1991" s="60" t="s">
        <v>3469</v>
      </c>
    </row>
    <row r="1992" spans="1:13">
      <c r="A1992" s="40">
        <v>2122</v>
      </c>
      <c r="B1992" s="40" t="str">
        <f t="shared" si="31"/>
        <v>17151134</v>
      </c>
      <c r="C1992" s="40">
        <v>17</v>
      </c>
      <c r="D1992" s="60">
        <v>151134</v>
      </c>
      <c r="E1992" s="60" t="s">
        <v>3410</v>
      </c>
      <c r="F1992" s="61" t="s">
        <v>3452</v>
      </c>
      <c r="G1992" s="62">
        <v>1.6803870000000001</v>
      </c>
      <c r="H1992" s="49">
        <v>868</v>
      </c>
      <c r="I1992" s="62">
        <v>34.495192307692299</v>
      </c>
      <c r="J1992" s="62">
        <v>20.6783653846154</v>
      </c>
      <c r="K1992" s="60">
        <v>3</v>
      </c>
      <c r="L1992" s="60" t="s">
        <v>46</v>
      </c>
      <c r="M1992" s="60" t="s">
        <v>3469</v>
      </c>
    </row>
    <row r="1993" spans="1:13">
      <c r="A1993" s="40">
        <v>2122</v>
      </c>
      <c r="B1993" s="40" t="str">
        <f t="shared" si="31"/>
        <v>17514121</v>
      </c>
      <c r="C1993" s="40">
        <v>17</v>
      </c>
      <c r="D1993" s="60">
        <v>514121</v>
      </c>
      <c r="E1993" s="60"/>
      <c r="F1993" s="61" t="s">
        <v>2873</v>
      </c>
      <c r="G1993" s="62">
        <v>1.2768250000000001</v>
      </c>
      <c r="H1993" s="49">
        <v>149</v>
      </c>
      <c r="I1993" s="62">
        <v>21.228846153846199</v>
      </c>
      <c r="J1993" s="62">
        <v>15.507692307692301</v>
      </c>
      <c r="K1993" s="60">
        <v>3</v>
      </c>
      <c r="L1993" s="60" t="s">
        <v>46</v>
      </c>
      <c r="M1993" s="60" t="s">
        <v>3468</v>
      </c>
    </row>
    <row r="1994" spans="1:13">
      <c r="A1994" s="40">
        <v>2122</v>
      </c>
      <c r="B1994" s="40" t="str">
        <f t="shared" si="31"/>
        <v>18132011</v>
      </c>
      <c r="C1994" s="40">
        <v>18</v>
      </c>
      <c r="D1994" s="60">
        <v>132011</v>
      </c>
      <c r="E1994" s="60" t="s">
        <v>3410</v>
      </c>
      <c r="F1994" s="61" t="s">
        <v>3467</v>
      </c>
      <c r="G1994" s="62">
        <v>1.5091870000000001</v>
      </c>
      <c r="H1994" s="49">
        <v>260</v>
      </c>
      <c r="I1994" s="62">
        <v>32.426923076923103</v>
      </c>
      <c r="J1994" s="62">
        <v>19.877884615384598</v>
      </c>
      <c r="K1994" s="60">
        <v>5</v>
      </c>
      <c r="L1994" s="60" t="s">
        <v>46</v>
      </c>
      <c r="M1994" s="60" t="s">
        <v>3468</v>
      </c>
    </row>
    <row r="1995" spans="1:13">
      <c r="A1995" s="40">
        <v>2122</v>
      </c>
      <c r="B1995" s="40" t="str">
        <f t="shared" si="31"/>
        <v>18113011</v>
      </c>
      <c r="C1995" s="40">
        <v>18</v>
      </c>
      <c r="D1995" s="60">
        <v>113011</v>
      </c>
      <c r="E1995" s="60" t="s">
        <v>3410</v>
      </c>
      <c r="F1995" s="61" t="s">
        <v>3411</v>
      </c>
      <c r="G1995" s="62">
        <v>1.547812</v>
      </c>
      <c r="H1995" s="49">
        <v>1537</v>
      </c>
      <c r="I1995" s="62">
        <v>44.459134615384599</v>
      </c>
      <c r="J1995" s="62">
        <v>25.258653846153798</v>
      </c>
      <c r="K1995" s="60">
        <v>4</v>
      </c>
      <c r="L1995" s="60" t="s">
        <v>46</v>
      </c>
      <c r="M1995" s="60" t="s">
        <v>3469</v>
      </c>
    </row>
    <row r="1996" spans="1:13">
      <c r="A1996" s="40">
        <v>2122</v>
      </c>
      <c r="B1996" s="40" t="str">
        <f t="shared" si="31"/>
        <v>18493011</v>
      </c>
      <c r="C1996" s="40">
        <v>18</v>
      </c>
      <c r="D1996" s="60">
        <v>493011</v>
      </c>
      <c r="E1996" s="60" t="s">
        <v>3410</v>
      </c>
      <c r="F1996" s="61" t="s">
        <v>1701</v>
      </c>
      <c r="G1996" s="62">
        <v>1.6713750000000001</v>
      </c>
      <c r="H1996" s="49">
        <v>1474</v>
      </c>
      <c r="I1996" s="62">
        <v>31.541826923076901</v>
      </c>
      <c r="J1996" s="62">
        <v>16.7509615384615</v>
      </c>
      <c r="K1996" s="60">
        <v>3</v>
      </c>
      <c r="L1996" s="60" t="s">
        <v>46</v>
      </c>
      <c r="M1996" s="60" t="s">
        <v>3469</v>
      </c>
    </row>
    <row r="1997" spans="1:13">
      <c r="A1997" s="40">
        <v>2122</v>
      </c>
      <c r="B1997" s="40" t="str">
        <f t="shared" si="31"/>
        <v>18532011</v>
      </c>
      <c r="C1997" s="40">
        <v>18</v>
      </c>
      <c r="D1997" s="60">
        <v>532011</v>
      </c>
      <c r="E1997" s="60" t="s">
        <v>3410</v>
      </c>
      <c r="F1997" s="61" t="s">
        <v>2108</v>
      </c>
      <c r="G1997" s="62">
        <v>1.443562</v>
      </c>
      <c r="H1997" s="49">
        <v>610</v>
      </c>
      <c r="I1997" s="62">
        <v>113.51009615384601</v>
      </c>
      <c r="J1997" s="62">
        <v>69.145192307692298</v>
      </c>
      <c r="K1997" s="60">
        <v>4</v>
      </c>
      <c r="L1997" s="60" t="s">
        <v>46</v>
      </c>
      <c r="M1997" s="60" t="s">
        <v>3469</v>
      </c>
    </row>
    <row r="1998" spans="1:13">
      <c r="A1998" s="40">
        <v>2122</v>
      </c>
      <c r="B1998" s="40" t="str">
        <f t="shared" si="31"/>
        <v>18274011</v>
      </c>
      <c r="C1998" s="40">
        <v>18</v>
      </c>
      <c r="D1998" s="60">
        <v>274011</v>
      </c>
      <c r="E1998" s="60"/>
      <c r="F1998" s="61" t="s">
        <v>1367</v>
      </c>
      <c r="G1998" s="62">
        <v>3.2339000000000002</v>
      </c>
      <c r="H1998" s="49">
        <v>869</v>
      </c>
      <c r="I1998" s="62">
        <v>23.383653846153798</v>
      </c>
      <c r="J1998" s="62">
        <v>14.4408653846154</v>
      </c>
      <c r="K1998" s="60">
        <v>4</v>
      </c>
      <c r="L1998" s="60" t="s">
        <v>46</v>
      </c>
      <c r="M1998" s="60" t="s">
        <v>3469</v>
      </c>
    </row>
    <row r="1999" spans="1:13">
      <c r="A1999" s="40">
        <v>2122</v>
      </c>
      <c r="B1999" s="40" t="str">
        <f t="shared" si="31"/>
        <v>18493021</v>
      </c>
      <c r="C1999" s="40">
        <v>18</v>
      </c>
      <c r="D1999" s="60">
        <v>493021</v>
      </c>
      <c r="E1999" s="60"/>
      <c r="F1999" s="61" t="s">
        <v>2761</v>
      </c>
      <c r="G1999" s="62">
        <v>1.2646500000000001</v>
      </c>
      <c r="H1999" s="49">
        <v>1104</v>
      </c>
      <c r="I1999" s="62">
        <v>21.853846153846199</v>
      </c>
      <c r="J1999" s="62">
        <v>14.097596153846199</v>
      </c>
      <c r="K1999" s="60">
        <v>3</v>
      </c>
      <c r="L1999" s="60" t="s">
        <v>46</v>
      </c>
      <c r="M1999" s="60" t="s">
        <v>3469</v>
      </c>
    </row>
    <row r="2000" spans="1:13">
      <c r="A2000" s="40">
        <v>2122</v>
      </c>
      <c r="B2000" s="40" t="str">
        <f t="shared" si="31"/>
        <v>18493023</v>
      </c>
      <c r="C2000" s="40">
        <v>18</v>
      </c>
      <c r="D2000" s="60">
        <v>493023</v>
      </c>
      <c r="E2000" s="60"/>
      <c r="F2000" s="61" t="s">
        <v>1541</v>
      </c>
      <c r="G2000" s="62">
        <v>0.66097499999999998</v>
      </c>
      <c r="H2000" s="49">
        <v>5668</v>
      </c>
      <c r="I2000" s="62">
        <v>21.814423076923099</v>
      </c>
      <c r="J2000" s="62">
        <v>12.6822115384615</v>
      </c>
      <c r="K2000" s="60">
        <v>3</v>
      </c>
      <c r="L2000" s="60" t="s">
        <v>46</v>
      </c>
      <c r="M2000" s="60" t="s">
        <v>3469</v>
      </c>
    </row>
    <row r="2001" spans="1:13">
      <c r="A2001" s="40">
        <v>2122</v>
      </c>
      <c r="B2001" s="40" t="str">
        <f t="shared" si="31"/>
        <v>18433031</v>
      </c>
      <c r="C2001" s="40">
        <v>18</v>
      </c>
      <c r="D2001" s="60">
        <v>433031</v>
      </c>
      <c r="E2001" s="60"/>
      <c r="F2001" s="61" t="s">
        <v>1275</v>
      </c>
      <c r="G2001" s="62">
        <v>0.58841200000000005</v>
      </c>
      <c r="H2001" s="49">
        <v>524</v>
      </c>
      <c r="I2001" s="62">
        <v>20.004807692307701</v>
      </c>
      <c r="J2001" s="62">
        <v>13.396153846153799</v>
      </c>
      <c r="K2001" s="60">
        <v>4</v>
      </c>
      <c r="L2001" s="60" t="s">
        <v>46</v>
      </c>
      <c r="M2001" s="60" t="s">
        <v>3468</v>
      </c>
    </row>
    <row r="2002" spans="1:13">
      <c r="A2002" s="40">
        <v>2122</v>
      </c>
      <c r="B2002" s="40" t="str">
        <f t="shared" si="31"/>
        <v>18493031</v>
      </c>
      <c r="C2002" s="40">
        <v>18</v>
      </c>
      <c r="D2002" s="60">
        <v>493031</v>
      </c>
      <c r="E2002" s="60" t="s">
        <v>3410</v>
      </c>
      <c r="F2002" s="61" t="s">
        <v>2811</v>
      </c>
      <c r="G2002" s="62">
        <v>1.525512</v>
      </c>
      <c r="H2002" s="49">
        <v>1609</v>
      </c>
      <c r="I2002" s="62">
        <v>25.123557692307699</v>
      </c>
      <c r="J2002" s="62">
        <v>16.820192307692299</v>
      </c>
      <c r="K2002" s="60">
        <v>3</v>
      </c>
      <c r="L2002" s="60" t="s">
        <v>46</v>
      </c>
      <c r="M2002" s="60" t="s">
        <v>3469</v>
      </c>
    </row>
    <row r="2003" spans="1:13">
      <c r="A2003" s="40">
        <v>2122</v>
      </c>
      <c r="B2003" s="40" t="str">
        <f t="shared" si="31"/>
        <v>18533021</v>
      </c>
      <c r="C2003" s="40">
        <v>18</v>
      </c>
      <c r="D2003" s="60">
        <v>533021</v>
      </c>
      <c r="E2003" s="60"/>
      <c r="F2003" s="61" t="s">
        <v>3412</v>
      </c>
      <c r="G2003" s="62">
        <v>1.5201750000000001</v>
      </c>
      <c r="H2003" s="49">
        <v>1744</v>
      </c>
      <c r="I2003" s="62">
        <v>19.814903846153801</v>
      </c>
      <c r="J2003" s="62">
        <v>13.586538461538501</v>
      </c>
      <c r="K2003" s="60">
        <v>3</v>
      </c>
      <c r="L2003" s="60" t="s">
        <v>178</v>
      </c>
      <c r="M2003" s="60" t="s">
        <v>3469</v>
      </c>
    </row>
    <row r="2004" spans="1:13">
      <c r="A2004" s="40">
        <v>2122</v>
      </c>
      <c r="B2004" s="40" t="str">
        <f t="shared" si="31"/>
        <v>18131199</v>
      </c>
      <c r="C2004" s="40">
        <v>18</v>
      </c>
      <c r="D2004" s="60">
        <v>131199</v>
      </c>
      <c r="E2004" s="60" t="s">
        <v>3410</v>
      </c>
      <c r="F2004" s="61" t="s">
        <v>3413</v>
      </c>
      <c r="G2004" s="62">
        <v>1.6307750000000001</v>
      </c>
      <c r="H2004" s="49">
        <v>188</v>
      </c>
      <c r="I2004" s="62">
        <v>32.053846153846202</v>
      </c>
      <c r="J2004" s="62">
        <v>16.674519230769199</v>
      </c>
      <c r="K2004" s="60">
        <v>4</v>
      </c>
      <c r="L2004" s="60" t="s">
        <v>46</v>
      </c>
      <c r="M2004" s="60" t="s">
        <v>3468</v>
      </c>
    </row>
    <row r="2005" spans="1:13">
      <c r="A2005" s="40">
        <v>2122</v>
      </c>
      <c r="B2005" s="40" t="str">
        <f t="shared" si="31"/>
        <v>18535021</v>
      </c>
      <c r="C2005" s="40">
        <v>18</v>
      </c>
      <c r="D2005" s="60">
        <v>535021</v>
      </c>
      <c r="E2005" s="60" t="s">
        <v>3410</v>
      </c>
      <c r="F2005" s="61" t="s">
        <v>3414</v>
      </c>
      <c r="G2005" s="62">
        <v>2.0933999999999999</v>
      </c>
      <c r="H2005" s="49">
        <v>742</v>
      </c>
      <c r="I2005" s="62">
        <v>29.3355769230769</v>
      </c>
      <c r="J2005" s="62">
        <v>18.1052884615385</v>
      </c>
      <c r="K2005" s="60">
        <v>3</v>
      </c>
      <c r="L2005" s="60" t="s">
        <v>46</v>
      </c>
      <c r="M2005" s="60" t="s">
        <v>3469</v>
      </c>
    </row>
    <row r="2006" spans="1:13">
      <c r="A2006" s="40">
        <v>2122</v>
      </c>
      <c r="B2006" s="40" t="str">
        <f t="shared" si="31"/>
        <v>18472031</v>
      </c>
      <c r="C2006" s="40">
        <v>18</v>
      </c>
      <c r="D2006" s="60">
        <v>472031</v>
      </c>
      <c r="E2006" s="60"/>
      <c r="F2006" s="61" t="s">
        <v>2653</v>
      </c>
      <c r="G2006" s="62">
        <v>1.360012</v>
      </c>
      <c r="H2006" s="49">
        <v>8240</v>
      </c>
      <c r="I2006" s="62">
        <v>20.272596153846202</v>
      </c>
      <c r="J2006" s="62">
        <v>14.0903846153846</v>
      </c>
      <c r="K2006" s="60">
        <v>3</v>
      </c>
      <c r="L2006" s="60" t="s">
        <v>46</v>
      </c>
      <c r="M2006" s="60" t="s">
        <v>3469</v>
      </c>
    </row>
    <row r="2007" spans="1:13">
      <c r="A2007" s="40">
        <v>2122</v>
      </c>
      <c r="B2007" s="40" t="str">
        <f t="shared" si="31"/>
        <v>18472051</v>
      </c>
      <c r="C2007" s="40">
        <v>18</v>
      </c>
      <c r="D2007" s="60">
        <v>472051</v>
      </c>
      <c r="E2007" s="60"/>
      <c r="F2007" s="61" t="s">
        <v>3415</v>
      </c>
      <c r="G2007" s="62">
        <v>1.2196</v>
      </c>
      <c r="H2007" s="49">
        <v>1755</v>
      </c>
      <c r="I2007" s="62">
        <v>19.306249999999999</v>
      </c>
      <c r="J2007" s="62">
        <v>14.49375</v>
      </c>
      <c r="K2007" s="60">
        <v>3</v>
      </c>
      <c r="L2007" s="60" t="s">
        <v>46</v>
      </c>
      <c r="M2007" s="60" t="s">
        <v>3469</v>
      </c>
    </row>
    <row r="2008" spans="1:13">
      <c r="A2008" s="40">
        <v>2122</v>
      </c>
      <c r="B2008" s="40" t="str">
        <f t="shared" si="31"/>
        <v>18351011</v>
      </c>
      <c r="C2008" s="40">
        <v>18</v>
      </c>
      <c r="D2008" s="60">
        <v>351011</v>
      </c>
      <c r="E2008" s="60" t="s">
        <v>3410</v>
      </c>
      <c r="F2008" s="61" t="s">
        <v>1414</v>
      </c>
      <c r="G2008" s="62">
        <v>4.0308250000000001</v>
      </c>
      <c r="H2008" s="49">
        <v>1939</v>
      </c>
      <c r="I2008" s="62">
        <v>27.411538461538498</v>
      </c>
      <c r="J2008" s="62">
        <v>15.746153846153801</v>
      </c>
      <c r="K2008" s="60">
        <v>3</v>
      </c>
      <c r="L2008" s="60" t="s">
        <v>46</v>
      </c>
      <c r="M2008" s="60" t="s">
        <v>3469</v>
      </c>
    </row>
    <row r="2009" spans="1:13">
      <c r="A2009" s="40">
        <v>2122</v>
      </c>
      <c r="B2009" s="40" t="str">
        <f t="shared" si="31"/>
        <v>18131031</v>
      </c>
      <c r="C2009" s="40">
        <v>18</v>
      </c>
      <c r="D2009" s="60">
        <v>131031</v>
      </c>
      <c r="E2009" s="60" t="s">
        <v>3410</v>
      </c>
      <c r="F2009" s="61" t="s">
        <v>2209</v>
      </c>
      <c r="G2009" s="62">
        <v>0.25596200000000002</v>
      </c>
      <c r="H2009" s="49">
        <v>2070</v>
      </c>
      <c r="I2009" s="62">
        <v>30.9153846153846</v>
      </c>
      <c r="J2009" s="62">
        <v>20.069230769230799</v>
      </c>
      <c r="K2009" s="60">
        <v>3</v>
      </c>
      <c r="L2009" s="60" t="s">
        <v>46</v>
      </c>
      <c r="M2009" s="60" t="s">
        <v>3469</v>
      </c>
    </row>
    <row r="2010" spans="1:13">
      <c r="A2010" s="40">
        <v>2122</v>
      </c>
      <c r="B2010" s="40" t="str">
        <f t="shared" si="31"/>
        <v>18532012</v>
      </c>
      <c r="C2010" s="40">
        <v>18</v>
      </c>
      <c r="D2010" s="60">
        <v>532012</v>
      </c>
      <c r="E2010" s="60" t="s">
        <v>3410</v>
      </c>
      <c r="F2010" s="61" t="s">
        <v>1682</v>
      </c>
      <c r="G2010" s="62">
        <v>1.7370000000000001</v>
      </c>
      <c r="H2010" s="49">
        <v>592</v>
      </c>
      <c r="I2010" s="62">
        <v>78.636538461538507</v>
      </c>
      <c r="J2010" s="62">
        <v>26.035576923076899</v>
      </c>
      <c r="K2010" s="60">
        <v>3</v>
      </c>
      <c r="L2010" s="60" t="s">
        <v>46</v>
      </c>
      <c r="M2010" s="60" t="s">
        <v>3469</v>
      </c>
    </row>
    <row r="2011" spans="1:13">
      <c r="A2011" s="40">
        <v>2122</v>
      </c>
      <c r="B2011" s="40" t="str">
        <f t="shared" si="31"/>
        <v>18131141</v>
      </c>
      <c r="C2011" s="40">
        <v>18</v>
      </c>
      <c r="D2011" s="60">
        <v>131141</v>
      </c>
      <c r="E2011" s="60" t="s">
        <v>3410</v>
      </c>
      <c r="F2011" s="61" t="s">
        <v>3416</v>
      </c>
      <c r="G2011" s="62">
        <v>1.614525</v>
      </c>
      <c r="H2011" s="49">
        <v>756</v>
      </c>
      <c r="I2011" s="62">
        <v>26.9293269230769</v>
      </c>
      <c r="J2011" s="62">
        <v>17.8831730769231</v>
      </c>
      <c r="K2011" s="60">
        <v>4</v>
      </c>
      <c r="L2011" s="60" t="s">
        <v>46</v>
      </c>
      <c r="M2011" s="60" t="s">
        <v>3469</v>
      </c>
    </row>
    <row r="2012" spans="1:13">
      <c r="A2012" s="40">
        <v>2122</v>
      </c>
      <c r="B2012" s="40" t="str">
        <f t="shared" si="31"/>
        <v>18131041</v>
      </c>
      <c r="C2012" s="40">
        <v>18</v>
      </c>
      <c r="D2012" s="60">
        <v>131041</v>
      </c>
      <c r="E2012" s="60" t="s">
        <v>3410</v>
      </c>
      <c r="F2012" s="61" t="s">
        <v>3047</v>
      </c>
      <c r="G2012" s="62">
        <v>1.1147</v>
      </c>
      <c r="H2012" s="49">
        <v>2155</v>
      </c>
      <c r="I2012" s="62">
        <v>34.713461538461502</v>
      </c>
      <c r="J2012" s="62">
        <v>19.899519230769201</v>
      </c>
      <c r="K2012" s="60">
        <v>3</v>
      </c>
      <c r="L2012" s="60" t="s">
        <v>46</v>
      </c>
      <c r="M2012" s="60" t="s">
        <v>3469</v>
      </c>
    </row>
    <row r="2013" spans="1:13">
      <c r="A2013" s="40">
        <v>2122</v>
      </c>
      <c r="B2013" s="40" t="str">
        <f t="shared" si="31"/>
        <v>18151143</v>
      </c>
      <c r="C2013" s="40">
        <v>18</v>
      </c>
      <c r="D2013" s="60">
        <v>151143</v>
      </c>
      <c r="E2013" s="60" t="s">
        <v>3410</v>
      </c>
      <c r="F2013" s="61" t="s">
        <v>3417</v>
      </c>
      <c r="G2013" s="62">
        <v>1.573375</v>
      </c>
      <c r="H2013" s="49">
        <v>979</v>
      </c>
      <c r="I2013" s="62">
        <v>51.956730769230802</v>
      </c>
      <c r="J2013" s="62">
        <v>34.033173076923099</v>
      </c>
      <c r="K2013" s="60">
        <v>3</v>
      </c>
      <c r="L2013" s="60" t="s">
        <v>46</v>
      </c>
      <c r="M2013" s="60" t="s">
        <v>3469</v>
      </c>
    </row>
    <row r="2014" spans="1:13">
      <c r="A2014" s="40">
        <v>2122</v>
      </c>
      <c r="B2014" s="40" t="str">
        <f t="shared" si="31"/>
        <v>18151199</v>
      </c>
      <c r="C2014" s="40">
        <v>18</v>
      </c>
      <c r="D2014" s="60">
        <v>151199</v>
      </c>
      <c r="E2014" s="60" t="s">
        <v>3410</v>
      </c>
      <c r="F2014" s="61" t="s">
        <v>3418</v>
      </c>
      <c r="G2014" s="62">
        <v>1.487287</v>
      </c>
      <c r="H2014" s="49">
        <v>1118</v>
      </c>
      <c r="I2014" s="62">
        <v>37.668750000000003</v>
      </c>
      <c r="J2014" s="62">
        <v>17.8600961538462</v>
      </c>
      <c r="K2014" s="60">
        <v>3</v>
      </c>
      <c r="L2014" s="60" t="s">
        <v>46</v>
      </c>
      <c r="M2014" s="60" t="s">
        <v>3469</v>
      </c>
    </row>
    <row r="2015" spans="1:13">
      <c r="A2015" s="40">
        <v>2122</v>
      </c>
      <c r="B2015" s="40" t="str">
        <f t="shared" si="31"/>
        <v>18151131</v>
      </c>
      <c r="C2015" s="40">
        <v>18</v>
      </c>
      <c r="D2015" s="60">
        <v>151131</v>
      </c>
      <c r="E2015" s="60" t="s">
        <v>3410</v>
      </c>
      <c r="F2015" s="61" t="s">
        <v>1130</v>
      </c>
      <c r="G2015" s="62">
        <v>2.1678500000000001</v>
      </c>
      <c r="H2015" s="49">
        <v>1169</v>
      </c>
      <c r="I2015" s="62">
        <v>41.689903846153797</v>
      </c>
      <c r="J2015" s="62">
        <v>23.312980769230801</v>
      </c>
      <c r="K2015" s="60">
        <v>3</v>
      </c>
      <c r="L2015" s="60" t="s">
        <v>46</v>
      </c>
      <c r="M2015" s="60" t="s">
        <v>3469</v>
      </c>
    </row>
    <row r="2016" spans="1:13">
      <c r="A2016" s="40">
        <v>2122</v>
      </c>
      <c r="B2016" s="40" t="str">
        <f t="shared" si="31"/>
        <v>18151121</v>
      </c>
      <c r="C2016" s="40">
        <v>18</v>
      </c>
      <c r="D2016" s="60">
        <v>151121</v>
      </c>
      <c r="E2016" s="60" t="s">
        <v>3410</v>
      </c>
      <c r="F2016" s="61" t="s">
        <v>1122</v>
      </c>
      <c r="G2016" s="62">
        <v>1.886825</v>
      </c>
      <c r="H2016" s="49">
        <v>2652</v>
      </c>
      <c r="I2016" s="62">
        <v>43.262500000000003</v>
      </c>
      <c r="J2016" s="62">
        <v>24.5302884615385</v>
      </c>
      <c r="K2016" s="60">
        <v>4</v>
      </c>
      <c r="L2016" s="60" t="s">
        <v>46</v>
      </c>
      <c r="M2016" s="60" t="s">
        <v>3469</v>
      </c>
    </row>
    <row r="2017" spans="1:13">
      <c r="A2017" s="40">
        <v>2122</v>
      </c>
      <c r="B2017" s="40" t="str">
        <f t="shared" si="31"/>
        <v>18151151</v>
      </c>
      <c r="C2017" s="40">
        <v>18</v>
      </c>
      <c r="D2017" s="60">
        <v>151151</v>
      </c>
      <c r="E2017" s="60" t="s">
        <v>3410</v>
      </c>
      <c r="F2017" s="61" t="s">
        <v>3419</v>
      </c>
      <c r="G2017" s="62">
        <v>2.0797249999999998</v>
      </c>
      <c r="H2017" s="49">
        <v>127</v>
      </c>
      <c r="I2017" s="62">
        <v>25.349038461538498</v>
      </c>
      <c r="J2017" s="62">
        <v>16.295673076923102</v>
      </c>
      <c r="K2017" s="60">
        <v>3</v>
      </c>
      <c r="L2017" s="60" t="s">
        <v>46</v>
      </c>
      <c r="M2017" s="60" t="s">
        <v>3468</v>
      </c>
    </row>
    <row r="2018" spans="1:13">
      <c r="A2018" s="40">
        <v>2122</v>
      </c>
      <c r="B2018" s="40" t="str">
        <f t="shared" si="31"/>
        <v>18119021</v>
      </c>
      <c r="C2018" s="40">
        <v>18</v>
      </c>
      <c r="D2018" s="60">
        <v>119021</v>
      </c>
      <c r="E2018" s="60" t="s">
        <v>3410</v>
      </c>
      <c r="F2018" s="61" t="s">
        <v>1560</v>
      </c>
      <c r="G2018" s="62">
        <v>2.1910370000000001</v>
      </c>
      <c r="H2018" s="49">
        <v>124</v>
      </c>
      <c r="I2018" s="62">
        <v>51.764423076923102</v>
      </c>
      <c r="J2018" s="62">
        <v>36.7038461538462</v>
      </c>
      <c r="K2018" s="60">
        <v>4</v>
      </c>
      <c r="L2018" s="60" t="s">
        <v>46</v>
      </c>
      <c r="M2018" s="60" t="s">
        <v>3468</v>
      </c>
    </row>
    <row r="2019" spans="1:13">
      <c r="A2019" s="40">
        <v>2122</v>
      </c>
      <c r="B2019" s="40" t="str">
        <f t="shared" si="31"/>
        <v>18131051</v>
      </c>
      <c r="C2019" s="40">
        <v>18</v>
      </c>
      <c r="D2019" s="60">
        <v>131051</v>
      </c>
      <c r="E2019" s="60" t="s">
        <v>3410</v>
      </c>
      <c r="F2019" s="61" t="s">
        <v>3420</v>
      </c>
      <c r="G2019" s="62">
        <v>0.77923699999999996</v>
      </c>
      <c r="H2019" s="49">
        <v>1532</v>
      </c>
      <c r="I2019" s="62">
        <v>31.504326923076899</v>
      </c>
      <c r="J2019" s="62">
        <v>19.4341346153846</v>
      </c>
      <c r="K2019" s="60">
        <v>4</v>
      </c>
      <c r="L2019" s="60" t="s">
        <v>46</v>
      </c>
      <c r="M2019" s="60" t="s">
        <v>3469</v>
      </c>
    </row>
    <row r="2020" spans="1:13">
      <c r="A2020" s="40">
        <v>2122</v>
      </c>
      <c r="B2020" s="40" t="str">
        <f t="shared" si="31"/>
        <v>18151141</v>
      </c>
      <c r="C2020" s="40">
        <v>18</v>
      </c>
      <c r="D2020" s="60">
        <v>151141</v>
      </c>
      <c r="E2020" s="60" t="s">
        <v>3410</v>
      </c>
      <c r="F2020" s="61" t="s">
        <v>1142</v>
      </c>
      <c r="G2020" s="62">
        <v>1.516275</v>
      </c>
      <c r="H2020" s="49">
        <v>669</v>
      </c>
      <c r="I2020" s="62">
        <v>45.512500000000003</v>
      </c>
      <c r="J2020" s="62">
        <v>27.685096153846199</v>
      </c>
      <c r="K2020" s="60">
        <v>4</v>
      </c>
      <c r="L2020" s="60" t="s">
        <v>46</v>
      </c>
      <c r="M2020" s="60" t="s">
        <v>3469</v>
      </c>
    </row>
    <row r="2021" spans="1:13">
      <c r="A2021" s="40">
        <v>2122</v>
      </c>
      <c r="B2021" s="40" t="str">
        <f t="shared" si="31"/>
        <v>18319091</v>
      </c>
      <c r="C2021" s="40">
        <v>18</v>
      </c>
      <c r="D2021" s="60">
        <v>319091</v>
      </c>
      <c r="E2021" s="60"/>
      <c r="F2021" s="61" t="s">
        <v>901</v>
      </c>
      <c r="G2021" s="62">
        <v>1.5173369999999999</v>
      </c>
      <c r="H2021" s="49">
        <v>139</v>
      </c>
      <c r="I2021" s="62">
        <v>20.820192307692299</v>
      </c>
      <c r="J2021" s="62">
        <v>16.718269230769199</v>
      </c>
      <c r="K2021" s="60">
        <v>3</v>
      </c>
      <c r="L2021" s="60" t="s">
        <v>46</v>
      </c>
      <c r="M2021" s="60" t="s">
        <v>3468</v>
      </c>
    </row>
    <row r="2022" spans="1:13">
      <c r="A2022" s="40">
        <v>2122</v>
      </c>
      <c r="B2022" s="40" t="str">
        <f t="shared" ref="B2022:B2085" si="32">CONCATENATE(C2022, D2022)</f>
        <v>18292021</v>
      </c>
      <c r="C2022" s="40">
        <v>18</v>
      </c>
      <c r="D2022" s="60">
        <v>292021</v>
      </c>
      <c r="E2022" s="60" t="s">
        <v>3410</v>
      </c>
      <c r="F2022" s="61" t="s">
        <v>1913</v>
      </c>
      <c r="G2022" s="62">
        <v>1.4249499999999999</v>
      </c>
      <c r="H2022" s="49">
        <v>1022</v>
      </c>
      <c r="I2022" s="62">
        <v>28.1365384615385</v>
      </c>
      <c r="J2022" s="62">
        <v>18.3692307692308</v>
      </c>
      <c r="K2022" s="60">
        <v>4</v>
      </c>
      <c r="L2022" s="60" t="s">
        <v>46</v>
      </c>
      <c r="M2022" s="60" t="s">
        <v>3469</v>
      </c>
    </row>
    <row r="2023" spans="1:13">
      <c r="A2023" s="40">
        <v>2122</v>
      </c>
      <c r="B2023" s="40" t="str">
        <f t="shared" si="32"/>
        <v>18292032</v>
      </c>
      <c r="C2023" s="40">
        <v>18</v>
      </c>
      <c r="D2023" s="60">
        <v>292032</v>
      </c>
      <c r="E2023" s="60" t="s">
        <v>3410</v>
      </c>
      <c r="F2023" s="61" t="s">
        <v>1005</v>
      </c>
      <c r="G2023" s="62">
        <v>2.5743749999999999</v>
      </c>
      <c r="H2023" s="49">
        <v>522</v>
      </c>
      <c r="I2023" s="62">
        <v>30.425480769230798</v>
      </c>
      <c r="J2023" s="62">
        <v>22.1677884615385</v>
      </c>
      <c r="K2023" s="60">
        <v>3</v>
      </c>
      <c r="L2023" s="60" t="s">
        <v>46</v>
      </c>
      <c r="M2023" s="60" t="s">
        <v>3469</v>
      </c>
    </row>
    <row r="2024" spans="1:13">
      <c r="A2024" s="40">
        <v>2122</v>
      </c>
      <c r="B2024" s="40" t="str">
        <f t="shared" si="32"/>
        <v>18472111</v>
      </c>
      <c r="C2024" s="40">
        <v>18</v>
      </c>
      <c r="D2024" s="60">
        <v>472111</v>
      </c>
      <c r="E2024" s="60"/>
      <c r="F2024" s="61" t="s">
        <v>2580</v>
      </c>
      <c r="G2024" s="62">
        <v>1.4743120000000001</v>
      </c>
      <c r="H2024" s="49">
        <v>190</v>
      </c>
      <c r="I2024" s="62">
        <v>22.9721153846154</v>
      </c>
      <c r="J2024" s="62">
        <v>16.268750000000001</v>
      </c>
      <c r="K2024" s="60">
        <v>3</v>
      </c>
      <c r="L2024" s="60" t="s">
        <v>46</v>
      </c>
      <c r="M2024" s="60" t="s">
        <v>3468</v>
      </c>
    </row>
    <row r="2025" spans="1:13">
      <c r="A2025" s="40">
        <v>2122</v>
      </c>
      <c r="B2025" s="40" t="str">
        <f t="shared" si="32"/>
        <v>18252021</v>
      </c>
      <c r="C2025" s="40">
        <v>18</v>
      </c>
      <c r="D2025" s="60">
        <v>252021</v>
      </c>
      <c r="E2025" s="60" t="s">
        <v>3410</v>
      </c>
      <c r="F2025" s="61" t="s">
        <v>3473</v>
      </c>
      <c r="G2025" s="62">
        <v>1.5980369999999999</v>
      </c>
      <c r="H2025" s="49">
        <v>208</v>
      </c>
      <c r="I2025" s="62">
        <v>25.506730769230799</v>
      </c>
      <c r="J2025" s="62">
        <v>17.028365384615402</v>
      </c>
      <c r="K2025" s="60">
        <v>5</v>
      </c>
      <c r="L2025" s="60" t="s">
        <v>178</v>
      </c>
      <c r="M2025" s="60" t="s">
        <v>3468</v>
      </c>
    </row>
    <row r="2026" spans="1:13">
      <c r="A2026" s="40">
        <v>2122</v>
      </c>
      <c r="B2026" s="40" t="str">
        <f t="shared" si="32"/>
        <v>18113031</v>
      </c>
      <c r="C2026" s="40">
        <v>18</v>
      </c>
      <c r="D2026" s="60">
        <v>113031</v>
      </c>
      <c r="E2026" s="60" t="s">
        <v>3410</v>
      </c>
      <c r="F2026" s="61" t="s">
        <v>799</v>
      </c>
      <c r="G2026" s="62">
        <v>2.5574370000000002</v>
      </c>
      <c r="H2026" s="49">
        <v>101</v>
      </c>
      <c r="I2026" s="62">
        <v>56.517307692307703</v>
      </c>
      <c r="J2026" s="62">
        <v>26.6711538461538</v>
      </c>
      <c r="K2026" s="60">
        <v>5</v>
      </c>
      <c r="L2026" s="60" t="s">
        <v>46</v>
      </c>
      <c r="M2026" s="60" t="s">
        <v>3468</v>
      </c>
    </row>
    <row r="2027" spans="1:13">
      <c r="A2027" s="40">
        <v>2122</v>
      </c>
      <c r="B2027" s="40" t="str">
        <f t="shared" si="32"/>
        <v>18332011</v>
      </c>
      <c r="C2027" s="40">
        <v>18</v>
      </c>
      <c r="D2027" s="60">
        <v>332011</v>
      </c>
      <c r="E2027" s="60" t="s">
        <v>3410</v>
      </c>
      <c r="F2027" s="61" t="s">
        <v>3054</v>
      </c>
      <c r="G2027" s="62">
        <v>0.48727500000000001</v>
      </c>
      <c r="H2027" s="49">
        <v>1827</v>
      </c>
      <c r="I2027" s="62">
        <v>32.548076923076898</v>
      </c>
      <c r="J2027" s="62">
        <v>23.327884615384601</v>
      </c>
      <c r="K2027" s="60">
        <v>3</v>
      </c>
      <c r="L2027" s="60" t="s">
        <v>46</v>
      </c>
      <c r="M2027" s="60" t="s">
        <v>3469</v>
      </c>
    </row>
    <row r="2028" spans="1:13">
      <c r="A2028" s="40">
        <v>2122</v>
      </c>
      <c r="B2028" s="40" t="str">
        <f t="shared" si="32"/>
        <v>18371012</v>
      </c>
      <c r="C2028" s="40">
        <v>18</v>
      </c>
      <c r="D2028" s="60">
        <v>371012</v>
      </c>
      <c r="E2028" s="60"/>
      <c r="F2028" s="61" t="s">
        <v>3421</v>
      </c>
      <c r="G2028" s="62">
        <v>2.007612</v>
      </c>
      <c r="H2028" s="49">
        <v>163</v>
      </c>
      <c r="I2028" s="62">
        <v>20.562019230769199</v>
      </c>
      <c r="J2028" s="62">
        <v>14.1927884615385</v>
      </c>
      <c r="K2028" s="60">
        <v>3</v>
      </c>
      <c r="L2028" s="60" t="s">
        <v>46</v>
      </c>
      <c r="M2028" s="60" t="s">
        <v>3468</v>
      </c>
    </row>
    <row r="2029" spans="1:13">
      <c r="A2029" s="40">
        <v>2122</v>
      </c>
      <c r="B2029" s="40" t="str">
        <f t="shared" si="32"/>
        <v>18471011</v>
      </c>
      <c r="C2029" s="40">
        <v>18</v>
      </c>
      <c r="D2029" s="60">
        <v>471011</v>
      </c>
      <c r="E2029" s="60" t="s">
        <v>3410</v>
      </c>
      <c r="F2029" s="61" t="s">
        <v>3422</v>
      </c>
      <c r="G2029" s="62">
        <v>2.2502620000000002</v>
      </c>
      <c r="H2029" s="49">
        <v>260</v>
      </c>
      <c r="I2029" s="62">
        <v>31.223076923076899</v>
      </c>
      <c r="J2029" s="62">
        <v>22.2778846153846</v>
      </c>
      <c r="K2029" s="60">
        <v>4</v>
      </c>
      <c r="L2029" s="60" t="s">
        <v>46</v>
      </c>
      <c r="M2029" s="60" t="s">
        <v>3468</v>
      </c>
    </row>
    <row r="2030" spans="1:13">
      <c r="A2030" s="40">
        <v>2122</v>
      </c>
      <c r="B2030" s="40" t="str">
        <f t="shared" si="32"/>
        <v>18371011</v>
      </c>
      <c r="C2030" s="40">
        <v>18</v>
      </c>
      <c r="D2030" s="60">
        <v>371011</v>
      </c>
      <c r="E2030" s="60"/>
      <c r="F2030" s="61" t="s">
        <v>3423</v>
      </c>
      <c r="G2030" s="62">
        <v>3.3810250000000002</v>
      </c>
      <c r="H2030" s="49">
        <v>2534</v>
      </c>
      <c r="I2030" s="62">
        <v>18.8182692307692</v>
      </c>
      <c r="J2030" s="62">
        <v>12.848557692307701</v>
      </c>
      <c r="K2030" s="60">
        <v>3</v>
      </c>
      <c r="L2030" s="60" t="s">
        <v>46</v>
      </c>
      <c r="M2030" s="60" t="s">
        <v>3469</v>
      </c>
    </row>
    <row r="2031" spans="1:13">
      <c r="A2031" s="40">
        <v>2122</v>
      </c>
      <c r="B2031" s="40" t="str">
        <f t="shared" si="32"/>
        <v>18491011</v>
      </c>
      <c r="C2031" s="40">
        <v>18</v>
      </c>
      <c r="D2031" s="60">
        <v>491011</v>
      </c>
      <c r="E2031" s="60" t="s">
        <v>3410</v>
      </c>
      <c r="F2031" s="61" t="s">
        <v>3424</v>
      </c>
      <c r="G2031" s="62">
        <v>1.7537370000000001</v>
      </c>
      <c r="H2031" s="49">
        <v>117</v>
      </c>
      <c r="I2031" s="62">
        <v>26.828365384615399</v>
      </c>
      <c r="J2031" s="62">
        <v>19.062019230769199</v>
      </c>
      <c r="K2031" s="60">
        <v>3</v>
      </c>
      <c r="L2031" s="60" t="s">
        <v>46</v>
      </c>
      <c r="M2031" s="60" t="s">
        <v>3468</v>
      </c>
    </row>
    <row r="2032" spans="1:13">
      <c r="A2032" s="40">
        <v>2122</v>
      </c>
      <c r="B2032" s="40" t="str">
        <f t="shared" si="32"/>
        <v>18431011</v>
      </c>
      <c r="C2032" s="40">
        <v>18</v>
      </c>
      <c r="D2032" s="60">
        <v>431011</v>
      </c>
      <c r="E2032" s="60" t="s">
        <v>3410</v>
      </c>
      <c r="F2032" s="61" t="s">
        <v>3425</v>
      </c>
      <c r="G2032" s="62">
        <v>0.74562499999999998</v>
      </c>
      <c r="H2032" s="49">
        <v>403</v>
      </c>
      <c r="I2032" s="62">
        <v>26.227403846153798</v>
      </c>
      <c r="J2032" s="62">
        <v>16.955769230769199</v>
      </c>
      <c r="K2032" s="60">
        <v>4</v>
      </c>
      <c r="L2032" s="60" t="s">
        <v>46</v>
      </c>
      <c r="M2032" s="60" t="s">
        <v>3468</v>
      </c>
    </row>
    <row r="2033" spans="1:13">
      <c r="A2033" s="40">
        <v>2122</v>
      </c>
      <c r="B2033" s="40" t="str">
        <f t="shared" si="32"/>
        <v>18511011</v>
      </c>
      <c r="C2033" s="40">
        <v>18</v>
      </c>
      <c r="D2033" s="60">
        <v>511011</v>
      </c>
      <c r="E2033" s="60" t="s">
        <v>3410</v>
      </c>
      <c r="F2033" s="61" t="s">
        <v>3426</v>
      </c>
      <c r="G2033" s="62">
        <v>0.99388699999999996</v>
      </c>
      <c r="H2033" s="49">
        <v>114</v>
      </c>
      <c r="I2033" s="62">
        <v>27.730769230769202</v>
      </c>
      <c r="J2033" s="62">
        <v>18.3586538461538</v>
      </c>
      <c r="K2033" s="60">
        <v>3</v>
      </c>
      <c r="L2033" s="60" t="s">
        <v>46</v>
      </c>
      <c r="M2033" s="60" t="s">
        <v>3468</v>
      </c>
    </row>
    <row r="2034" spans="1:13">
      <c r="A2034" s="40">
        <v>2122</v>
      </c>
      <c r="B2034" s="40" t="str">
        <f t="shared" si="32"/>
        <v>18331099</v>
      </c>
      <c r="C2034" s="40">
        <v>18</v>
      </c>
      <c r="D2034" s="60">
        <v>331099</v>
      </c>
      <c r="E2034" s="60"/>
      <c r="F2034" s="61" t="s">
        <v>3427</v>
      </c>
      <c r="G2034" s="62">
        <v>2.035587</v>
      </c>
      <c r="H2034" s="49">
        <v>662</v>
      </c>
      <c r="I2034" s="62">
        <v>22.721634615384598</v>
      </c>
      <c r="J2034" s="62">
        <v>13.8778846153846</v>
      </c>
      <c r="K2034" s="60">
        <v>3</v>
      </c>
      <c r="L2034" s="60" t="s">
        <v>46</v>
      </c>
      <c r="M2034" s="60" t="s">
        <v>3469</v>
      </c>
    </row>
    <row r="2035" spans="1:13">
      <c r="A2035" s="40">
        <v>2122</v>
      </c>
      <c r="B2035" s="40" t="str">
        <f t="shared" si="32"/>
        <v>18411012</v>
      </c>
      <c r="C2035" s="40">
        <v>18</v>
      </c>
      <c r="D2035" s="60">
        <v>411012</v>
      </c>
      <c r="E2035" s="60" t="s">
        <v>3410</v>
      </c>
      <c r="F2035" s="61" t="s">
        <v>3428</v>
      </c>
      <c r="G2035" s="62">
        <v>1.021037</v>
      </c>
      <c r="H2035" s="49">
        <v>88</v>
      </c>
      <c r="I2035" s="62">
        <v>35.7466346153846</v>
      </c>
      <c r="J2035" s="62">
        <v>21.525961538461502</v>
      </c>
      <c r="K2035" s="60">
        <v>4</v>
      </c>
      <c r="L2035" s="60" t="s">
        <v>46</v>
      </c>
      <c r="M2035" s="60" t="s">
        <v>3468</v>
      </c>
    </row>
    <row r="2036" spans="1:13">
      <c r="A2036" s="40">
        <v>2122</v>
      </c>
      <c r="B2036" s="40" t="str">
        <f t="shared" si="32"/>
        <v>18391021</v>
      </c>
      <c r="C2036" s="40">
        <v>18</v>
      </c>
      <c r="D2036" s="60">
        <v>391021</v>
      </c>
      <c r="E2036" s="60"/>
      <c r="F2036" s="61" t="s">
        <v>3429</v>
      </c>
      <c r="G2036" s="62">
        <v>2.5299870000000002</v>
      </c>
      <c r="H2036" s="49">
        <v>2046</v>
      </c>
      <c r="I2036" s="62">
        <v>21.955769230769199</v>
      </c>
      <c r="J2036" s="62">
        <v>14.13125</v>
      </c>
      <c r="K2036" s="60">
        <v>3</v>
      </c>
      <c r="L2036" s="60" t="s">
        <v>46</v>
      </c>
      <c r="M2036" s="60" t="s">
        <v>3469</v>
      </c>
    </row>
    <row r="2037" spans="1:13">
      <c r="A2037" s="40">
        <v>2122</v>
      </c>
      <c r="B2037" s="40" t="str">
        <f t="shared" si="32"/>
        <v>18411011</v>
      </c>
      <c r="C2037" s="40">
        <v>18</v>
      </c>
      <c r="D2037" s="60">
        <v>411011</v>
      </c>
      <c r="E2037" s="60"/>
      <c r="F2037" s="61" t="s">
        <v>3430</v>
      </c>
      <c r="G2037" s="62">
        <v>0.903837</v>
      </c>
      <c r="H2037" s="49">
        <v>570</v>
      </c>
      <c r="I2037" s="62">
        <v>23.656730769230801</v>
      </c>
      <c r="J2037" s="62">
        <v>14.5480769230769</v>
      </c>
      <c r="K2037" s="60">
        <v>3</v>
      </c>
      <c r="L2037" s="60" t="s">
        <v>46</v>
      </c>
      <c r="M2037" s="60" t="s">
        <v>3468</v>
      </c>
    </row>
    <row r="2038" spans="1:13">
      <c r="A2038" s="40">
        <v>2122</v>
      </c>
      <c r="B2038" s="40" t="str">
        <f t="shared" si="32"/>
        <v>18119051</v>
      </c>
      <c r="C2038" s="40">
        <v>18</v>
      </c>
      <c r="D2038" s="60">
        <v>119051</v>
      </c>
      <c r="E2038" s="60" t="s">
        <v>3410</v>
      </c>
      <c r="F2038" s="61" t="s">
        <v>846</v>
      </c>
      <c r="G2038" s="62">
        <v>3.153937</v>
      </c>
      <c r="H2038" s="49">
        <v>139</v>
      </c>
      <c r="I2038" s="62">
        <v>31.312980769230801</v>
      </c>
      <c r="J2038" s="62">
        <v>18.3740384615385</v>
      </c>
      <c r="K2038" s="60">
        <v>4</v>
      </c>
      <c r="L2038" s="60" t="s">
        <v>46</v>
      </c>
      <c r="M2038" s="60" t="s">
        <v>3468</v>
      </c>
    </row>
    <row r="2039" spans="1:13">
      <c r="A2039" s="40">
        <v>2122</v>
      </c>
      <c r="B2039" s="40" t="str">
        <f t="shared" si="32"/>
        <v>18111021</v>
      </c>
      <c r="C2039" s="40">
        <v>18</v>
      </c>
      <c r="D2039" s="60">
        <v>111021</v>
      </c>
      <c r="E2039" s="60" t="s">
        <v>3410</v>
      </c>
      <c r="F2039" s="61" t="s">
        <v>781</v>
      </c>
      <c r="G2039" s="62">
        <v>1.8566499999999999</v>
      </c>
      <c r="H2039" s="49">
        <v>530</v>
      </c>
      <c r="I2039" s="62">
        <v>52.079326923076898</v>
      </c>
      <c r="J2039" s="62">
        <v>23.153365384615402</v>
      </c>
      <c r="K2039" s="60">
        <v>4</v>
      </c>
      <c r="L2039" s="60" t="s">
        <v>46</v>
      </c>
      <c r="M2039" s="60" t="s">
        <v>3468</v>
      </c>
    </row>
    <row r="2040" spans="1:13">
      <c r="A2040" s="40">
        <v>2122</v>
      </c>
      <c r="B2040" s="40" t="str">
        <f t="shared" si="32"/>
        <v>18472121</v>
      </c>
      <c r="C2040" s="40">
        <v>18</v>
      </c>
      <c r="D2040" s="60">
        <v>472121</v>
      </c>
      <c r="E2040" s="60"/>
      <c r="F2040" s="61" t="s">
        <v>3194</v>
      </c>
      <c r="G2040" s="62">
        <v>1.6904999999999999</v>
      </c>
      <c r="H2040" s="49">
        <v>721</v>
      </c>
      <c r="I2040" s="62">
        <v>20.302884615384599</v>
      </c>
      <c r="J2040" s="62">
        <v>15.191826923076899</v>
      </c>
      <c r="K2040" s="60">
        <v>3</v>
      </c>
      <c r="L2040" s="60" t="s">
        <v>46</v>
      </c>
      <c r="M2040" s="60" t="s">
        <v>3469</v>
      </c>
    </row>
    <row r="2041" spans="1:13">
      <c r="A2041" s="40">
        <v>2122</v>
      </c>
      <c r="B2041" s="40" t="str">
        <f t="shared" si="32"/>
        <v>18271024</v>
      </c>
      <c r="C2041" s="40">
        <v>18</v>
      </c>
      <c r="D2041" s="60">
        <v>271024</v>
      </c>
      <c r="E2041" s="60" t="s">
        <v>3410</v>
      </c>
      <c r="F2041" s="61" t="s">
        <v>1384</v>
      </c>
      <c r="G2041" s="62">
        <v>0.81276199999999998</v>
      </c>
      <c r="H2041" s="49">
        <v>1953</v>
      </c>
      <c r="I2041" s="62">
        <v>25.469230769230801</v>
      </c>
      <c r="J2041" s="62">
        <v>15.53125</v>
      </c>
      <c r="K2041" s="60">
        <v>4</v>
      </c>
      <c r="L2041" s="60" t="s">
        <v>46</v>
      </c>
      <c r="M2041" s="60" t="s">
        <v>3469</v>
      </c>
    </row>
    <row r="2042" spans="1:13">
      <c r="A2042" s="40">
        <v>2122</v>
      </c>
      <c r="B2042" s="40" t="str">
        <f t="shared" si="32"/>
        <v>18292099</v>
      </c>
      <c r="C2042" s="40">
        <v>18</v>
      </c>
      <c r="D2042" s="60">
        <v>292099</v>
      </c>
      <c r="E2042" s="60"/>
      <c r="F2042" s="63" t="s">
        <v>1974</v>
      </c>
      <c r="G2042" s="62">
        <v>1.7164999999999999</v>
      </c>
      <c r="H2042" s="60">
        <v>941</v>
      </c>
      <c r="I2042" s="60">
        <v>21.43</v>
      </c>
      <c r="J2042" s="60">
        <v>13.45</v>
      </c>
      <c r="K2042" s="60">
        <v>3</v>
      </c>
      <c r="L2042" s="60" t="s">
        <v>46</v>
      </c>
      <c r="M2042" s="60" t="s">
        <v>3469</v>
      </c>
    </row>
    <row r="2043" spans="1:13">
      <c r="A2043" s="40">
        <v>2122</v>
      </c>
      <c r="B2043" s="40" t="str">
        <f t="shared" si="32"/>
        <v>18499021</v>
      </c>
      <c r="C2043" s="40">
        <v>18</v>
      </c>
      <c r="D2043" s="60">
        <v>499021</v>
      </c>
      <c r="E2043" s="60"/>
      <c r="F2043" s="61" t="s">
        <v>3431</v>
      </c>
      <c r="G2043" s="62">
        <v>1.8660369999999999</v>
      </c>
      <c r="H2043" s="49">
        <v>190</v>
      </c>
      <c r="I2043" s="62">
        <v>20.549519230769199</v>
      </c>
      <c r="J2043" s="62">
        <v>15.375</v>
      </c>
      <c r="K2043" s="60">
        <v>3</v>
      </c>
      <c r="L2043" s="60" t="s">
        <v>46</v>
      </c>
      <c r="M2043" s="60" t="s">
        <v>3468</v>
      </c>
    </row>
    <row r="2044" spans="1:13">
      <c r="A2044" s="40">
        <v>2122</v>
      </c>
      <c r="B2044" s="40" t="str">
        <f t="shared" si="32"/>
        <v>18533032</v>
      </c>
      <c r="C2044" s="40">
        <v>18</v>
      </c>
      <c r="D2044" s="60">
        <v>533032</v>
      </c>
      <c r="E2044" s="60"/>
      <c r="F2044" s="61" t="s">
        <v>3432</v>
      </c>
      <c r="G2044" s="62">
        <v>1.7244870000000001</v>
      </c>
      <c r="H2044" s="49">
        <v>347</v>
      </c>
      <c r="I2044" s="62">
        <v>18.875</v>
      </c>
      <c r="J2044" s="62">
        <v>12.4072115384615</v>
      </c>
      <c r="K2044" s="60">
        <v>3</v>
      </c>
      <c r="L2044" s="60" t="s">
        <v>46</v>
      </c>
      <c r="M2044" s="60" t="s">
        <v>3468</v>
      </c>
    </row>
    <row r="2045" spans="1:13">
      <c r="A2045" s="40">
        <v>2122</v>
      </c>
      <c r="B2045" s="40" t="str">
        <f t="shared" si="32"/>
        <v>18131071</v>
      </c>
      <c r="C2045" s="40">
        <v>18</v>
      </c>
      <c r="D2045" s="60">
        <v>131071</v>
      </c>
      <c r="E2045" s="60" t="s">
        <v>3410</v>
      </c>
      <c r="F2045" s="61" t="s">
        <v>3474</v>
      </c>
      <c r="G2045" s="62">
        <v>1.531787</v>
      </c>
      <c r="H2045" s="49">
        <v>105</v>
      </c>
      <c r="I2045" s="62">
        <v>28.9769230769231</v>
      </c>
      <c r="J2045" s="62">
        <v>18.456730769230798</v>
      </c>
      <c r="K2045" s="60">
        <v>5</v>
      </c>
      <c r="L2045" s="60" t="s">
        <v>46</v>
      </c>
      <c r="M2045" s="60" t="s">
        <v>3468</v>
      </c>
    </row>
    <row r="2046" spans="1:13">
      <c r="A2046" s="40">
        <v>2122</v>
      </c>
      <c r="B2046" s="40" t="str">
        <f t="shared" si="32"/>
        <v>18499041</v>
      </c>
      <c r="C2046" s="40">
        <v>18</v>
      </c>
      <c r="D2046" s="60">
        <v>499041</v>
      </c>
      <c r="E2046" s="60"/>
      <c r="F2046" s="61" t="s">
        <v>2723</v>
      </c>
      <c r="G2046" s="62">
        <v>2.049725</v>
      </c>
      <c r="H2046" s="49">
        <v>1698</v>
      </c>
      <c r="I2046" s="62">
        <v>21.9293269230769</v>
      </c>
      <c r="J2046" s="62">
        <v>14.950961538461501</v>
      </c>
      <c r="K2046" s="60">
        <v>3</v>
      </c>
      <c r="L2046" s="60" t="s">
        <v>46</v>
      </c>
      <c r="M2046" s="60" t="s">
        <v>3469</v>
      </c>
    </row>
    <row r="2047" spans="1:13">
      <c r="A2047" s="40">
        <v>2122</v>
      </c>
      <c r="B2047" s="40" t="str">
        <f t="shared" si="32"/>
        <v>18537051</v>
      </c>
      <c r="C2047" s="40">
        <v>18</v>
      </c>
      <c r="D2047" s="60">
        <v>537051</v>
      </c>
      <c r="E2047" s="60"/>
      <c r="F2047" s="61" t="s">
        <v>3433</v>
      </c>
      <c r="G2047" s="62">
        <v>1.4008</v>
      </c>
      <c r="H2047" s="49">
        <v>3811</v>
      </c>
      <c r="I2047" s="62">
        <v>18.342307692307699</v>
      </c>
      <c r="J2047" s="62">
        <v>12.3721153846154</v>
      </c>
      <c r="K2047" s="60">
        <v>3</v>
      </c>
      <c r="L2047" s="60" t="s">
        <v>46</v>
      </c>
      <c r="M2047" s="60" t="s">
        <v>3469</v>
      </c>
    </row>
    <row r="2048" spans="1:13">
      <c r="A2048" s="40">
        <v>2122</v>
      </c>
      <c r="B2048" s="40" t="str">
        <f t="shared" si="32"/>
        <v>18151212</v>
      </c>
      <c r="C2048" s="40">
        <v>18</v>
      </c>
      <c r="D2048" s="60">
        <v>151212</v>
      </c>
      <c r="E2048" s="60" t="s">
        <v>3410</v>
      </c>
      <c r="F2048" s="61" t="s">
        <v>3434</v>
      </c>
      <c r="G2048" s="62">
        <v>1.7988120000000001</v>
      </c>
      <c r="H2048" s="49">
        <v>565</v>
      </c>
      <c r="I2048" s="62">
        <v>43.260096153846199</v>
      </c>
      <c r="J2048" s="62">
        <v>26.492788461538499</v>
      </c>
      <c r="K2048" s="60">
        <v>3</v>
      </c>
      <c r="L2048" s="60" t="s">
        <v>46</v>
      </c>
      <c r="M2048" s="60" t="s">
        <v>3469</v>
      </c>
    </row>
    <row r="2049" spans="1:13">
      <c r="A2049" s="40">
        <v>2122</v>
      </c>
      <c r="B2049" s="40" t="str">
        <f t="shared" si="32"/>
        <v>18413021</v>
      </c>
      <c r="C2049" s="40">
        <v>18</v>
      </c>
      <c r="D2049" s="60">
        <v>413021</v>
      </c>
      <c r="E2049" s="60" t="s">
        <v>3410</v>
      </c>
      <c r="F2049" s="61" t="s">
        <v>1267</v>
      </c>
      <c r="G2049" s="62">
        <v>0.85512500000000002</v>
      </c>
      <c r="H2049" s="49">
        <v>163</v>
      </c>
      <c r="I2049" s="62">
        <v>30.357211538461499</v>
      </c>
      <c r="J2049" s="62">
        <v>18.4384615384615</v>
      </c>
      <c r="K2049" s="60">
        <v>3</v>
      </c>
      <c r="L2049" s="60" t="s">
        <v>46</v>
      </c>
      <c r="M2049" s="60" t="s">
        <v>3468</v>
      </c>
    </row>
    <row r="2050" spans="1:13">
      <c r="A2050" s="40">
        <v>2122</v>
      </c>
      <c r="B2050" s="40" t="str">
        <f t="shared" si="32"/>
        <v>18292061</v>
      </c>
      <c r="C2050" s="40">
        <v>18</v>
      </c>
      <c r="D2050" s="60">
        <v>292061</v>
      </c>
      <c r="E2050" s="60"/>
      <c r="F2050" s="61" t="s">
        <v>3435</v>
      </c>
      <c r="G2050" s="62">
        <v>1.916137</v>
      </c>
      <c r="H2050" s="49">
        <v>252</v>
      </c>
      <c r="I2050" s="62">
        <v>21.4697115384615</v>
      </c>
      <c r="J2050" s="62">
        <v>16.533173076923099</v>
      </c>
      <c r="K2050" s="60">
        <v>3</v>
      </c>
      <c r="L2050" s="60" t="s">
        <v>46</v>
      </c>
      <c r="M2050" s="60" t="s">
        <v>3468</v>
      </c>
    </row>
    <row r="2051" spans="1:13">
      <c r="A2051" s="40">
        <v>2122</v>
      </c>
      <c r="B2051" s="40" t="str">
        <f t="shared" si="32"/>
        <v>18434131</v>
      </c>
      <c r="C2051" s="40">
        <v>18</v>
      </c>
      <c r="D2051" s="60">
        <v>434131</v>
      </c>
      <c r="E2051" s="60"/>
      <c r="F2051" s="61" t="s">
        <v>3436</v>
      </c>
      <c r="G2051" s="62">
        <v>1.35785</v>
      </c>
      <c r="H2051" s="49">
        <v>1629</v>
      </c>
      <c r="I2051" s="62">
        <v>22.1028846153846</v>
      </c>
      <c r="J2051" s="62">
        <v>15.458173076923099</v>
      </c>
      <c r="K2051" s="60">
        <v>3</v>
      </c>
      <c r="L2051" s="60" t="s">
        <v>46</v>
      </c>
      <c r="M2051" s="60" t="s">
        <v>3469</v>
      </c>
    </row>
    <row r="2052" spans="1:13">
      <c r="A2052" s="40">
        <v>2122</v>
      </c>
      <c r="B2052" s="40" t="str">
        <f t="shared" si="32"/>
        <v>18132072</v>
      </c>
      <c r="C2052" s="40">
        <v>18</v>
      </c>
      <c r="D2052" s="60">
        <v>132072</v>
      </c>
      <c r="E2052" s="60" t="s">
        <v>3410</v>
      </c>
      <c r="F2052" s="61" t="s">
        <v>806</v>
      </c>
      <c r="G2052" s="62">
        <v>0.85053699999999999</v>
      </c>
      <c r="H2052" s="49">
        <v>1690</v>
      </c>
      <c r="I2052" s="62">
        <v>34.721634615384602</v>
      </c>
      <c r="J2052" s="62">
        <v>18.081730769230798</v>
      </c>
      <c r="K2052" s="60">
        <v>4</v>
      </c>
      <c r="L2052" s="60" t="s">
        <v>46</v>
      </c>
      <c r="M2052" s="60" t="s">
        <v>3469</v>
      </c>
    </row>
    <row r="2053" spans="1:13">
      <c r="A2053" s="40">
        <v>2122</v>
      </c>
      <c r="B2053" s="40" t="str">
        <f t="shared" si="32"/>
        <v>18499071</v>
      </c>
      <c r="C2053" s="40">
        <v>18</v>
      </c>
      <c r="D2053" s="60">
        <v>499071</v>
      </c>
      <c r="E2053" s="60"/>
      <c r="F2053" s="61" t="s">
        <v>2670</v>
      </c>
      <c r="G2053" s="62">
        <v>1.7182999999999999</v>
      </c>
      <c r="H2053" s="49">
        <v>464</v>
      </c>
      <c r="I2053" s="62">
        <v>19.3899038461538</v>
      </c>
      <c r="J2053" s="62">
        <v>13.9149038461538</v>
      </c>
      <c r="K2053" s="60">
        <v>3</v>
      </c>
      <c r="L2053" s="60" t="s">
        <v>46</v>
      </c>
      <c r="M2053" s="60" t="s">
        <v>3468</v>
      </c>
    </row>
    <row r="2054" spans="1:13">
      <c r="A2054" s="40">
        <v>2122</v>
      </c>
      <c r="B2054" s="40" t="str">
        <f t="shared" si="32"/>
        <v>18131111</v>
      </c>
      <c r="C2054" s="40">
        <v>18</v>
      </c>
      <c r="D2054" s="60">
        <v>131111</v>
      </c>
      <c r="E2054" s="60" t="s">
        <v>3410</v>
      </c>
      <c r="F2054" s="61" t="s">
        <v>2034</v>
      </c>
      <c r="G2054" s="62">
        <v>2.5381870000000002</v>
      </c>
      <c r="H2054" s="49">
        <v>203</v>
      </c>
      <c r="I2054" s="62">
        <v>41.137019230769198</v>
      </c>
      <c r="J2054" s="62">
        <v>18.5879807692308</v>
      </c>
      <c r="K2054" s="60">
        <v>5</v>
      </c>
      <c r="L2054" s="60" t="s">
        <v>46</v>
      </c>
      <c r="M2054" s="60" t="s">
        <v>3468</v>
      </c>
    </row>
    <row r="2055" spans="1:13">
      <c r="A2055" s="40">
        <v>2122</v>
      </c>
      <c r="B2055" s="40" t="str">
        <f t="shared" si="32"/>
        <v>18119199</v>
      </c>
      <c r="C2055" s="40">
        <v>18</v>
      </c>
      <c r="D2055" s="60">
        <v>119199</v>
      </c>
      <c r="E2055" s="60" t="s">
        <v>3410</v>
      </c>
      <c r="F2055" s="61" t="s">
        <v>3437</v>
      </c>
      <c r="G2055" s="62">
        <v>1.9732000000000001</v>
      </c>
      <c r="H2055" s="49">
        <v>136</v>
      </c>
      <c r="I2055" s="62">
        <v>48.515865384615402</v>
      </c>
      <c r="J2055" s="62">
        <v>24.973076923076899</v>
      </c>
      <c r="K2055" s="60">
        <v>4</v>
      </c>
      <c r="L2055" s="60" t="s">
        <v>46</v>
      </c>
      <c r="M2055" s="60" t="s">
        <v>3468</v>
      </c>
    </row>
    <row r="2056" spans="1:13">
      <c r="A2056" s="40">
        <v>2122</v>
      </c>
      <c r="B2056" s="40" t="str">
        <f t="shared" si="32"/>
        <v>18131161</v>
      </c>
      <c r="C2056" s="40">
        <v>18</v>
      </c>
      <c r="D2056" s="60">
        <v>131161</v>
      </c>
      <c r="E2056" s="60" t="s">
        <v>3410</v>
      </c>
      <c r="F2056" s="61" t="s">
        <v>3475</v>
      </c>
      <c r="G2056" s="62">
        <v>3.262575</v>
      </c>
      <c r="H2056" s="49">
        <v>141</v>
      </c>
      <c r="I2056" s="62">
        <v>28.808653846153799</v>
      </c>
      <c r="J2056" s="62">
        <v>16.927403846153801</v>
      </c>
      <c r="K2056" s="60">
        <v>5</v>
      </c>
      <c r="L2056" s="60" t="s">
        <v>46</v>
      </c>
      <c r="M2056" s="60" t="s">
        <v>3468</v>
      </c>
    </row>
    <row r="2057" spans="1:13">
      <c r="A2057" s="40">
        <v>2122</v>
      </c>
      <c r="B2057" s="40" t="str">
        <f t="shared" si="32"/>
        <v>18319011</v>
      </c>
      <c r="C2057" s="40">
        <v>18</v>
      </c>
      <c r="D2057" s="60">
        <v>319011</v>
      </c>
      <c r="E2057" s="60"/>
      <c r="F2057" s="61" t="s">
        <v>2352</v>
      </c>
      <c r="G2057" s="62">
        <v>3.987387</v>
      </c>
      <c r="H2057" s="49">
        <v>118</v>
      </c>
      <c r="I2057" s="62">
        <v>21.182692307692299</v>
      </c>
      <c r="J2057" s="62">
        <v>15.791346153846201</v>
      </c>
      <c r="K2057" s="60">
        <v>3</v>
      </c>
      <c r="L2057" s="60" t="s">
        <v>46</v>
      </c>
      <c r="M2057" s="60" t="s">
        <v>3468</v>
      </c>
    </row>
    <row r="2058" spans="1:13">
      <c r="A2058" s="40">
        <v>2122</v>
      </c>
      <c r="B2058" s="40" t="str">
        <f t="shared" si="32"/>
        <v>18292010</v>
      </c>
      <c r="C2058" s="40">
        <v>18</v>
      </c>
      <c r="D2058" s="60">
        <v>292010</v>
      </c>
      <c r="E2058" s="60" t="s">
        <v>3410</v>
      </c>
      <c r="F2058" s="61" t="s">
        <v>3438</v>
      </c>
      <c r="G2058" s="62">
        <v>1.7293620000000001</v>
      </c>
      <c r="H2058" s="53">
        <v>1713</v>
      </c>
      <c r="I2058" s="62">
        <v>25.985576923076898</v>
      </c>
      <c r="J2058" s="62">
        <v>15.7307692307692</v>
      </c>
      <c r="K2058" s="60">
        <v>4</v>
      </c>
      <c r="L2058" s="60" t="s">
        <v>46</v>
      </c>
      <c r="M2058" s="60" t="s">
        <v>3469</v>
      </c>
    </row>
    <row r="2059" spans="1:13">
      <c r="A2059" s="40">
        <v>2122</v>
      </c>
      <c r="B2059" s="40" t="str">
        <f t="shared" si="32"/>
        <v>18319092</v>
      </c>
      <c r="C2059" s="40">
        <v>18</v>
      </c>
      <c r="D2059" s="60">
        <v>319092</v>
      </c>
      <c r="E2059" s="60"/>
      <c r="F2059" s="61" t="s">
        <v>946</v>
      </c>
      <c r="G2059" s="62">
        <v>2.8693</v>
      </c>
      <c r="H2059" s="49">
        <v>275</v>
      </c>
      <c r="I2059" s="62">
        <v>17.744711538461502</v>
      </c>
      <c r="J2059" s="62">
        <v>14.848076923076899</v>
      </c>
      <c r="K2059" s="60">
        <v>3</v>
      </c>
      <c r="L2059" s="60" t="s">
        <v>46</v>
      </c>
      <c r="M2059" s="60" t="s">
        <v>3468</v>
      </c>
    </row>
    <row r="2060" spans="1:13">
      <c r="A2060" s="40">
        <v>2122</v>
      </c>
      <c r="B2060" s="40" t="str">
        <f t="shared" si="32"/>
        <v>18292071</v>
      </c>
      <c r="C2060" s="40">
        <v>18</v>
      </c>
      <c r="D2060" s="60">
        <v>292071</v>
      </c>
      <c r="E2060" s="60"/>
      <c r="F2060" s="61" t="s">
        <v>927</v>
      </c>
      <c r="G2060" s="62">
        <v>1.796875</v>
      </c>
      <c r="H2060" s="49">
        <v>1267</v>
      </c>
      <c r="I2060" s="62">
        <v>21.43</v>
      </c>
      <c r="J2060" s="62">
        <v>13.45</v>
      </c>
      <c r="K2060" s="60">
        <v>4</v>
      </c>
      <c r="L2060" s="60" t="s">
        <v>46</v>
      </c>
      <c r="M2060" s="60" t="s">
        <v>3469</v>
      </c>
    </row>
    <row r="2061" spans="1:13">
      <c r="A2061" s="40">
        <v>2122</v>
      </c>
      <c r="B2061" s="40" t="str">
        <f t="shared" si="32"/>
        <v>18436013</v>
      </c>
      <c r="C2061" s="40">
        <v>18</v>
      </c>
      <c r="D2061" s="60">
        <v>436013</v>
      </c>
      <c r="E2061" s="60"/>
      <c r="F2061" s="61" t="s">
        <v>1232</v>
      </c>
      <c r="G2061" s="62">
        <v>1.9923249999999999</v>
      </c>
      <c r="H2061" s="49">
        <v>120</v>
      </c>
      <c r="I2061" s="62">
        <v>16.7903846153846</v>
      </c>
      <c r="J2061" s="62">
        <v>13.206250000000001</v>
      </c>
      <c r="K2061" s="60">
        <v>3</v>
      </c>
      <c r="L2061" s="60" t="s">
        <v>46</v>
      </c>
      <c r="M2061" s="60" t="s">
        <v>3468</v>
      </c>
    </row>
    <row r="2062" spans="1:13">
      <c r="A2062" s="40">
        <v>2122</v>
      </c>
      <c r="B2062" s="40" t="str">
        <f t="shared" si="32"/>
        <v>18131121</v>
      </c>
      <c r="C2062" s="40">
        <v>18</v>
      </c>
      <c r="D2062" s="60">
        <v>131121</v>
      </c>
      <c r="E2062" s="60" t="s">
        <v>3410</v>
      </c>
      <c r="F2062" s="61" t="s">
        <v>856</v>
      </c>
      <c r="G2062" s="62">
        <v>2.8112870000000001</v>
      </c>
      <c r="H2062" s="49">
        <v>1194</v>
      </c>
      <c r="I2062" s="62">
        <v>24.6701923076923</v>
      </c>
      <c r="J2062" s="62">
        <v>15.507211538461499</v>
      </c>
      <c r="K2062" s="60">
        <v>4</v>
      </c>
      <c r="L2062" s="60" t="s">
        <v>46</v>
      </c>
      <c r="M2062" s="60" t="s">
        <v>3469</v>
      </c>
    </row>
    <row r="2063" spans="1:13">
      <c r="A2063" s="40">
        <v>2122</v>
      </c>
      <c r="B2063" s="40" t="str">
        <f t="shared" si="32"/>
        <v>18252022</v>
      </c>
      <c r="C2063" s="40">
        <v>18</v>
      </c>
      <c r="D2063" s="60">
        <v>252022</v>
      </c>
      <c r="E2063" s="60" t="s">
        <v>3410</v>
      </c>
      <c r="F2063" s="61" t="s">
        <v>3476</v>
      </c>
      <c r="G2063" s="62">
        <v>1.61395</v>
      </c>
      <c r="H2063" s="49">
        <v>109</v>
      </c>
      <c r="I2063" s="62">
        <v>26.493269230769201</v>
      </c>
      <c r="J2063" s="62">
        <v>20.0322115384615</v>
      </c>
      <c r="K2063" s="60">
        <v>5</v>
      </c>
      <c r="L2063" s="60" t="s">
        <v>178</v>
      </c>
      <c r="M2063" s="60" t="s">
        <v>3468</v>
      </c>
    </row>
    <row r="2064" spans="1:13">
      <c r="A2064" s="40">
        <v>2122</v>
      </c>
      <c r="B2064" s="40" t="str">
        <f t="shared" si="32"/>
        <v>18151142</v>
      </c>
      <c r="C2064" s="40">
        <v>18</v>
      </c>
      <c r="D2064" s="60">
        <v>151142</v>
      </c>
      <c r="E2064" s="60" t="s">
        <v>3410</v>
      </c>
      <c r="F2064" s="61" t="s">
        <v>1158</v>
      </c>
      <c r="G2064" s="62">
        <v>1.475312</v>
      </c>
      <c r="H2064" s="49">
        <v>1754</v>
      </c>
      <c r="I2064" s="62">
        <v>41.572115384615401</v>
      </c>
      <c r="J2064" s="62">
        <v>26.589903846153799</v>
      </c>
      <c r="K2064" s="60">
        <v>4</v>
      </c>
      <c r="L2064" s="60" t="s">
        <v>46</v>
      </c>
      <c r="M2064" s="60" t="s">
        <v>3469</v>
      </c>
    </row>
    <row r="2065" spans="1:13">
      <c r="A2065" s="40">
        <v>2122</v>
      </c>
      <c r="B2065" s="40" t="str">
        <f t="shared" si="32"/>
        <v>18472073</v>
      </c>
      <c r="C2065" s="40">
        <v>18</v>
      </c>
      <c r="D2065" s="60">
        <v>472073</v>
      </c>
      <c r="E2065" s="60"/>
      <c r="F2065" s="61" t="s">
        <v>3439</v>
      </c>
      <c r="G2065" s="62">
        <v>1.257525</v>
      </c>
      <c r="H2065" s="49">
        <v>2708</v>
      </c>
      <c r="I2065" s="62">
        <v>23.5625</v>
      </c>
      <c r="J2065" s="62">
        <v>15.6129807692308</v>
      </c>
      <c r="K2065" s="60">
        <v>3</v>
      </c>
      <c r="L2065" s="60" t="s">
        <v>46</v>
      </c>
      <c r="M2065" s="60" t="s">
        <v>3469</v>
      </c>
    </row>
    <row r="2066" spans="1:13">
      <c r="A2066" s="40">
        <v>2122</v>
      </c>
      <c r="B2066" s="40" t="str">
        <f t="shared" si="32"/>
        <v>18472141</v>
      </c>
      <c r="C2066" s="40">
        <v>18</v>
      </c>
      <c r="D2066" s="60">
        <v>472141</v>
      </c>
      <c r="E2066" s="60"/>
      <c r="F2066" s="61" t="s">
        <v>3200</v>
      </c>
      <c r="G2066" s="62">
        <v>1.9903999999999999</v>
      </c>
      <c r="H2066" s="49">
        <v>208</v>
      </c>
      <c r="I2066" s="62">
        <v>18.565384615384598</v>
      </c>
      <c r="J2066" s="62">
        <v>16.448076923076901</v>
      </c>
      <c r="K2066" s="60">
        <v>3</v>
      </c>
      <c r="L2066" s="60" t="s">
        <v>46</v>
      </c>
      <c r="M2066" s="60" t="s">
        <v>3468</v>
      </c>
    </row>
    <row r="2067" spans="1:13">
      <c r="A2067" s="40">
        <v>2122</v>
      </c>
      <c r="B2067" s="40" t="str">
        <f t="shared" si="32"/>
        <v>18232011</v>
      </c>
      <c r="C2067" s="40">
        <v>18</v>
      </c>
      <c r="D2067" s="60">
        <v>232011</v>
      </c>
      <c r="E2067" s="60"/>
      <c r="F2067" s="61" t="s">
        <v>1805</v>
      </c>
      <c r="G2067" s="62">
        <v>1.214575</v>
      </c>
      <c r="H2067" s="49">
        <v>122</v>
      </c>
      <c r="I2067" s="62">
        <v>21.476442307692299</v>
      </c>
      <c r="J2067" s="62">
        <v>16.358173076923102</v>
      </c>
      <c r="K2067" s="60">
        <v>3</v>
      </c>
      <c r="L2067" s="60" t="s">
        <v>46</v>
      </c>
      <c r="M2067" s="60" t="s">
        <v>3468</v>
      </c>
    </row>
    <row r="2068" spans="1:13">
      <c r="A2068" s="40">
        <v>2122</v>
      </c>
      <c r="B2068" s="40" t="str">
        <f t="shared" si="32"/>
        <v>18132052</v>
      </c>
      <c r="C2068" s="40">
        <v>18</v>
      </c>
      <c r="D2068" s="60">
        <v>132052</v>
      </c>
      <c r="E2068" s="60" t="s">
        <v>3410</v>
      </c>
      <c r="F2068" s="61" t="s">
        <v>789</v>
      </c>
      <c r="G2068" s="62">
        <v>1.5625</v>
      </c>
      <c r="H2068" s="49">
        <v>96</v>
      </c>
      <c r="I2068" s="62">
        <v>81.135576923076897</v>
      </c>
      <c r="J2068" s="62">
        <v>24.176923076923099</v>
      </c>
      <c r="K2068" s="60">
        <v>5</v>
      </c>
      <c r="L2068" s="60" t="s">
        <v>46</v>
      </c>
      <c r="M2068" s="60" t="s">
        <v>3468</v>
      </c>
    </row>
    <row r="2069" spans="1:13">
      <c r="A2069" s="40">
        <v>2122</v>
      </c>
      <c r="B2069" s="40" t="str">
        <f t="shared" si="32"/>
        <v>18292052</v>
      </c>
      <c r="C2069" s="40">
        <v>18</v>
      </c>
      <c r="D2069" s="60">
        <v>292052</v>
      </c>
      <c r="E2069" s="60"/>
      <c r="F2069" s="61" t="s">
        <v>953</v>
      </c>
      <c r="G2069" s="62">
        <v>1.6996</v>
      </c>
      <c r="H2069" s="49">
        <v>2962</v>
      </c>
      <c r="I2069" s="62">
        <v>16.4538461538462</v>
      </c>
      <c r="J2069" s="62">
        <v>12.6725961538462</v>
      </c>
      <c r="K2069" s="60">
        <v>3</v>
      </c>
      <c r="L2069" s="60" t="s">
        <v>46</v>
      </c>
      <c r="M2069" s="60" t="s">
        <v>3469</v>
      </c>
    </row>
    <row r="2070" spans="1:13">
      <c r="A2070" s="40">
        <v>2122</v>
      </c>
      <c r="B2070" s="40" t="str">
        <f t="shared" si="32"/>
        <v>18319097</v>
      </c>
      <c r="C2070" s="40">
        <v>18</v>
      </c>
      <c r="D2070" s="60">
        <v>319097</v>
      </c>
      <c r="E2070" s="60"/>
      <c r="F2070" s="61" t="s">
        <v>3440</v>
      </c>
      <c r="G2070" s="62">
        <v>3.2426119999999998</v>
      </c>
      <c r="H2070" s="49">
        <v>113</v>
      </c>
      <c r="I2070" s="62">
        <v>16.419711538461499</v>
      </c>
      <c r="J2070" s="62">
        <v>13.029807692307701</v>
      </c>
      <c r="K2070" s="60">
        <v>3</v>
      </c>
      <c r="L2070" s="60" t="s">
        <v>46</v>
      </c>
      <c r="M2070" s="60" t="s">
        <v>3468</v>
      </c>
    </row>
    <row r="2071" spans="1:13">
      <c r="A2071" s="40">
        <v>2122</v>
      </c>
      <c r="B2071" s="40" t="str">
        <f t="shared" si="32"/>
        <v>18312021</v>
      </c>
      <c r="C2071" s="40">
        <v>18</v>
      </c>
      <c r="D2071" s="60">
        <v>312021</v>
      </c>
      <c r="E2071" s="60" t="s">
        <v>3410</v>
      </c>
      <c r="F2071" s="61" t="s">
        <v>1930</v>
      </c>
      <c r="G2071" s="62">
        <v>2.9386000000000001</v>
      </c>
      <c r="H2071" s="49">
        <v>96</v>
      </c>
      <c r="I2071" s="62">
        <v>30.581250000000001</v>
      </c>
      <c r="J2071" s="62">
        <v>22.972596153846201</v>
      </c>
      <c r="K2071" s="60">
        <v>4</v>
      </c>
      <c r="L2071" s="60" t="s">
        <v>46</v>
      </c>
      <c r="M2071" s="60" t="s">
        <v>3468</v>
      </c>
    </row>
    <row r="2072" spans="1:13">
      <c r="A2072" s="40">
        <v>2122</v>
      </c>
      <c r="B2072" s="40" t="str">
        <f t="shared" si="32"/>
        <v>18472151</v>
      </c>
      <c r="C2072" s="40">
        <v>18</v>
      </c>
      <c r="D2072" s="60">
        <v>472151</v>
      </c>
      <c r="E2072" s="60"/>
      <c r="F2072" s="61" t="s">
        <v>3441</v>
      </c>
      <c r="G2072" s="62">
        <v>1.386287</v>
      </c>
      <c r="H2072" s="49">
        <v>559</v>
      </c>
      <c r="I2072" s="62">
        <v>19.384615384615401</v>
      </c>
      <c r="J2072" s="62">
        <v>16.188942307692301</v>
      </c>
      <c r="K2072" s="60">
        <v>3</v>
      </c>
      <c r="L2072" s="60" t="s">
        <v>46</v>
      </c>
      <c r="M2072" s="60" t="s">
        <v>3469</v>
      </c>
    </row>
    <row r="2073" spans="1:13">
      <c r="A2073" s="40">
        <v>2122</v>
      </c>
      <c r="B2073" s="40" t="str">
        <f t="shared" si="32"/>
        <v>18472152</v>
      </c>
      <c r="C2073" s="40">
        <v>18</v>
      </c>
      <c r="D2073" s="60">
        <v>472152</v>
      </c>
      <c r="E2073" s="60"/>
      <c r="F2073" s="61" t="s">
        <v>2682</v>
      </c>
      <c r="G2073" s="62">
        <v>1.8964620000000001</v>
      </c>
      <c r="H2073" s="49">
        <v>250</v>
      </c>
      <c r="I2073" s="62">
        <v>19.823557692307698</v>
      </c>
      <c r="J2073" s="62">
        <v>13.9288461538462</v>
      </c>
      <c r="K2073" s="60">
        <v>3</v>
      </c>
      <c r="L2073" s="60" t="s">
        <v>46</v>
      </c>
      <c r="M2073" s="60" t="s">
        <v>3468</v>
      </c>
    </row>
    <row r="2074" spans="1:13">
      <c r="A2074" s="40">
        <v>2122</v>
      </c>
      <c r="B2074" s="40" t="str">
        <f t="shared" si="32"/>
        <v>18333051</v>
      </c>
      <c r="C2074" s="40">
        <v>18</v>
      </c>
      <c r="D2074" s="60">
        <v>333051</v>
      </c>
      <c r="E2074" s="60" t="s">
        <v>3410</v>
      </c>
      <c r="F2074" s="61" t="s">
        <v>1812</v>
      </c>
      <c r="G2074" s="62">
        <v>0.36549999999999999</v>
      </c>
      <c r="H2074" s="49">
        <v>102</v>
      </c>
      <c r="I2074" s="62">
        <v>29.839423076923101</v>
      </c>
      <c r="J2074" s="62">
        <v>22.024038461538499</v>
      </c>
      <c r="K2074" s="60">
        <v>3</v>
      </c>
      <c r="L2074" s="60" t="s">
        <v>178</v>
      </c>
      <c r="M2074" s="60" t="s">
        <v>3468</v>
      </c>
    </row>
    <row r="2075" spans="1:13">
      <c r="A2075" s="40">
        <v>2122</v>
      </c>
      <c r="B2075" s="40" t="str">
        <f t="shared" si="32"/>
        <v>18251199</v>
      </c>
      <c r="C2075" s="40">
        <v>18</v>
      </c>
      <c r="D2075" s="60">
        <v>251199</v>
      </c>
      <c r="E2075" s="60" t="s">
        <v>3410</v>
      </c>
      <c r="F2075" s="61" t="s">
        <v>3442</v>
      </c>
      <c r="G2075" s="62">
        <v>1.655637</v>
      </c>
      <c r="H2075" s="49">
        <v>2041</v>
      </c>
      <c r="I2075" s="62">
        <v>33.611057692307703</v>
      </c>
      <c r="J2075" s="62">
        <v>17.293749999999999</v>
      </c>
      <c r="K2075" s="60">
        <v>4</v>
      </c>
      <c r="L2075" s="60" t="s">
        <v>178</v>
      </c>
      <c r="M2075" s="60" t="s">
        <v>3469</v>
      </c>
    </row>
    <row r="2076" spans="1:13">
      <c r="A2076" s="40">
        <v>2122</v>
      </c>
      <c r="B2076" s="40" t="str">
        <f t="shared" si="32"/>
        <v>18119141</v>
      </c>
      <c r="C2076" s="40">
        <v>18</v>
      </c>
      <c r="D2076" s="60">
        <v>119141</v>
      </c>
      <c r="E2076" s="60"/>
      <c r="F2076" s="61" t="s">
        <v>1323</v>
      </c>
      <c r="G2076" s="62">
        <v>1.7869999999999999</v>
      </c>
      <c r="H2076" s="49">
        <v>139</v>
      </c>
      <c r="I2076" s="62">
        <v>26.376442307692301</v>
      </c>
      <c r="J2076" s="62">
        <v>14.885096153846201</v>
      </c>
      <c r="K2076" s="60">
        <v>4</v>
      </c>
      <c r="L2076" s="60" t="s">
        <v>46</v>
      </c>
      <c r="M2076" s="60" t="s">
        <v>3468</v>
      </c>
    </row>
    <row r="2077" spans="1:13">
      <c r="A2077" s="40">
        <v>2122</v>
      </c>
      <c r="B2077" s="40" t="str">
        <f t="shared" si="32"/>
        <v>18339099</v>
      </c>
      <c r="C2077" s="40">
        <v>18</v>
      </c>
      <c r="D2077" s="60">
        <v>339099</v>
      </c>
      <c r="E2077" s="60"/>
      <c r="F2077" s="61" t="s">
        <v>3385</v>
      </c>
      <c r="G2077" s="62">
        <v>1.241725</v>
      </c>
      <c r="H2077" s="49">
        <v>81</v>
      </c>
      <c r="I2077" s="62">
        <v>17.745192307692299</v>
      </c>
      <c r="J2077" s="62">
        <v>12.643750000000001</v>
      </c>
      <c r="K2077" s="60">
        <v>3</v>
      </c>
      <c r="L2077" s="60" t="s">
        <v>46</v>
      </c>
      <c r="M2077" s="60" t="s">
        <v>3468</v>
      </c>
    </row>
    <row r="2078" spans="1:13">
      <c r="A2078" s="40">
        <v>2122</v>
      </c>
      <c r="B2078" s="40" t="str">
        <f t="shared" si="32"/>
        <v>18292053</v>
      </c>
      <c r="C2078" s="40">
        <v>18</v>
      </c>
      <c r="D2078" s="60">
        <v>292053</v>
      </c>
      <c r="E2078" s="60"/>
      <c r="F2078" s="61" t="s">
        <v>2330</v>
      </c>
      <c r="G2078" s="62">
        <v>2.1527500000000002</v>
      </c>
      <c r="H2078" s="49">
        <v>931</v>
      </c>
      <c r="I2078" s="62">
        <v>16.001923076923099</v>
      </c>
      <c r="J2078" s="62">
        <v>12.7802884615385</v>
      </c>
      <c r="K2078" s="60">
        <v>3</v>
      </c>
      <c r="L2078" s="60" t="s">
        <v>46</v>
      </c>
      <c r="M2078" s="60" t="s">
        <v>3469</v>
      </c>
    </row>
    <row r="2079" spans="1:13">
      <c r="A2079" s="40">
        <v>2122</v>
      </c>
      <c r="B2079" s="40" t="str">
        <f t="shared" si="32"/>
        <v>18131020</v>
      </c>
      <c r="C2079" s="40">
        <v>18</v>
      </c>
      <c r="D2079" s="84">
        <v>131020</v>
      </c>
      <c r="E2079" s="41" t="s">
        <v>3410</v>
      </c>
      <c r="F2079" s="51" t="s">
        <v>3522</v>
      </c>
      <c r="G2079" s="85">
        <v>0.24224999999999999</v>
      </c>
      <c r="H2079" s="84">
        <v>84</v>
      </c>
      <c r="I2079" s="85">
        <v>30.526923076923076</v>
      </c>
      <c r="J2079" s="85">
        <v>16.862019230769231</v>
      </c>
      <c r="K2079" s="47" t="s">
        <v>46</v>
      </c>
      <c r="L2079" s="66" t="s">
        <v>178</v>
      </c>
      <c r="M2079" s="84" t="s">
        <v>3468</v>
      </c>
    </row>
    <row r="2080" spans="1:13">
      <c r="A2080" s="40">
        <v>2122</v>
      </c>
      <c r="B2080" s="40" t="str">
        <f t="shared" si="32"/>
        <v>18292034</v>
      </c>
      <c r="C2080" s="40">
        <v>18</v>
      </c>
      <c r="D2080" s="60">
        <v>292034</v>
      </c>
      <c r="E2080" s="60" t="s">
        <v>3410</v>
      </c>
      <c r="F2080" s="61" t="s">
        <v>1956</v>
      </c>
      <c r="G2080" s="62">
        <v>1.5664499999999999</v>
      </c>
      <c r="H2080" s="49">
        <v>1112</v>
      </c>
      <c r="I2080" s="62">
        <v>27.454326923076898</v>
      </c>
      <c r="J2080" s="62">
        <v>19.600000000000001</v>
      </c>
      <c r="K2080" s="60">
        <v>3</v>
      </c>
      <c r="L2080" s="60" t="s">
        <v>46</v>
      </c>
      <c r="M2080" s="60" t="s">
        <v>3469</v>
      </c>
    </row>
    <row r="2081" spans="1:13">
      <c r="A2081" s="40">
        <v>2122</v>
      </c>
      <c r="B2081" s="40" t="str">
        <f t="shared" si="32"/>
        <v>18419021</v>
      </c>
      <c r="C2081" s="40">
        <v>18</v>
      </c>
      <c r="D2081" s="60">
        <v>419021</v>
      </c>
      <c r="E2081" s="60"/>
      <c r="F2081" s="61" t="s">
        <v>3443</v>
      </c>
      <c r="G2081" s="62">
        <v>1.873875</v>
      </c>
      <c r="H2081" s="49">
        <v>874</v>
      </c>
      <c r="I2081" s="62">
        <v>29.3355769230769</v>
      </c>
      <c r="J2081" s="62">
        <v>13.807692307692299</v>
      </c>
      <c r="K2081" s="60">
        <v>3</v>
      </c>
      <c r="L2081" s="60" t="s">
        <v>178</v>
      </c>
      <c r="M2081" s="60" t="s">
        <v>3469</v>
      </c>
    </row>
    <row r="2082" spans="1:13">
      <c r="A2082" s="40">
        <v>2122</v>
      </c>
      <c r="B2082" s="40" t="str">
        <f t="shared" si="32"/>
        <v>18291141</v>
      </c>
      <c r="C2082" s="40">
        <v>18</v>
      </c>
      <c r="D2082" s="60">
        <v>291141</v>
      </c>
      <c r="E2082" s="60" t="s">
        <v>3410</v>
      </c>
      <c r="F2082" s="61" t="s">
        <v>3444</v>
      </c>
      <c r="G2082" s="62">
        <v>1.8160750000000001</v>
      </c>
      <c r="H2082" s="49">
        <v>568</v>
      </c>
      <c r="I2082" s="62">
        <v>32.5822115384615</v>
      </c>
      <c r="J2082" s="62">
        <v>25.9052884615385</v>
      </c>
      <c r="K2082" s="60">
        <v>4</v>
      </c>
      <c r="L2082" s="60" t="s">
        <v>46</v>
      </c>
      <c r="M2082" s="60" t="s">
        <v>3468</v>
      </c>
    </row>
    <row r="2083" spans="1:13">
      <c r="A2083" s="40">
        <v>2122</v>
      </c>
      <c r="B2083" s="40" t="str">
        <f t="shared" si="32"/>
        <v>18291126</v>
      </c>
      <c r="C2083" s="40">
        <v>18</v>
      </c>
      <c r="D2083" s="60">
        <v>291126</v>
      </c>
      <c r="E2083" s="60" t="s">
        <v>3410</v>
      </c>
      <c r="F2083" s="61" t="s">
        <v>1946</v>
      </c>
      <c r="G2083" s="62">
        <v>2.6182370000000001</v>
      </c>
      <c r="H2083" s="49">
        <v>776</v>
      </c>
      <c r="I2083" s="62">
        <v>28.219230769230801</v>
      </c>
      <c r="J2083" s="62">
        <v>23.538461538461501</v>
      </c>
      <c r="K2083" s="60">
        <v>4</v>
      </c>
      <c r="L2083" s="60" t="s">
        <v>46</v>
      </c>
      <c r="M2083" s="60" t="s">
        <v>3469</v>
      </c>
    </row>
    <row r="2084" spans="1:13">
      <c r="A2084" s="40">
        <v>2122</v>
      </c>
      <c r="B2084" s="40" t="str">
        <f t="shared" si="32"/>
        <v>18535011</v>
      </c>
      <c r="C2084" s="40">
        <v>18</v>
      </c>
      <c r="D2084" s="60">
        <v>535011</v>
      </c>
      <c r="E2084" s="60"/>
      <c r="F2084" s="61" t="s">
        <v>3445</v>
      </c>
      <c r="G2084" s="62">
        <v>2.2117249999999999</v>
      </c>
      <c r="H2084" s="49">
        <v>555</v>
      </c>
      <c r="I2084" s="62">
        <v>15.395673076923099</v>
      </c>
      <c r="J2084" s="62">
        <v>13.3548076923077</v>
      </c>
      <c r="K2084" s="60">
        <v>3</v>
      </c>
      <c r="L2084" s="60" t="s">
        <v>178</v>
      </c>
      <c r="M2084" s="60" t="s">
        <v>3469</v>
      </c>
    </row>
    <row r="2085" spans="1:13">
      <c r="A2085" s="40">
        <v>2122</v>
      </c>
      <c r="B2085" s="40" t="str">
        <f t="shared" si="32"/>
        <v>18414011</v>
      </c>
      <c r="C2085" s="40">
        <v>18</v>
      </c>
      <c r="D2085" s="60">
        <v>414011</v>
      </c>
      <c r="E2085" s="60" t="s">
        <v>3410</v>
      </c>
      <c r="F2085" s="61" t="s">
        <v>3446</v>
      </c>
      <c r="G2085" s="62">
        <v>1.229525</v>
      </c>
      <c r="H2085" s="49">
        <v>2315</v>
      </c>
      <c r="I2085" s="62">
        <v>40.662980769230799</v>
      </c>
      <c r="J2085" s="62">
        <v>16.939423076923099</v>
      </c>
      <c r="K2085" s="60">
        <v>3</v>
      </c>
      <c r="L2085" s="60" t="s">
        <v>46</v>
      </c>
      <c r="M2085" s="60" t="s">
        <v>3469</v>
      </c>
    </row>
    <row r="2086" spans="1:13">
      <c r="A2086" s="40">
        <v>2122</v>
      </c>
      <c r="B2086" s="40" t="str">
        <f t="shared" ref="B2086:B2149" si="33">CONCATENATE(C2086, D2086)</f>
        <v>18414012</v>
      </c>
      <c r="C2086" s="40">
        <v>18</v>
      </c>
      <c r="D2086" s="60">
        <v>414012</v>
      </c>
      <c r="E2086" s="60"/>
      <c r="F2086" s="61" t="s">
        <v>3447</v>
      </c>
      <c r="G2086" s="62">
        <v>1.0541750000000001</v>
      </c>
      <c r="H2086" s="49">
        <v>409</v>
      </c>
      <c r="I2086" s="62">
        <v>26.681249999999999</v>
      </c>
      <c r="J2086" s="62">
        <v>13.7408653846154</v>
      </c>
      <c r="K2086" s="60">
        <v>3</v>
      </c>
      <c r="L2086" s="60" t="s">
        <v>46</v>
      </c>
      <c r="M2086" s="60" t="s">
        <v>3468</v>
      </c>
    </row>
    <row r="2087" spans="1:13">
      <c r="A2087" s="40">
        <v>2122</v>
      </c>
      <c r="B2087" s="40" t="str">
        <f t="shared" si="33"/>
        <v>18252031</v>
      </c>
      <c r="C2087" s="40">
        <v>18</v>
      </c>
      <c r="D2087" s="60">
        <v>252031</v>
      </c>
      <c r="E2087" s="60" t="s">
        <v>3410</v>
      </c>
      <c r="F2087" s="61" t="s">
        <v>3493</v>
      </c>
      <c r="G2087" s="62">
        <v>1.6134869999999999</v>
      </c>
      <c r="H2087" s="49">
        <v>125</v>
      </c>
      <c r="I2087" s="62">
        <v>29.382211538461501</v>
      </c>
      <c r="J2087" s="62">
        <v>21.325480769230801</v>
      </c>
      <c r="K2087" s="60">
        <v>5</v>
      </c>
      <c r="L2087" s="60" t="s">
        <v>178</v>
      </c>
      <c r="M2087" s="60" t="s">
        <v>3468</v>
      </c>
    </row>
    <row r="2088" spans="1:13">
      <c r="A2088" s="40">
        <v>2122</v>
      </c>
      <c r="B2088" s="40" t="str">
        <f t="shared" si="33"/>
        <v>18413031</v>
      </c>
      <c r="C2088" s="40">
        <v>18</v>
      </c>
      <c r="D2088" s="60">
        <v>413031</v>
      </c>
      <c r="E2088" s="60" t="s">
        <v>3410</v>
      </c>
      <c r="F2088" s="61" t="s">
        <v>3477</v>
      </c>
      <c r="G2088" s="62">
        <v>0.99414999999999998</v>
      </c>
      <c r="H2088" s="49">
        <v>92</v>
      </c>
      <c r="I2088" s="62">
        <v>37.556249999999999</v>
      </c>
      <c r="J2088" s="62">
        <v>18.386057692307698</v>
      </c>
      <c r="K2088" s="60">
        <v>5</v>
      </c>
      <c r="L2088" s="60" t="s">
        <v>46</v>
      </c>
      <c r="M2088" s="60" t="s">
        <v>3468</v>
      </c>
    </row>
    <row r="2089" spans="1:13">
      <c r="A2089" s="40">
        <v>2122</v>
      </c>
      <c r="B2089" s="40" t="str">
        <f t="shared" si="33"/>
        <v>18492098</v>
      </c>
      <c r="C2089" s="40">
        <v>18</v>
      </c>
      <c r="D2089" s="60">
        <v>492098</v>
      </c>
      <c r="E2089" s="60"/>
      <c r="F2089" s="61" t="s">
        <v>3448</v>
      </c>
      <c r="G2089" s="62">
        <v>2.358562</v>
      </c>
      <c r="H2089" s="49">
        <v>1094</v>
      </c>
      <c r="I2089" s="62">
        <v>22.127403846153801</v>
      </c>
      <c r="J2089" s="62">
        <v>15.427884615384601</v>
      </c>
      <c r="K2089" s="60">
        <v>3</v>
      </c>
      <c r="L2089" s="60" t="s">
        <v>178</v>
      </c>
      <c r="M2089" s="60" t="s">
        <v>3469</v>
      </c>
    </row>
    <row r="2090" spans="1:13">
      <c r="A2090" s="40">
        <v>2122</v>
      </c>
      <c r="B2090" s="40" t="str">
        <f t="shared" si="33"/>
        <v>18435071</v>
      </c>
      <c r="C2090" s="40">
        <v>18</v>
      </c>
      <c r="D2090" s="60">
        <v>435071</v>
      </c>
      <c r="E2090" s="60"/>
      <c r="F2090" s="61" t="s">
        <v>3370</v>
      </c>
      <c r="G2090" s="62">
        <v>0.75914999999999999</v>
      </c>
      <c r="H2090" s="49">
        <v>132</v>
      </c>
      <c r="I2090" s="62">
        <v>15.685096153846199</v>
      </c>
      <c r="J2090" s="62">
        <v>12.506730769230799</v>
      </c>
      <c r="K2090" s="60">
        <v>3</v>
      </c>
      <c r="L2090" s="60" t="s">
        <v>46</v>
      </c>
      <c r="M2090" s="60" t="s">
        <v>3468</v>
      </c>
    </row>
    <row r="2091" spans="1:13">
      <c r="A2091" s="40">
        <v>2122</v>
      </c>
      <c r="B2091" s="40" t="str">
        <f t="shared" si="33"/>
        <v>18211093</v>
      </c>
      <c r="C2091" s="40">
        <v>18</v>
      </c>
      <c r="D2091" s="60">
        <v>211093</v>
      </c>
      <c r="E2091" s="60"/>
      <c r="F2091" s="61" t="s">
        <v>1085</v>
      </c>
      <c r="G2091" s="62">
        <v>2.0130249999999998</v>
      </c>
      <c r="H2091" s="49">
        <v>1660</v>
      </c>
      <c r="I2091" s="62">
        <v>19.086538461538499</v>
      </c>
      <c r="J2091" s="62">
        <v>13.253846153846199</v>
      </c>
      <c r="K2091" s="60">
        <v>3</v>
      </c>
      <c r="L2091" s="60" t="s">
        <v>46</v>
      </c>
      <c r="M2091" s="60" t="s">
        <v>3469</v>
      </c>
    </row>
    <row r="2092" spans="1:13">
      <c r="A2092" s="40">
        <v>2122</v>
      </c>
      <c r="B2092" s="40" t="str">
        <f t="shared" si="33"/>
        <v>18151132</v>
      </c>
      <c r="C2092" s="40">
        <v>18</v>
      </c>
      <c r="D2092" s="60">
        <v>151132</v>
      </c>
      <c r="E2092" s="60" t="s">
        <v>3410</v>
      </c>
      <c r="F2092" s="61" t="s">
        <v>1225</v>
      </c>
      <c r="G2092" s="62">
        <v>3.8513500000000001</v>
      </c>
      <c r="H2092" s="49">
        <v>88</v>
      </c>
      <c r="I2092" s="62">
        <v>53.600480769230799</v>
      </c>
      <c r="J2092" s="62">
        <v>32.937980769230798</v>
      </c>
      <c r="K2092" s="60">
        <v>4</v>
      </c>
      <c r="L2092" s="60" t="s">
        <v>46</v>
      </c>
      <c r="M2092" s="60" t="s">
        <v>3468</v>
      </c>
    </row>
    <row r="2093" spans="1:13">
      <c r="A2093" s="40">
        <v>2122</v>
      </c>
      <c r="B2093" s="40" t="str">
        <f t="shared" si="33"/>
        <v>18472221</v>
      </c>
      <c r="C2093" s="40">
        <v>18</v>
      </c>
      <c r="D2093" s="60">
        <v>472221</v>
      </c>
      <c r="E2093" s="60"/>
      <c r="F2093" s="61" t="s">
        <v>3299</v>
      </c>
      <c r="G2093" s="62">
        <v>1.8694249999999999</v>
      </c>
      <c r="H2093" s="49">
        <v>506</v>
      </c>
      <c r="I2093" s="62">
        <v>21.162980769230799</v>
      </c>
      <c r="J2093" s="62">
        <v>16.077884615384601</v>
      </c>
      <c r="K2093" s="60">
        <v>3</v>
      </c>
      <c r="L2093" s="60" t="s">
        <v>46</v>
      </c>
      <c r="M2093" s="60" t="s">
        <v>3469</v>
      </c>
    </row>
    <row r="2094" spans="1:13">
      <c r="A2094" s="40">
        <v>2122</v>
      </c>
      <c r="B2094" s="40" t="str">
        <f t="shared" si="33"/>
        <v>18292055</v>
      </c>
      <c r="C2094" s="40">
        <v>18</v>
      </c>
      <c r="D2094" s="60">
        <v>292055</v>
      </c>
      <c r="E2094" s="60"/>
      <c r="F2094" s="61" t="s">
        <v>995</v>
      </c>
      <c r="G2094" s="62">
        <v>1.4547870000000001</v>
      </c>
      <c r="H2094" s="49">
        <v>809</v>
      </c>
      <c r="I2094" s="62">
        <v>22.1884615384615</v>
      </c>
      <c r="J2094" s="62">
        <v>16.0971153846154</v>
      </c>
      <c r="K2094" s="60">
        <v>3</v>
      </c>
      <c r="L2094" s="60" t="s">
        <v>46</v>
      </c>
      <c r="M2094" s="60" t="s">
        <v>3469</v>
      </c>
    </row>
    <row r="2095" spans="1:13">
      <c r="A2095" s="40">
        <v>2122</v>
      </c>
      <c r="B2095" s="40" t="str">
        <f t="shared" si="33"/>
        <v>18492022</v>
      </c>
      <c r="C2095" s="40">
        <v>18</v>
      </c>
      <c r="D2095" s="60">
        <v>492022</v>
      </c>
      <c r="E2095" s="60" t="s">
        <v>3410</v>
      </c>
      <c r="F2095" s="61" t="s">
        <v>3449</v>
      </c>
      <c r="G2095" s="62">
        <v>1.3100369999999999</v>
      </c>
      <c r="H2095" s="49">
        <v>89</v>
      </c>
      <c r="I2095" s="62">
        <v>24.433173076923101</v>
      </c>
      <c r="J2095" s="62">
        <v>16.220192307692301</v>
      </c>
      <c r="K2095" s="60">
        <v>3</v>
      </c>
      <c r="L2095" s="60" t="s">
        <v>46</v>
      </c>
      <c r="M2095" s="60" t="s">
        <v>3468</v>
      </c>
    </row>
    <row r="2096" spans="1:13">
      <c r="A2096" s="40">
        <v>2122</v>
      </c>
      <c r="B2096" s="40" t="str">
        <f t="shared" si="33"/>
        <v>18472044</v>
      </c>
      <c r="C2096" s="40">
        <v>18</v>
      </c>
      <c r="D2096" s="60">
        <v>472044</v>
      </c>
      <c r="E2096" s="60"/>
      <c r="F2096" s="61" t="s">
        <v>3162</v>
      </c>
      <c r="G2096" s="62">
        <v>2.1002619999999999</v>
      </c>
      <c r="H2096" s="49">
        <v>827</v>
      </c>
      <c r="I2096" s="62">
        <v>19.897596153846202</v>
      </c>
      <c r="J2096" s="62">
        <v>15.5091346153846</v>
      </c>
      <c r="K2096" s="60">
        <v>3</v>
      </c>
      <c r="L2096" s="60" t="s">
        <v>46</v>
      </c>
      <c r="M2096" s="60" t="s">
        <v>3469</v>
      </c>
    </row>
    <row r="2097" spans="1:13">
      <c r="A2097" s="40">
        <v>2122</v>
      </c>
      <c r="B2097" s="40" t="str">
        <f t="shared" si="33"/>
        <v>18113071</v>
      </c>
      <c r="C2097" s="40">
        <v>18</v>
      </c>
      <c r="D2097" s="60">
        <v>113071</v>
      </c>
      <c r="E2097" s="60" t="s">
        <v>3410</v>
      </c>
      <c r="F2097" s="61" t="s">
        <v>3450</v>
      </c>
      <c r="G2097" s="62">
        <v>1.351475</v>
      </c>
      <c r="H2097" s="49">
        <v>513</v>
      </c>
      <c r="I2097" s="62">
        <v>46.316346153846197</v>
      </c>
      <c r="J2097" s="62">
        <v>26.129807692307701</v>
      </c>
      <c r="K2097" s="60">
        <v>4</v>
      </c>
      <c r="L2097" s="60" t="s">
        <v>46</v>
      </c>
      <c r="M2097" s="60" t="s">
        <v>3469</v>
      </c>
    </row>
    <row r="2098" spans="1:13">
      <c r="A2098" s="40">
        <v>2122</v>
      </c>
      <c r="B2098" s="40" t="str">
        <f t="shared" si="33"/>
        <v>18292056</v>
      </c>
      <c r="C2098" s="40">
        <v>18</v>
      </c>
      <c r="D2098" s="60">
        <v>292056</v>
      </c>
      <c r="E2098" s="60"/>
      <c r="F2098" s="61" t="s">
        <v>875</v>
      </c>
      <c r="G2098" s="62">
        <v>2.5949870000000002</v>
      </c>
      <c r="H2098" s="49">
        <v>998</v>
      </c>
      <c r="I2098" s="62">
        <v>18.306249999999999</v>
      </c>
      <c r="J2098" s="62">
        <v>13.044711538461501</v>
      </c>
      <c r="K2098" s="60">
        <v>4</v>
      </c>
      <c r="L2098" s="60" t="s">
        <v>46</v>
      </c>
      <c r="M2098" s="60" t="s">
        <v>3469</v>
      </c>
    </row>
    <row r="2099" spans="1:13">
      <c r="A2099" s="40">
        <v>2122</v>
      </c>
      <c r="B2099" s="40" t="str">
        <f t="shared" si="33"/>
        <v>18251194</v>
      </c>
      <c r="C2099" s="40">
        <v>18</v>
      </c>
      <c r="D2099" s="60">
        <v>251194</v>
      </c>
      <c r="E2099" s="60" t="s">
        <v>3410</v>
      </c>
      <c r="F2099" s="61" t="s">
        <v>3451</v>
      </c>
      <c r="G2099" s="62">
        <v>1.6917249999999999</v>
      </c>
      <c r="H2099" s="49">
        <v>658</v>
      </c>
      <c r="I2099" s="62">
        <v>29.912980769230799</v>
      </c>
      <c r="J2099" s="62">
        <v>20.199519230769202</v>
      </c>
      <c r="K2099" s="60">
        <v>4</v>
      </c>
      <c r="L2099" s="60" t="s">
        <v>46</v>
      </c>
      <c r="M2099" s="60" t="s">
        <v>3469</v>
      </c>
    </row>
    <row r="2100" spans="1:13">
      <c r="A2100" s="40">
        <v>2122</v>
      </c>
      <c r="B2100" s="40" t="str">
        <f t="shared" si="33"/>
        <v>18151134</v>
      </c>
      <c r="C2100" s="40">
        <v>18</v>
      </c>
      <c r="D2100" s="60">
        <v>151134</v>
      </c>
      <c r="E2100" s="60" t="s">
        <v>3410</v>
      </c>
      <c r="F2100" s="61" t="s">
        <v>3452</v>
      </c>
      <c r="G2100" s="62">
        <v>1.6803870000000001</v>
      </c>
      <c r="H2100" s="49">
        <v>868</v>
      </c>
      <c r="I2100" s="62">
        <v>34.495192307692299</v>
      </c>
      <c r="J2100" s="62">
        <v>20.6783653846154</v>
      </c>
      <c r="K2100" s="60">
        <v>3</v>
      </c>
      <c r="L2100" s="60" t="s">
        <v>46</v>
      </c>
      <c r="M2100" s="60" t="s">
        <v>3469</v>
      </c>
    </row>
    <row r="2101" spans="1:13">
      <c r="A2101" s="40">
        <v>2122</v>
      </c>
      <c r="B2101" s="40" t="str">
        <f t="shared" si="33"/>
        <v>18514121</v>
      </c>
      <c r="C2101" s="40">
        <v>18</v>
      </c>
      <c r="D2101" s="60">
        <v>514121</v>
      </c>
      <c r="E2101" s="60"/>
      <c r="F2101" s="61" t="s">
        <v>2873</v>
      </c>
      <c r="G2101" s="62">
        <v>1.199125</v>
      </c>
      <c r="H2101" s="49">
        <v>1920</v>
      </c>
      <c r="I2101" s="62">
        <v>19.464903846153799</v>
      </c>
      <c r="J2101" s="62">
        <v>13.9490384615385</v>
      </c>
      <c r="K2101" s="60">
        <v>3</v>
      </c>
      <c r="L2101" s="60" t="s">
        <v>46</v>
      </c>
      <c r="M2101" s="60" t="s">
        <v>3469</v>
      </c>
    </row>
    <row r="2102" spans="1:13">
      <c r="A2102" s="40">
        <v>2122</v>
      </c>
      <c r="B2102" s="40" t="str">
        <f t="shared" si="33"/>
        <v>19132011</v>
      </c>
      <c r="C2102" s="40">
        <v>19</v>
      </c>
      <c r="D2102" s="60">
        <v>132011</v>
      </c>
      <c r="E2102" s="60" t="s">
        <v>3410</v>
      </c>
      <c r="F2102" s="61" t="s">
        <v>3467</v>
      </c>
      <c r="G2102" s="62">
        <v>1.507787</v>
      </c>
      <c r="H2102" s="49">
        <v>30</v>
      </c>
      <c r="I2102" s="62">
        <v>32.770673076923103</v>
      </c>
      <c r="J2102" s="62">
        <v>20.369711538461502</v>
      </c>
      <c r="K2102" s="60">
        <v>5</v>
      </c>
      <c r="L2102" s="60" t="s">
        <v>46</v>
      </c>
      <c r="M2102" s="60" t="s">
        <v>3468</v>
      </c>
    </row>
    <row r="2103" spans="1:13">
      <c r="A2103" s="40">
        <v>2122</v>
      </c>
      <c r="B2103" s="40" t="str">
        <f t="shared" si="33"/>
        <v>19113011</v>
      </c>
      <c r="C2103" s="40">
        <v>19</v>
      </c>
      <c r="D2103" s="60">
        <v>113011</v>
      </c>
      <c r="E2103" s="60" t="s">
        <v>3410</v>
      </c>
      <c r="F2103" s="61" t="s">
        <v>3411</v>
      </c>
      <c r="G2103" s="62">
        <v>1.547812</v>
      </c>
      <c r="H2103" s="49">
        <v>1537</v>
      </c>
      <c r="I2103" s="62">
        <v>44.459134615384599</v>
      </c>
      <c r="J2103" s="62">
        <v>25.258653846153798</v>
      </c>
      <c r="K2103" s="60">
        <v>4</v>
      </c>
      <c r="L2103" s="60" t="s">
        <v>46</v>
      </c>
      <c r="M2103" s="60" t="s">
        <v>3469</v>
      </c>
    </row>
    <row r="2104" spans="1:13">
      <c r="A2104" s="40">
        <v>2122</v>
      </c>
      <c r="B2104" s="40" t="str">
        <f t="shared" si="33"/>
        <v>19493011</v>
      </c>
      <c r="C2104" s="40">
        <v>19</v>
      </c>
      <c r="D2104" s="60">
        <v>493011</v>
      </c>
      <c r="E2104" s="60" t="s">
        <v>3410</v>
      </c>
      <c r="F2104" s="61" t="s">
        <v>1701</v>
      </c>
      <c r="G2104" s="62">
        <v>1.6713750000000001</v>
      </c>
      <c r="H2104" s="49">
        <v>1474</v>
      </c>
      <c r="I2104" s="62">
        <v>31.541826923076901</v>
      </c>
      <c r="J2104" s="62">
        <v>16.7509615384615</v>
      </c>
      <c r="K2104" s="60">
        <v>3</v>
      </c>
      <c r="L2104" s="60" t="s">
        <v>46</v>
      </c>
      <c r="M2104" s="60" t="s">
        <v>3469</v>
      </c>
    </row>
    <row r="2105" spans="1:13">
      <c r="A2105" s="40">
        <v>2122</v>
      </c>
      <c r="B2105" s="40" t="str">
        <f t="shared" si="33"/>
        <v>19532011</v>
      </c>
      <c r="C2105" s="40">
        <v>19</v>
      </c>
      <c r="D2105" s="60">
        <v>532011</v>
      </c>
      <c r="E2105" s="60" t="s">
        <v>3410</v>
      </c>
      <c r="F2105" s="61" t="s">
        <v>2108</v>
      </c>
      <c r="G2105" s="62">
        <v>1.443562</v>
      </c>
      <c r="H2105" s="49">
        <v>610</v>
      </c>
      <c r="I2105" s="62">
        <v>113.51009615384601</v>
      </c>
      <c r="J2105" s="62">
        <v>69.145192307692298</v>
      </c>
      <c r="K2105" s="60">
        <v>4</v>
      </c>
      <c r="L2105" s="60" t="s">
        <v>46</v>
      </c>
      <c r="M2105" s="60" t="s">
        <v>3469</v>
      </c>
    </row>
    <row r="2106" spans="1:13">
      <c r="A2106" s="40">
        <v>2122</v>
      </c>
      <c r="B2106" s="40" t="str">
        <f t="shared" si="33"/>
        <v>19274011</v>
      </c>
      <c r="C2106" s="40">
        <v>19</v>
      </c>
      <c r="D2106" s="60">
        <v>274011</v>
      </c>
      <c r="E2106" s="60"/>
      <c r="F2106" s="61" t="s">
        <v>1367</v>
      </c>
      <c r="G2106" s="62">
        <v>3.2339000000000002</v>
      </c>
      <c r="H2106" s="49">
        <v>869</v>
      </c>
      <c r="I2106" s="62">
        <v>23.383653846153798</v>
      </c>
      <c r="J2106" s="62">
        <v>14.4408653846154</v>
      </c>
      <c r="K2106" s="60">
        <v>4</v>
      </c>
      <c r="L2106" s="60" t="s">
        <v>46</v>
      </c>
      <c r="M2106" s="60" t="s">
        <v>3469</v>
      </c>
    </row>
    <row r="2107" spans="1:13">
      <c r="A2107" s="40">
        <v>2122</v>
      </c>
      <c r="B2107" s="40" t="str">
        <f t="shared" si="33"/>
        <v>19493021</v>
      </c>
      <c r="C2107" s="40">
        <v>19</v>
      </c>
      <c r="D2107" s="60">
        <v>493021</v>
      </c>
      <c r="E2107" s="60"/>
      <c r="F2107" s="61" t="s">
        <v>2761</v>
      </c>
      <c r="G2107" s="62">
        <v>1.2646500000000001</v>
      </c>
      <c r="H2107" s="49">
        <v>1104</v>
      </c>
      <c r="I2107" s="62">
        <v>21.853846153846199</v>
      </c>
      <c r="J2107" s="62">
        <v>14.097596153846199</v>
      </c>
      <c r="K2107" s="60">
        <v>3</v>
      </c>
      <c r="L2107" s="60" t="s">
        <v>46</v>
      </c>
      <c r="M2107" s="60" t="s">
        <v>3469</v>
      </c>
    </row>
    <row r="2108" spans="1:13">
      <c r="A2108" s="40">
        <v>2122</v>
      </c>
      <c r="B2108" s="40" t="str">
        <f t="shared" si="33"/>
        <v>19493023</v>
      </c>
      <c r="C2108" s="40">
        <v>19</v>
      </c>
      <c r="D2108" s="60">
        <v>493023</v>
      </c>
      <c r="E2108" s="60"/>
      <c r="F2108" s="61" t="s">
        <v>1541</v>
      </c>
      <c r="G2108" s="62">
        <v>0.66097499999999998</v>
      </c>
      <c r="H2108" s="49">
        <v>5668</v>
      </c>
      <c r="I2108" s="62">
        <v>21.814423076923099</v>
      </c>
      <c r="J2108" s="62">
        <v>12.6822115384615</v>
      </c>
      <c r="K2108" s="60">
        <v>3</v>
      </c>
      <c r="L2108" s="60" t="s">
        <v>46</v>
      </c>
      <c r="M2108" s="60" t="s">
        <v>3469</v>
      </c>
    </row>
    <row r="2109" spans="1:13">
      <c r="A2109" s="40">
        <v>2122</v>
      </c>
      <c r="B2109" s="40" t="str">
        <f t="shared" si="33"/>
        <v>19433031</v>
      </c>
      <c r="C2109" s="40">
        <v>19</v>
      </c>
      <c r="D2109" s="60">
        <v>433031</v>
      </c>
      <c r="E2109" s="60"/>
      <c r="F2109" s="61" t="s">
        <v>1275</v>
      </c>
      <c r="G2109" s="62">
        <v>0.45915</v>
      </c>
      <c r="H2109" s="49">
        <v>13212</v>
      </c>
      <c r="I2109" s="62">
        <v>20.993269230769201</v>
      </c>
      <c r="J2109" s="62">
        <v>14.033653846153801</v>
      </c>
      <c r="K2109" s="60">
        <v>4</v>
      </c>
      <c r="L2109" s="60" t="s">
        <v>46</v>
      </c>
      <c r="M2109" s="60" t="s">
        <v>3469</v>
      </c>
    </row>
    <row r="2110" spans="1:13">
      <c r="A2110" s="40">
        <v>2122</v>
      </c>
      <c r="B2110" s="40" t="str">
        <f t="shared" si="33"/>
        <v>19493031</v>
      </c>
      <c r="C2110" s="40">
        <v>19</v>
      </c>
      <c r="D2110" s="60">
        <v>493031</v>
      </c>
      <c r="E2110" s="60" t="s">
        <v>3410</v>
      </c>
      <c r="F2110" s="61" t="s">
        <v>2811</v>
      </c>
      <c r="G2110" s="62">
        <v>1.525512</v>
      </c>
      <c r="H2110" s="49">
        <v>1609</v>
      </c>
      <c r="I2110" s="62">
        <v>25.123557692307699</v>
      </c>
      <c r="J2110" s="62">
        <v>16.820192307692299</v>
      </c>
      <c r="K2110" s="60">
        <v>3</v>
      </c>
      <c r="L2110" s="60" t="s">
        <v>46</v>
      </c>
      <c r="M2110" s="60" t="s">
        <v>3469</v>
      </c>
    </row>
    <row r="2111" spans="1:13">
      <c r="A2111" s="40">
        <v>2122</v>
      </c>
      <c r="B2111" s="40" t="str">
        <f t="shared" si="33"/>
        <v>19533021</v>
      </c>
      <c r="C2111" s="40">
        <v>19</v>
      </c>
      <c r="D2111" s="60">
        <v>533021</v>
      </c>
      <c r="E2111" s="60"/>
      <c r="F2111" s="61" t="s">
        <v>3412</v>
      </c>
      <c r="G2111" s="62">
        <v>1.5201750000000001</v>
      </c>
      <c r="H2111" s="49">
        <v>1744</v>
      </c>
      <c r="I2111" s="62">
        <v>19.814903846153801</v>
      </c>
      <c r="J2111" s="62">
        <v>13.586538461538501</v>
      </c>
      <c r="K2111" s="60">
        <v>3</v>
      </c>
      <c r="L2111" s="60" t="s">
        <v>178</v>
      </c>
      <c r="M2111" s="60" t="s">
        <v>3469</v>
      </c>
    </row>
    <row r="2112" spans="1:13">
      <c r="A2112" s="40">
        <v>2122</v>
      </c>
      <c r="B2112" s="40" t="str">
        <f t="shared" si="33"/>
        <v>19131199</v>
      </c>
      <c r="C2112" s="40">
        <v>19</v>
      </c>
      <c r="D2112" s="60">
        <v>131199</v>
      </c>
      <c r="E2112" s="60" t="s">
        <v>3410</v>
      </c>
      <c r="F2112" s="61" t="s">
        <v>3413</v>
      </c>
      <c r="G2112" s="62">
        <v>1.43685</v>
      </c>
      <c r="H2112" s="49">
        <v>8846</v>
      </c>
      <c r="I2112" s="62">
        <v>34.1711538461538</v>
      </c>
      <c r="J2112" s="62">
        <v>17.143269230769199</v>
      </c>
      <c r="K2112" s="60">
        <v>4</v>
      </c>
      <c r="L2112" s="60" t="s">
        <v>46</v>
      </c>
      <c r="M2112" s="60" t="s">
        <v>3469</v>
      </c>
    </row>
    <row r="2113" spans="1:13">
      <c r="A2113" s="40">
        <v>2122</v>
      </c>
      <c r="B2113" s="40" t="str">
        <f t="shared" si="33"/>
        <v>19535021</v>
      </c>
      <c r="C2113" s="40">
        <v>19</v>
      </c>
      <c r="D2113" s="60">
        <v>535021</v>
      </c>
      <c r="E2113" s="60" t="s">
        <v>3410</v>
      </c>
      <c r="F2113" s="61" t="s">
        <v>3414</v>
      </c>
      <c r="G2113" s="62">
        <v>2.0933999999999999</v>
      </c>
      <c r="H2113" s="49">
        <v>742</v>
      </c>
      <c r="I2113" s="62">
        <v>29.3355769230769</v>
      </c>
      <c r="J2113" s="62">
        <v>18.1052884615385</v>
      </c>
      <c r="K2113" s="60">
        <v>3</v>
      </c>
      <c r="L2113" s="60" t="s">
        <v>46</v>
      </c>
      <c r="M2113" s="60" t="s">
        <v>3469</v>
      </c>
    </row>
    <row r="2114" spans="1:13">
      <c r="A2114" s="40">
        <v>2122</v>
      </c>
      <c r="B2114" s="40" t="str">
        <f t="shared" si="33"/>
        <v>19472031</v>
      </c>
      <c r="C2114" s="40">
        <v>19</v>
      </c>
      <c r="D2114" s="60">
        <v>472031</v>
      </c>
      <c r="E2114" s="60"/>
      <c r="F2114" s="61" t="s">
        <v>2653</v>
      </c>
      <c r="G2114" s="62">
        <v>1.164212</v>
      </c>
      <c r="H2114" s="49">
        <v>49</v>
      </c>
      <c r="I2114" s="62">
        <v>20.800480769230798</v>
      </c>
      <c r="J2114" s="62">
        <v>15.0658653846154</v>
      </c>
      <c r="K2114" s="60">
        <v>3</v>
      </c>
      <c r="L2114" s="60" t="s">
        <v>46</v>
      </c>
      <c r="M2114" s="60" t="s">
        <v>3468</v>
      </c>
    </row>
    <row r="2115" spans="1:13">
      <c r="A2115" s="40">
        <v>2122</v>
      </c>
      <c r="B2115" s="40" t="str">
        <f t="shared" si="33"/>
        <v>19472051</v>
      </c>
      <c r="C2115" s="40">
        <v>19</v>
      </c>
      <c r="D2115" s="60">
        <v>472051</v>
      </c>
      <c r="E2115" s="60"/>
      <c r="F2115" s="61" t="s">
        <v>3415</v>
      </c>
      <c r="G2115" s="62">
        <v>1.2196</v>
      </c>
      <c r="H2115" s="49">
        <v>1755</v>
      </c>
      <c r="I2115" s="62">
        <v>19.306249999999999</v>
      </c>
      <c r="J2115" s="62">
        <v>14.49375</v>
      </c>
      <c r="K2115" s="60">
        <v>3</v>
      </c>
      <c r="L2115" s="60" t="s">
        <v>46</v>
      </c>
      <c r="M2115" s="60" t="s">
        <v>3469</v>
      </c>
    </row>
    <row r="2116" spans="1:13">
      <c r="A2116" s="40">
        <v>2122</v>
      </c>
      <c r="B2116" s="40" t="str">
        <f t="shared" si="33"/>
        <v>19351011</v>
      </c>
      <c r="C2116" s="40">
        <v>19</v>
      </c>
      <c r="D2116" s="60">
        <v>351011</v>
      </c>
      <c r="E2116" s="60" t="s">
        <v>3410</v>
      </c>
      <c r="F2116" s="61" t="s">
        <v>1414</v>
      </c>
      <c r="G2116" s="62">
        <v>4.0308250000000001</v>
      </c>
      <c r="H2116" s="49">
        <v>1939</v>
      </c>
      <c r="I2116" s="62">
        <v>27.411538461538498</v>
      </c>
      <c r="J2116" s="62">
        <v>15.746153846153801</v>
      </c>
      <c r="K2116" s="60">
        <v>3</v>
      </c>
      <c r="L2116" s="60" t="s">
        <v>46</v>
      </c>
      <c r="M2116" s="60" t="s">
        <v>3469</v>
      </c>
    </row>
    <row r="2117" spans="1:13">
      <c r="A2117" s="40">
        <v>2122</v>
      </c>
      <c r="B2117" s="40" t="str">
        <f t="shared" si="33"/>
        <v>19131031</v>
      </c>
      <c r="C2117" s="40">
        <v>19</v>
      </c>
      <c r="D2117" s="60">
        <v>131031</v>
      </c>
      <c r="E2117" s="60" t="s">
        <v>3410</v>
      </c>
      <c r="F2117" s="61" t="s">
        <v>2209</v>
      </c>
      <c r="G2117" s="62">
        <v>0.25596200000000002</v>
      </c>
      <c r="H2117" s="49">
        <v>2070</v>
      </c>
      <c r="I2117" s="62">
        <v>30.9153846153846</v>
      </c>
      <c r="J2117" s="62">
        <v>20.069230769230799</v>
      </c>
      <c r="K2117" s="60">
        <v>3</v>
      </c>
      <c r="L2117" s="60" t="s">
        <v>46</v>
      </c>
      <c r="M2117" s="60" t="s">
        <v>3469</v>
      </c>
    </row>
    <row r="2118" spans="1:13">
      <c r="A2118" s="40">
        <v>2122</v>
      </c>
      <c r="B2118" s="40" t="str">
        <f t="shared" si="33"/>
        <v>19532012</v>
      </c>
      <c r="C2118" s="40">
        <v>19</v>
      </c>
      <c r="D2118" s="60">
        <v>532012</v>
      </c>
      <c r="E2118" s="60" t="s">
        <v>3410</v>
      </c>
      <c r="F2118" s="61" t="s">
        <v>1682</v>
      </c>
      <c r="G2118" s="62">
        <v>1.7370000000000001</v>
      </c>
      <c r="H2118" s="49">
        <v>592</v>
      </c>
      <c r="I2118" s="62">
        <v>78.636538461538507</v>
      </c>
      <c r="J2118" s="62">
        <v>26.035576923076899</v>
      </c>
      <c r="K2118" s="60">
        <v>3</v>
      </c>
      <c r="L2118" s="60" t="s">
        <v>46</v>
      </c>
      <c r="M2118" s="60" t="s">
        <v>3469</v>
      </c>
    </row>
    <row r="2119" spans="1:13">
      <c r="A2119" s="40">
        <v>2122</v>
      </c>
      <c r="B2119" s="40" t="str">
        <f t="shared" si="33"/>
        <v>19131141</v>
      </c>
      <c r="C2119" s="40">
        <v>19</v>
      </c>
      <c r="D2119" s="60">
        <v>131141</v>
      </c>
      <c r="E2119" s="60" t="s">
        <v>3410</v>
      </c>
      <c r="F2119" s="61" t="s">
        <v>3416</v>
      </c>
      <c r="G2119" s="62">
        <v>1.614525</v>
      </c>
      <c r="H2119" s="49">
        <v>756</v>
      </c>
      <c r="I2119" s="62">
        <v>26.9293269230769</v>
      </c>
      <c r="J2119" s="62">
        <v>17.8831730769231</v>
      </c>
      <c r="K2119" s="60">
        <v>4</v>
      </c>
      <c r="L2119" s="60" t="s">
        <v>46</v>
      </c>
      <c r="M2119" s="60" t="s">
        <v>3469</v>
      </c>
    </row>
    <row r="2120" spans="1:13">
      <c r="A2120" s="40">
        <v>2122</v>
      </c>
      <c r="B2120" s="40" t="str">
        <f t="shared" si="33"/>
        <v>19131041</v>
      </c>
      <c r="C2120" s="40">
        <v>19</v>
      </c>
      <c r="D2120" s="60">
        <v>131041</v>
      </c>
      <c r="E2120" s="60" t="s">
        <v>3410</v>
      </c>
      <c r="F2120" s="61" t="s">
        <v>3047</v>
      </c>
      <c r="G2120" s="62">
        <v>1.1147</v>
      </c>
      <c r="H2120" s="49">
        <v>2155</v>
      </c>
      <c r="I2120" s="62">
        <v>34.713461538461502</v>
      </c>
      <c r="J2120" s="62">
        <v>19.899519230769201</v>
      </c>
      <c r="K2120" s="60">
        <v>3</v>
      </c>
      <c r="L2120" s="60" t="s">
        <v>46</v>
      </c>
      <c r="M2120" s="60" t="s">
        <v>3469</v>
      </c>
    </row>
    <row r="2121" spans="1:13">
      <c r="A2121" s="40">
        <v>2122</v>
      </c>
      <c r="B2121" s="40" t="str">
        <f t="shared" si="33"/>
        <v>19151143</v>
      </c>
      <c r="C2121" s="40">
        <v>19</v>
      </c>
      <c r="D2121" s="60">
        <v>151143</v>
      </c>
      <c r="E2121" s="60" t="s">
        <v>3410</v>
      </c>
      <c r="F2121" s="61" t="s">
        <v>3417</v>
      </c>
      <c r="G2121" s="62">
        <v>1.573375</v>
      </c>
      <c r="H2121" s="49">
        <v>979</v>
      </c>
      <c r="I2121" s="62">
        <v>51.956730769230802</v>
      </c>
      <c r="J2121" s="62">
        <v>34.033173076923099</v>
      </c>
      <c r="K2121" s="60">
        <v>3</v>
      </c>
      <c r="L2121" s="60" t="s">
        <v>46</v>
      </c>
      <c r="M2121" s="60" t="s">
        <v>3469</v>
      </c>
    </row>
    <row r="2122" spans="1:13">
      <c r="A2122" s="40">
        <v>2122</v>
      </c>
      <c r="B2122" s="40" t="str">
        <f t="shared" si="33"/>
        <v>19151199</v>
      </c>
      <c r="C2122" s="40">
        <v>19</v>
      </c>
      <c r="D2122" s="60">
        <v>151199</v>
      </c>
      <c r="E2122" s="60" t="s">
        <v>3410</v>
      </c>
      <c r="F2122" s="61" t="s">
        <v>3418</v>
      </c>
      <c r="G2122" s="62">
        <v>1.487287</v>
      </c>
      <c r="H2122" s="49">
        <v>1118</v>
      </c>
      <c r="I2122" s="62">
        <v>37.668750000000003</v>
      </c>
      <c r="J2122" s="62">
        <v>17.8600961538462</v>
      </c>
      <c r="K2122" s="60">
        <v>3</v>
      </c>
      <c r="L2122" s="60" t="s">
        <v>46</v>
      </c>
      <c r="M2122" s="60" t="s">
        <v>3469</v>
      </c>
    </row>
    <row r="2123" spans="1:13">
      <c r="A2123" s="40">
        <v>2122</v>
      </c>
      <c r="B2123" s="40" t="str">
        <f t="shared" si="33"/>
        <v>19151131</v>
      </c>
      <c r="C2123" s="40">
        <v>19</v>
      </c>
      <c r="D2123" s="60">
        <v>151131</v>
      </c>
      <c r="E2123" s="60" t="s">
        <v>3410</v>
      </c>
      <c r="F2123" s="61" t="s">
        <v>1130</v>
      </c>
      <c r="G2123" s="62">
        <v>2.1678500000000001</v>
      </c>
      <c r="H2123" s="49">
        <v>1169</v>
      </c>
      <c r="I2123" s="62">
        <v>41.689903846153797</v>
      </c>
      <c r="J2123" s="62">
        <v>23.312980769230801</v>
      </c>
      <c r="K2123" s="60">
        <v>3</v>
      </c>
      <c r="L2123" s="60" t="s">
        <v>46</v>
      </c>
      <c r="M2123" s="60" t="s">
        <v>3469</v>
      </c>
    </row>
    <row r="2124" spans="1:13">
      <c r="A2124" s="40">
        <v>2122</v>
      </c>
      <c r="B2124" s="40" t="str">
        <f t="shared" si="33"/>
        <v>19151121</v>
      </c>
      <c r="C2124" s="40">
        <v>19</v>
      </c>
      <c r="D2124" s="60">
        <v>151121</v>
      </c>
      <c r="E2124" s="60" t="s">
        <v>3410</v>
      </c>
      <c r="F2124" s="61" t="s">
        <v>1122</v>
      </c>
      <c r="G2124" s="62">
        <v>1.886825</v>
      </c>
      <c r="H2124" s="49">
        <v>2652</v>
      </c>
      <c r="I2124" s="62">
        <v>43.262500000000003</v>
      </c>
      <c r="J2124" s="62">
        <v>24.5302884615385</v>
      </c>
      <c r="K2124" s="60">
        <v>4</v>
      </c>
      <c r="L2124" s="60" t="s">
        <v>46</v>
      </c>
      <c r="M2124" s="60" t="s">
        <v>3469</v>
      </c>
    </row>
    <row r="2125" spans="1:13">
      <c r="A2125" s="40">
        <v>2122</v>
      </c>
      <c r="B2125" s="40" t="str">
        <f t="shared" si="33"/>
        <v>19151151</v>
      </c>
      <c r="C2125" s="40">
        <v>19</v>
      </c>
      <c r="D2125" s="60">
        <v>151151</v>
      </c>
      <c r="E2125" s="60" t="s">
        <v>3410</v>
      </c>
      <c r="F2125" s="61" t="s">
        <v>3419</v>
      </c>
      <c r="G2125" s="62">
        <v>1.8481620000000001</v>
      </c>
      <c r="H2125" s="49">
        <v>4748</v>
      </c>
      <c r="I2125" s="62">
        <v>25.827884615384601</v>
      </c>
      <c r="J2125" s="62">
        <v>16.1100961538462</v>
      </c>
      <c r="K2125" s="60">
        <v>3</v>
      </c>
      <c r="L2125" s="60" t="s">
        <v>46</v>
      </c>
      <c r="M2125" s="60" t="s">
        <v>3469</v>
      </c>
    </row>
    <row r="2126" spans="1:13">
      <c r="A2126" s="40">
        <v>2122</v>
      </c>
      <c r="B2126" s="40" t="str">
        <f t="shared" si="33"/>
        <v>19119021</v>
      </c>
      <c r="C2126" s="40">
        <v>19</v>
      </c>
      <c r="D2126" s="60">
        <v>119021</v>
      </c>
      <c r="E2126" s="60" t="s">
        <v>3410</v>
      </c>
      <c r="F2126" s="61" t="s">
        <v>1560</v>
      </c>
      <c r="G2126" s="62">
        <v>2.2160120000000001</v>
      </c>
      <c r="H2126" s="49">
        <v>3851</v>
      </c>
      <c r="I2126" s="62">
        <v>53.957692307692298</v>
      </c>
      <c r="J2126" s="62">
        <v>31.713461538461502</v>
      </c>
      <c r="K2126" s="60">
        <v>4</v>
      </c>
      <c r="L2126" s="60" t="s">
        <v>46</v>
      </c>
      <c r="M2126" s="60" t="s">
        <v>3469</v>
      </c>
    </row>
    <row r="2127" spans="1:13">
      <c r="A2127" s="40">
        <v>2122</v>
      </c>
      <c r="B2127" s="40" t="str">
        <f t="shared" si="33"/>
        <v>19131051</v>
      </c>
      <c r="C2127" s="40">
        <v>19</v>
      </c>
      <c r="D2127" s="60">
        <v>131051</v>
      </c>
      <c r="E2127" s="60" t="s">
        <v>3410</v>
      </c>
      <c r="F2127" s="61" t="s">
        <v>3420</v>
      </c>
      <c r="G2127" s="62">
        <v>0.77923699999999996</v>
      </c>
      <c r="H2127" s="49">
        <v>1532</v>
      </c>
      <c r="I2127" s="62">
        <v>31.504326923076899</v>
      </c>
      <c r="J2127" s="62">
        <v>19.4341346153846</v>
      </c>
      <c r="K2127" s="60">
        <v>4</v>
      </c>
      <c r="L2127" s="60" t="s">
        <v>46</v>
      </c>
      <c r="M2127" s="60" t="s">
        <v>3469</v>
      </c>
    </row>
    <row r="2128" spans="1:13">
      <c r="A2128" s="40">
        <v>2122</v>
      </c>
      <c r="B2128" s="40" t="str">
        <f t="shared" si="33"/>
        <v>19151141</v>
      </c>
      <c r="C2128" s="40">
        <v>19</v>
      </c>
      <c r="D2128" s="60">
        <v>151141</v>
      </c>
      <c r="E2128" s="60" t="s">
        <v>3410</v>
      </c>
      <c r="F2128" s="61" t="s">
        <v>1142</v>
      </c>
      <c r="G2128" s="62">
        <v>1.516275</v>
      </c>
      <c r="H2128" s="49">
        <v>669</v>
      </c>
      <c r="I2128" s="62">
        <v>45.512500000000003</v>
      </c>
      <c r="J2128" s="62">
        <v>27.685096153846199</v>
      </c>
      <c r="K2128" s="60">
        <v>4</v>
      </c>
      <c r="L2128" s="60" t="s">
        <v>46</v>
      </c>
      <c r="M2128" s="60" t="s">
        <v>3469</v>
      </c>
    </row>
    <row r="2129" spans="1:13">
      <c r="A2129" s="40">
        <v>2122</v>
      </c>
      <c r="B2129" s="40" t="str">
        <f t="shared" si="33"/>
        <v>19319091</v>
      </c>
      <c r="C2129" s="40">
        <v>19</v>
      </c>
      <c r="D2129" s="60">
        <v>319091</v>
      </c>
      <c r="E2129" s="60"/>
      <c r="F2129" s="61" t="s">
        <v>901</v>
      </c>
      <c r="G2129" s="62">
        <v>1.5143249999999999</v>
      </c>
      <c r="H2129" s="49">
        <v>2759</v>
      </c>
      <c r="I2129" s="62">
        <v>18.8355769230769</v>
      </c>
      <c r="J2129" s="62">
        <v>13.239903846153799</v>
      </c>
      <c r="K2129" s="60">
        <v>3</v>
      </c>
      <c r="L2129" s="60" t="s">
        <v>46</v>
      </c>
      <c r="M2129" s="60" t="s">
        <v>3469</v>
      </c>
    </row>
    <row r="2130" spans="1:13">
      <c r="A2130" s="40">
        <v>2122</v>
      </c>
      <c r="B2130" s="40" t="str">
        <f t="shared" si="33"/>
        <v>19292021</v>
      </c>
      <c r="C2130" s="40">
        <v>19</v>
      </c>
      <c r="D2130" s="60">
        <v>292021</v>
      </c>
      <c r="E2130" s="60" t="s">
        <v>3410</v>
      </c>
      <c r="F2130" s="61" t="s">
        <v>1913</v>
      </c>
      <c r="G2130" s="62">
        <v>1.4249499999999999</v>
      </c>
      <c r="H2130" s="49">
        <v>1022</v>
      </c>
      <c r="I2130" s="62">
        <v>28.1365384615385</v>
      </c>
      <c r="J2130" s="62">
        <v>18.3692307692308</v>
      </c>
      <c r="K2130" s="60">
        <v>4</v>
      </c>
      <c r="L2130" s="60" t="s">
        <v>46</v>
      </c>
      <c r="M2130" s="60" t="s">
        <v>3469</v>
      </c>
    </row>
    <row r="2131" spans="1:13">
      <c r="A2131" s="40">
        <v>2122</v>
      </c>
      <c r="B2131" s="40" t="str">
        <f t="shared" si="33"/>
        <v>19292032</v>
      </c>
      <c r="C2131" s="40">
        <v>19</v>
      </c>
      <c r="D2131" s="60">
        <v>292032</v>
      </c>
      <c r="E2131" s="60" t="s">
        <v>3410</v>
      </c>
      <c r="F2131" s="61" t="s">
        <v>1005</v>
      </c>
      <c r="G2131" s="62">
        <v>2.5743749999999999</v>
      </c>
      <c r="H2131" s="49">
        <v>522</v>
      </c>
      <c r="I2131" s="62">
        <v>30.425480769230798</v>
      </c>
      <c r="J2131" s="62">
        <v>22.1677884615385</v>
      </c>
      <c r="K2131" s="60">
        <v>3</v>
      </c>
      <c r="L2131" s="60" t="s">
        <v>46</v>
      </c>
      <c r="M2131" s="60" t="s">
        <v>3469</v>
      </c>
    </row>
    <row r="2132" spans="1:13">
      <c r="A2132" s="40">
        <v>2122</v>
      </c>
      <c r="B2132" s="40" t="str">
        <f t="shared" si="33"/>
        <v>19472111</v>
      </c>
      <c r="C2132" s="40">
        <v>19</v>
      </c>
      <c r="D2132" s="60">
        <v>472111</v>
      </c>
      <c r="E2132" s="60"/>
      <c r="F2132" s="61" t="s">
        <v>2580</v>
      </c>
      <c r="G2132" s="62">
        <v>1.6739999999999999</v>
      </c>
      <c r="H2132" s="49">
        <v>6095</v>
      </c>
      <c r="I2132" s="62">
        <v>22.253846153846201</v>
      </c>
      <c r="J2132" s="62">
        <v>14.6817307692308</v>
      </c>
      <c r="K2132" s="60">
        <v>3</v>
      </c>
      <c r="L2132" s="60" t="s">
        <v>46</v>
      </c>
      <c r="M2132" s="60" t="s">
        <v>3469</v>
      </c>
    </row>
    <row r="2133" spans="1:13">
      <c r="A2133" s="40">
        <v>2122</v>
      </c>
      <c r="B2133" s="40" t="str">
        <f t="shared" si="33"/>
        <v>19252021</v>
      </c>
      <c r="C2133" s="40">
        <v>19</v>
      </c>
      <c r="D2133" s="60">
        <v>252021</v>
      </c>
      <c r="E2133" s="60" t="s">
        <v>3410</v>
      </c>
      <c r="F2133" s="61" t="s">
        <v>3473</v>
      </c>
      <c r="G2133" s="62">
        <v>1</v>
      </c>
      <c r="H2133" s="49">
        <v>89</v>
      </c>
      <c r="I2133" s="62">
        <v>23.469230769230801</v>
      </c>
      <c r="J2133" s="62">
        <v>18.2903846153846</v>
      </c>
      <c r="K2133" s="60">
        <v>5</v>
      </c>
      <c r="L2133" s="60" t="s">
        <v>178</v>
      </c>
      <c r="M2133" s="60" t="s">
        <v>3468</v>
      </c>
    </row>
    <row r="2134" spans="1:13">
      <c r="A2134" s="40">
        <v>2122</v>
      </c>
      <c r="B2134" s="40" t="str">
        <f t="shared" si="33"/>
        <v>19332011</v>
      </c>
      <c r="C2134" s="40">
        <v>19</v>
      </c>
      <c r="D2134" s="60">
        <v>332011</v>
      </c>
      <c r="E2134" s="60" t="s">
        <v>3410</v>
      </c>
      <c r="F2134" s="61" t="s">
        <v>3054</v>
      </c>
      <c r="G2134" s="62">
        <v>0.48727500000000001</v>
      </c>
      <c r="H2134" s="49">
        <v>1827</v>
      </c>
      <c r="I2134" s="62">
        <v>32.548076923076898</v>
      </c>
      <c r="J2134" s="62">
        <v>23.327884615384601</v>
      </c>
      <c r="K2134" s="60">
        <v>3</v>
      </c>
      <c r="L2134" s="60" t="s">
        <v>46</v>
      </c>
      <c r="M2134" s="60" t="s">
        <v>3469</v>
      </c>
    </row>
    <row r="2135" spans="1:13">
      <c r="A2135" s="40">
        <v>2122</v>
      </c>
      <c r="B2135" s="40" t="str">
        <f t="shared" si="33"/>
        <v>19371012</v>
      </c>
      <c r="C2135" s="40">
        <v>19</v>
      </c>
      <c r="D2135" s="60">
        <v>371012</v>
      </c>
      <c r="E2135" s="60" t="s">
        <v>3410</v>
      </c>
      <c r="F2135" s="61" t="s">
        <v>3421</v>
      </c>
      <c r="G2135" s="62">
        <v>1.5343</v>
      </c>
      <c r="H2135" s="49">
        <v>36</v>
      </c>
      <c r="I2135" s="62">
        <v>23.034134615384598</v>
      </c>
      <c r="J2135" s="62">
        <v>15.2384615384615</v>
      </c>
      <c r="K2135" s="60">
        <v>3</v>
      </c>
      <c r="L2135" s="60" t="s">
        <v>46</v>
      </c>
      <c r="M2135" s="60" t="s">
        <v>3468</v>
      </c>
    </row>
    <row r="2136" spans="1:13">
      <c r="A2136" s="40">
        <v>2122</v>
      </c>
      <c r="B2136" s="40" t="str">
        <f t="shared" si="33"/>
        <v>19471011</v>
      </c>
      <c r="C2136" s="40">
        <v>19</v>
      </c>
      <c r="D2136" s="60">
        <v>471011</v>
      </c>
      <c r="E2136" s="60" t="s">
        <v>3410</v>
      </c>
      <c r="F2136" s="61" t="s">
        <v>3422</v>
      </c>
      <c r="G2136" s="62">
        <v>0.9375</v>
      </c>
      <c r="H2136" s="49">
        <v>38</v>
      </c>
      <c r="I2136" s="62">
        <v>27.389423076923102</v>
      </c>
      <c r="J2136" s="62">
        <v>17.217307692307699</v>
      </c>
      <c r="K2136" s="60">
        <v>4</v>
      </c>
      <c r="L2136" s="60" t="s">
        <v>46</v>
      </c>
      <c r="M2136" s="60" t="s">
        <v>3468</v>
      </c>
    </row>
    <row r="2137" spans="1:13">
      <c r="A2137" s="40">
        <v>2122</v>
      </c>
      <c r="B2137" s="40" t="str">
        <f t="shared" si="33"/>
        <v>19371011</v>
      </c>
      <c r="C2137" s="40">
        <v>19</v>
      </c>
      <c r="D2137" s="60">
        <v>371011</v>
      </c>
      <c r="E2137" s="60"/>
      <c r="F2137" s="61" t="s">
        <v>3423</v>
      </c>
      <c r="G2137" s="62">
        <v>3.3810250000000002</v>
      </c>
      <c r="H2137" s="49">
        <v>2534</v>
      </c>
      <c r="I2137" s="62">
        <v>18.8182692307692</v>
      </c>
      <c r="J2137" s="62">
        <v>12.848557692307701</v>
      </c>
      <c r="K2137" s="60">
        <v>3</v>
      </c>
      <c r="L2137" s="60" t="s">
        <v>46</v>
      </c>
      <c r="M2137" s="60" t="s">
        <v>3469</v>
      </c>
    </row>
    <row r="2138" spans="1:13">
      <c r="A2138" s="40">
        <v>2122</v>
      </c>
      <c r="B2138" s="40" t="str">
        <f t="shared" si="33"/>
        <v>19491011</v>
      </c>
      <c r="C2138" s="40">
        <v>19</v>
      </c>
      <c r="D2138" s="60">
        <v>491011</v>
      </c>
      <c r="E2138" s="60" t="s">
        <v>3410</v>
      </c>
      <c r="F2138" s="61" t="s">
        <v>3424</v>
      </c>
      <c r="G2138" s="62">
        <v>1.3336749999999999</v>
      </c>
      <c r="H2138" s="49">
        <v>3411</v>
      </c>
      <c r="I2138" s="62">
        <v>30.183173076923101</v>
      </c>
      <c r="J2138" s="62">
        <v>18.640384615384601</v>
      </c>
      <c r="K2138" s="60">
        <v>3</v>
      </c>
      <c r="L2138" s="60" t="s">
        <v>46</v>
      </c>
      <c r="M2138" s="60" t="s">
        <v>3469</v>
      </c>
    </row>
    <row r="2139" spans="1:13">
      <c r="A2139" s="40">
        <v>2122</v>
      </c>
      <c r="B2139" s="40" t="str">
        <f t="shared" si="33"/>
        <v>19431011</v>
      </c>
      <c r="C2139" s="40">
        <v>19</v>
      </c>
      <c r="D2139" s="60">
        <v>431011</v>
      </c>
      <c r="E2139" s="60" t="s">
        <v>3410</v>
      </c>
      <c r="F2139" s="61" t="s">
        <v>3425</v>
      </c>
      <c r="G2139" s="62">
        <v>0.68911199999999995</v>
      </c>
      <c r="H2139" s="49">
        <v>12867</v>
      </c>
      <c r="I2139" s="62">
        <v>28.377884615384598</v>
      </c>
      <c r="J2139" s="62">
        <v>17.5302884615385</v>
      </c>
      <c r="K2139" s="60">
        <v>4</v>
      </c>
      <c r="L2139" s="60" t="s">
        <v>46</v>
      </c>
      <c r="M2139" s="60" t="s">
        <v>3469</v>
      </c>
    </row>
    <row r="2140" spans="1:13">
      <c r="A2140" s="40">
        <v>2122</v>
      </c>
      <c r="B2140" s="40" t="str">
        <f t="shared" si="33"/>
        <v>19511011</v>
      </c>
      <c r="C2140" s="40">
        <v>19</v>
      </c>
      <c r="D2140" s="60">
        <v>511011</v>
      </c>
      <c r="E2140" s="60" t="s">
        <v>3410</v>
      </c>
      <c r="F2140" s="61" t="s">
        <v>3426</v>
      </c>
      <c r="G2140" s="62">
        <v>0.83921199999999996</v>
      </c>
      <c r="H2140" s="49">
        <v>2876</v>
      </c>
      <c r="I2140" s="62">
        <v>28.573557692307698</v>
      </c>
      <c r="J2140" s="62">
        <v>17.674519230769199</v>
      </c>
      <c r="K2140" s="60">
        <v>3</v>
      </c>
      <c r="L2140" s="60" t="s">
        <v>46</v>
      </c>
      <c r="M2140" s="60" t="s">
        <v>3469</v>
      </c>
    </row>
    <row r="2141" spans="1:13">
      <c r="A2141" s="40">
        <v>2122</v>
      </c>
      <c r="B2141" s="40" t="str">
        <f t="shared" si="33"/>
        <v>19331099</v>
      </c>
      <c r="C2141" s="40">
        <v>19</v>
      </c>
      <c r="D2141" s="60">
        <v>331099</v>
      </c>
      <c r="E2141" s="60"/>
      <c r="F2141" s="61" t="s">
        <v>3427</v>
      </c>
      <c r="G2141" s="62">
        <v>2.035587</v>
      </c>
      <c r="H2141" s="49">
        <v>662</v>
      </c>
      <c r="I2141" s="62">
        <v>22.721634615384598</v>
      </c>
      <c r="J2141" s="62">
        <v>13.8778846153846</v>
      </c>
      <c r="K2141" s="60">
        <v>3</v>
      </c>
      <c r="L2141" s="60" t="s">
        <v>46</v>
      </c>
      <c r="M2141" s="60" t="s">
        <v>3469</v>
      </c>
    </row>
    <row r="2142" spans="1:13">
      <c r="A2142" s="40">
        <v>2122</v>
      </c>
      <c r="B2142" s="40" t="str">
        <f t="shared" si="33"/>
        <v>19411012</v>
      </c>
      <c r="C2142" s="40">
        <v>19</v>
      </c>
      <c r="D2142" s="60">
        <v>411012</v>
      </c>
      <c r="E2142" s="60" t="s">
        <v>3410</v>
      </c>
      <c r="F2142" s="61" t="s">
        <v>3428</v>
      </c>
      <c r="G2142" s="62">
        <v>0.64963700000000002</v>
      </c>
      <c r="H2142" s="49">
        <v>2947</v>
      </c>
      <c r="I2142" s="62">
        <v>39.249519230769202</v>
      </c>
      <c r="J2142" s="62">
        <v>22.117788461538499</v>
      </c>
      <c r="K2142" s="60">
        <v>4</v>
      </c>
      <c r="L2142" s="60" t="s">
        <v>46</v>
      </c>
      <c r="M2142" s="60" t="s">
        <v>3469</v>
      </c>
    </row>
    <row r="2143" spans="1:13">
      <c r="A2143" s="40">
        <v>2122</v>
      </c>
      <c r="B2143" s="40" t="str">
        <f t="shared" si="33"/>
        <v>19391021</v>
      </c>
      <c r="C2143" s="40">
        <v>19</v>
      </c>
      <c r="D2143" s="60">
        <v>391021</v>
      </c>
      <c r="E2143" s="60"/>
      <c r="F2143" s="61" t="s">
        <v>3429</v>
      </c>
      <c r="G2143" s="62">
        <v>2.5299870000000002</v>
      </c>
      <c r="H2143" s="49">
        <v>2046</v>
      </c>
      <c r="I2143" s="62">
        <v>21.955769230769199</v>
      </c>
      <c r="J2143" s="62">
        <v>14.13125</v>
      </c>
      <c r="K2143" s="60">
        <v>3</v>
      </c>
      <c r="L2143" s="60" t="s">
        <v>46</v>
      </c>
      <c r="M2143" s="60" t="s">
        <v>3469</v>
      </c>
    </row>
    <row r="2144" spans="1:13">
      <c r="A2144" s="40">
        <v>2122</v>
      </c>
      <c r="B2144" s="40" t="str">
        <f t="shared" si="33"/>
        <v>19411011</v>
      </c>
      <c r="C2144" s="40">
        <v>19</v>
      </c>
      <c r="D2144" s="60">
        <v>411011</v>
      </c>
      <c r="E2144" s="60"/>
      <c r="F2144" s="61" t="s">
        <v>3430</v>
      </c>
      <c r="G2144" s="62">
        <v>0.38343699999999997</v>
      </c>
      <c r="H2144" s="49">
        <v>94</v>
      </c>
      <c r="I2144" s="62">
        <v>17.9769230769231</v>
      </c>
      <c r="J2144" s="62">
        <v>13.402403846153801</v>
      </c>
      <c r="K2144" s="60">
        <v>3</v>
      </c>
      <c r="L2144" s="60" t="s">
        <v>46</v>
      </c>
      <c r="M2144" s="60" t="s">
        <v>3468</v>
      </c>
    </row>
    <row r="2145" spans="1:13">
      <c r="A2145" s="40">
        <v>2122</v>
      </c>
      <c r="B2145" s="40" t="str">
        <f t="shared" si="33"/>
        <v>19119051</v>
      </c>
      <c r="C2145" s="40">
        <v>19</v>
      </c>
      <c r="D2145" s="60">
        <v>119051</v>
      </c>
      <c r="E2145" s="60"/>
      <c r="F2145" s="61" t="s">
        <v>846</v>
      </c>
      <c r="G2145" s="62">
        <v>2.934275</v>
      </c>
      <c r="H2145" s="49">
        <v>33</v>
      </c>
      <c r="I2145" s="62">
        <v>22.600961538461501</v>
      </c>
      <c r="J2145" s="62">
        <v>15.751442307692299</v>
      </c>
      <c r="K2145" s="60">
        <v>4</v>
      </c>
      <c r="L2145" s="60" t="s">
        <v>46</v>
      </c>
      <c r="M2145" s="60" t="s">
        <v>3468</v>
      </c>
    </row>
    <row r="2146" spans="1:13">
      <c r="A2146" s="40">
        <v>2122</v>
      </c>
      <c r="B2146" s="40" t="str">
        <f t="shared" si="33"/>
        <v>19111021</v>
      </c>
      <c r="C2146" s="40">
        <v>19</v>
      </c>
      <c r="D2146" s="60">
        <v>111021</v>
      </c>
      <c r="E2146" s="60" t="s">
        <v>3410</v>
      </c>
      <c r="F2146" s="61" t="s">
        <v>781</v>
      </c>
      <c r="G2146" s="62">
        <v>1.4208369999999999</v>
      </c>
      <c r="H2146" s="49">
        <v>78</v>
      </c>
      <c r="I2146" s="62">
        <v>35.738942307692298</v>
      </c>
      <c r="J2146" s="62">
        <v>19.725480769230799</v>
      </c>
      <c r="K2146" s="60">
        <v>4</v>
      </c>
      <c r="L2146" s="60" t="s">
        <v>46</v>
      </c>
      <c r="M2146" s="60" t="s">
        <v>3468</v>
      </c>
    </row>
    <row r="2147" spans="1:13">
      <c r="A2147" s="40">
        <v>2122</v>
      </c>
      <c r="B2147" s="40" t="str">
        <f t="shared" si="33"/>
        <v>19472121</v>
      </c>
      <c r="C2147" s="40">
        <v>19</v>
      </c>
      <c r="D2147" s="60">
        <v>472121</v>
      </c>
      <c r="E2147" s="60"/>
      <c r="F2147" s="61" t="s">
        <v>3194</v>
      </c>
      <c r="G2147" s="62">
        <v>1.6904999999999999</v>
      </c>
      <c r="H2147" s="49">
        <v>721</v>
      </c>
      <c r="I2147" s="62">
        <v>20.302884615384599</v>
      </c>
      <c r="J2147" s="62">
        <v>15.191826923076899</v>
      </c>
      <c r="K2147" s="60">
        <v>3</v>
      </c>
      <c r="L2147" s="60" t="s">
        <v>46</v>
      </c>
      <c r="M2147" s="60" t="s">
        <v>3469</v>
      </c>
    </row>
    <row r="2148" spans="1:13">
      <c r="A2148" s="40">
        <v>2122</v>
      </c>
      <c r="B2148" s="40" t="str">
        <f t="shared" si="33"/>
        <v>19271024</v>
      </c>
      <c r="C2148" s="40">
        <v>19</v>
      </c>
      <c r="D2148" s="60">
        <v>271024</v>
      </c>
      <c r="E2148" s="60" t="s">
        <v>3410</v>
      </c>
      <c r="F2148" s="61" t="s">
        <v>1384</v>
      </c>
      <c r="G2148" s="62">
        <v>0.81276199999999998</v>
      </c>
      <c r="H2148" s="49">
        <v>1953</v>
      </c>
      <c r="I2148" s="62">
        <v>25.469230769230801</v>
      </c>
      <c r="J2148" s="62">
        <v>15.53125</v>
      </c>
      <c r="K2148" s="60">
        <v>4</v>
      </c>
      <c r="L2148" s="60" t="s">
        <v>46</v>
      </c>
      <c r="M2148" s="60" t="s">
        <v>3469</v>
      </c>
    </row>
    <row r="2149" spans="1:13">
      <c r="A2149" s="40">
        <v>2122</v>
      </c>
      <c r="B2149" s="40" t="str">
        <f t="shared" si="33"/>
        <v>19292099</v>
      </c>
      <c r="C2149" s="40">
        <v>19</v>
      </c>
      <c r="D2149" s="60">
        <v>292099</v>
      </c>
      <c r="E2149" s="60"/>
      <c r="F2149" s="63" t="s">
        <v>1974</v>
      </c>
      <c r="G2149" s="62">
        <v>1.7164999999999999</v>
      </c>
      <c r="H2149" s="60">
        <v>941</v>
      </c>
      <c r="I2149" s="60">
        <v>21.43</v>
      </c>
      <c r="J2149" s="60">
        <v>13.45</v>
      </c>
      <c r="K2149" s="60">
        <v>3</v>
      </c>
      <c r="L2149" s="60" t="s">
        <v>46</v>
      </c>
      <c r="M2149" s="60" t="s">
        <v>3469</v>
      </c>
    </row>
    <row r="2150" spans="1:13">
      <c r="A2150" s="40">
        <v>2122</v>
      </c>
      <c r="B2150" s="40" t="str">
        <f t="shared" ref="B2150:B2213" si="34">CONCATENATE(C2150, D2150)</f>
        <v>19499021</v>
      </c>
      <c r="C2150" s="40">
        <v>19</v>
      </c>
      <c r="D2150" s="60">
        <v>499021</v>
      </c>
      <c r="E2150" s="60"/>
      <c r="F2150" s="61" t="s">
        <v>3431</v>
      </c>
      <c r="G2150" s="62">
        <v>1.1911620000000001</v>
      </c>
      <c r="H2150" s="49">
        <v>3971</v>
      </c>
      <c r="I2150" s="62">
        <v>22.0634615384615</v>
      </c>
      <c r="J2150" s="62">
        <v>15.93125</v>
      </c>
      <c r="K2150" s="60">
        <v>3</v>
      </c>
      <c r="L2150" s="60" t="s">
        <v>46</v>
      </c>
      <c r="M2150" s="60" t="s">
        <v>3469</v>
      </c>
    </row>
    <row r="2151" spans="1:13">
      <c r="A2151" s="40">
        <v>2122</v>
      </c>
      <c r="B2151" s="40" t="str">
        <f t="shared" si="34"/>
        <v>19533032</v>
      </c>
      <c r="C2151" s="40">
        <v>19</v>
      </c>
      <c r="D2151" s="60">
        <v>533032</v>
      </c>
      <c r="E2151" s="60"/>
      <c r="F2151" s="61" t="s">
        <v>3432</v>
      </c>
      <c r="G2151" s="62">
        <v>1.4050499999999999</v>
      </c>
      <c r="H2151" s="49">
        <v>13290</v>
      </c>
      <c r="I2151" s="62">
        <v>19.996153846153799</v>
      </c>
      <c r="J2151" s="62">
        <v>13.327884615384599</v>
      </c>
      <c r="K2151" s="60">
        <v>3</v>
      </c>
      <c r="L2151" s="60" t="s">
        <v>46</v>
      </c>
      <c r="M2151" s="60" t="s">
        <v>3469</v>
      </c>
    </row>
    <row r="2152" spans="1:13">
      <c r="A2152" s="40">
        <v>2122</v>
      </c>
      <c r="B2152" s="40" t="str">
        <f t="shared" si="34"/>
        <v>19499041</v>
      </c>
      <c r="C2152" s="40">
        <v>19</v>
      </c>
      <c r="D2152" s="60">
        <v>499041</v>
      </c>
      <c r="E2152" s="60"/>
      <c r="F2152" s="61" t="s">
        <v>2723</v>
      </c>
      <c r="G2152" s="62">
        <v>2.049725</v>
      </c>
      <c r="H2152" s="49">
        <v>1698</v>
      </c>
      <c r="I2152" s="62">
        <v>21.9293269230769</v>
      </c>
      <c r="J2152" s="62">
        <v>14.950961538461501</v>
      </c>
      <c r="K2152" s="60">
        <v>3</v>
      </c>
      <c r="L2152" s="60" t="s">
        <v>46</v>
      </c>
      <c r="M2152" s="60" t="s">
        <v>3469</v>
      </c>
    </row>
    <row r="2153" spans="1:13">
      <c r="A2153" s="40">
        <v>2122</v>
      </c>
      <c r="B2153" s="40" t="str">
        <f t="shared" si="34"/>
        <v>19537051</v>
      </c>
      <c r="C2153" s="40">
        <v>19</v>
      </c>
      <c r="D2153" s="60">
        <v>537051</v>
      </c>
      <c r="E2153" s="60"/>
      <c r="F2153" s="61" t="s">
        <v>3433</v>
      </c>
      <c r="G2153" s="62">
        <v>0.984487</v>
      </c>
      <c r="H2153" s="49">
        <v>53</v>
      </c>
      <c r="I2153" s="62">
        <v>19.467307692307699</v>
      </c>
      <c r="J2153" s="62">
        <v>14.5163461538462</v>
      </c>
      <c r="K2153" s="60">
        <v>3</v>
      </c>
      <c r="L2153" s="60" t="s">
        <v>46</v>
      </c>
      <c r="M2153" s="60" t="s">
        <v>3468</v>
      </c>
    </row>
    <row r="2154" spans="1:13">
      <c r="A2154" s="40">
        <v>2122</v>
      </c>
      <c r="B2154" s="40" t="str">
        <f t="shared" si="34"/>
        <v>19151212</v>
      </c>
      <c r="C2154" s="40">
        <v>19</v>
      </c>
      <c r="D2154" s="60">
        <v>151212</v>
      </c>
      <c r="E2154" s="60" t="s">
        <v>3410</v>
      </c>
      <c r="F2154" s="61" t="s">
        <v>3434</v>
      </c>
      <c r="G2154" s="62">
        <v>1.7988120000000001</v>
      </c>
      <c r="H2154" s="49">
        <v>565</v>
      </c>
      <c r="I2154" s="62">
        <v>43.260096153846199</v>
      </c>
      <c r="J2154" s="62">
        <v>26.492788461538499</v>
      </c>
      <c r="K2154" s="60">
        <v>3</v>
      </c>
      <c r="L2154" s="60" t="s">
        <v>46</v>
      </c>
      <c r="M2154" s="60" t="s">
        <v>3469</v>
      </c>
    </row>
    <row r="2155" spans="1:13">
      <c r="A2155" s="40">
        <v>2122</v>
      </c>
      <c r="B2155" s="40" t="str">
        <f t="shared" si="34"/>
        <v>19413021</v>
      </c>
      <c r="C2155" s="40">
        <v>19</v>
      </c>
      <c r="D2155" s="60">
        <v>413021</v>
      </c>
      <c r="E2155" s="60"/>
      <c r="F2155" s="61" t="s">
        <v>1267</v>
      </c>
      <c r="G2155" s="62">
        <v>1.485625</v>
      </c>
      <c r="H2155" s="49">
        <v>6578</v>
      </c>
      <c r="I2155" s="62">
        <v>29.970673076923099</v>
      </c>
      <c r="J2155" s="62">
        <v>14.0711538461538</v>
      </c>
      <c r="K2155" s="60">
        <v>3</v>
      </c>
      <c r="L2155" s="60" t="s">
        <v>46</v>
      </c>
      <c r="M2155" s="60" t="s">
        <v>3469</v>
      </c>
    </row>
    <row r="2156" spans="1:13">
      <c r="A2156" s="40">
        <v>2122</v>
      </c>
      <c r="B2156" s="40" t="str">
        <f t="shared" si="34"/>
        <v>19292061</v>
      </c>
      <c r="C2156" s="40">
        <v>19</v>
      </c>
      <c r="D2156" s="60">
        <v>292061</v>
      </c>
      <c r="E2156" s="60"/>
      <c r="F2156" s="61" t="s">
        <v>3435</v>
      </c>
      <c r="G2156" s="62">
        <v>1.4178249999999999</v>
      </c>
      <c r="H2156" s="49">
        <v>41</v>
      </c>
      <c r="I2156" s="62">
        <v>21.000480769230801</v>
      </c>
      <c r="J2156" s="62">
        <v>16.255288461538498</v>
      </c>
      <c r="K2156" s="60">
        <v>3</v>
      </c>
      <c r="L2156" s="60" t="s">
        <v>46</v>
      </c>
      <c r="M2156" s="60" t="s">
        <v>3468</v>
      </c>
    </row>
    <row r="2157" spans="1:13">
      <c r="A2157" s="40">
        <v>2122</v>
      </c>
      <c r="B2157" s="40" t="str">
        <f t="shared" si="34"/>
        <v>19434131</v>
      </c>
      <c r="C2157" s="40">
        <v>19</v>
      </c>
      <c r="D2157" s="60">
        <v>434131</v>
      </c>
      <c r="E2157" s="60"/>
      <c r="F2157" s="61" t="s">
        <v>3436</v>
      </c>
      <c r="G2157" s="62">
        <v>1.35785</v>
      </c>
      <c r="H2157" s="49">
        <v>1629</v>
      </c>
      <c r="I2157" s="62">
        <v>22.1028846153846</v>
      </c>
      <c r="J2157" s="62">
        <v>15.458173076923099</v>
      </c>
      <c r="K2157" s="60">
        <v>3</v>
      </c>
      <c r="L2157" s="60" t="s">
        <v>46</v>
      </c>
      <c r="M2157" s="60" t="s">
        <v>3469</v>
      </c>
    </row>
    <row r="2158" spans="1:13">
      <c r="A2158" s="40">
        <v>2122</v>
      </c>
      <c r="B2158" s="40" t="str">
        <f t="shared" si="34"/>
        <v>19132072</v>
      </c>
      <c r="C2158" s="40">
        <v>19</v>
      </c>
      <c r="D2158" s="60">
        <v>132072</v>
      </c>
      <c r="E2158" s="60" t="s">
        <v>3410</v>
      </c>
      <c r="F2158" s="61" t="s">
        <v>806</v>
      </c>
      <c r="G2158" s="62">
        <v>0.85053699999999999</v>
      </c>
      <c r="H2158" s="49">
        <v>1690</v>
      </c>
      <c r="I2158" s="62">
        <v>34.721634615384602</v>
      </c>
      <c r="J2158" s="62">
        <v>18.081730769230798</v>
      </c>
      <c r="K2158" s="60">
        <v>4</v>
      </c>
      <c r="L2158" s="60" t="s">
        <v>46</v>
      </c>
      <c r="M2158" s="60" t="s">
        <v>3469</v>
      </c>
    </row>
    <row r="2159" spans="1:13">
      <c r="A2159" s="40">
        <v>2122</v>
      </c>
      <c r="B2159" s="40" t="str">
        <f t="shared" si="34"/>
        <v>19499071</v>
      </c>
      <c r="C2159" s="40">
        <v>19</v>
      </c>
      <c r="D2159" s="60">
        <v>499071</v>
      </c>
      <c r="E2159" s="60"/>
      <c r="F2159" s="61" t="s">
        <v>2670</v>
      </c>
      <c r="G2159" s="62">
        <v>1.673325</v>
      </c>
      <c r="H2159" s="49">
        <v>11523</v>
      </c>
      <c r="I2159" s="62">
        <v>18.0139423076923</v>
      </c>
      <c r="J2159" s="62">
        <v>12.3923076923077</v>
      </c>
      <c r="K2159" s="60">
        <v>3</v>
      </c>
      <c r="L2159" s="60" t="s">
        <v>46</v>
      </c>
      <c r="M2159" s="60" t="s">
        <v>3469</v>
      </c>
    </row>
    <row r="2160" spans="1:13">
      <c r="A2160" s="40">
        <v>2122</v>
      </c>
      <c r="B2160" s="40" t="str">
        <f t="shared" si="34"/>
        <v>19119199</v>
      </c>
      <c r="C2160" s="40">
        <v>19</v>
      </c>
      <c r="D2160" s="60">
        <v>119199</v>
      </c>
      <c r="E2160" s="60" t="s">
        <v>3410</v>
      </c>
      <c r="F2160" s="61" t="s">
        <v>3437</v>
      </c>
      <c r="G2160" s="62">
        <v>1.4840120000000001</v>
      </c>
      <c r="H2160" s="49">
        <v>5014</v>
      </c>
      <c r="I2160" s="62">
        <v>47.515865384615402</v>
      </c>
      <c r="J2160" s="62">
        <v>24.496153846153799</v>
      </c>
      <c r="K2160" s="60">
        <v>4</v>
      </c>
      <c r="L2160" s="60" t="s">
        <v>46</v>
      </c>
      <c r="M2160" s="60" t="s">
        <v>3469</v>
      </c>
    </row>
    <row r="2161" spans="1:13">
      <c r="A2161" s="40">
        <v>2122</v>
      </c>
      <c r="B2161" s="40" t="str">
        <f t="shared" si="34"/>
        <v>19292010</v>
      </c>
      <c r="C2161" s="40">
        <v>19</v>
      </c>
      <c r="D2161" s="60">
        <v>292010</v>
      </c>
      <c r="E2161" s="60" t="s">
        <v>3410</v>
      </c>
      <c r="F2161" s="61" t="s">
        <v>3438</v>
      </c>
      <c r="G2161" s="62">
        <v>1.7293620000000001</v>
      </c>
      <c r="H2161" s="53">
        <v>1713</v>
      </c>
      <c r="I2161" s="62">
        <v>25.985576923076898</v>
      </c>
      <c r="J2161" s="62">
        <v>15.7307692307692</v>
      </c>
      <c r="K2161" s="60">
        <v>4</v>
      </c>
      <c r="L2161" s="60" t="s">
        <v>46</v>
      </c>
      <c r="M2161" s="60" t="s">
        <v>3469</v>
      </c>
    </row>
    <row r="2162" spans="1:13">
      <c r="A2162" s="40">
        <v>2122</v>
      </c>
      <c r="B2162" s="40" t="str">
        <f t="shared" si="34"/>
        <v>19319092</v>
      </c>
      <c r="C2162" s="40">
        <v>19</v>
      </c>
      <c r="D2162" s="60">
        <v>319092</v>
      </c>
      <c r="E2162" s="60"/>
      <c r="F2162" s="61" t="s">
        <v>946</v>
      </c>
      <c r="G2162" s="62">
        <v>2.7193999999999998</v>
      </c>
      <c r="H2162" s="49">
        <v>8936</v>
      </c>
      <c r="I2162" s="62">
        <v>17.325480769230801</v>
      </c>
      <c r="J2162" s="62">
        <v>13.8129807692308</v>
      </c>
      <c r="K2162" s="60">
        <v>3</v>
      </c>
      <c r="L2162" s="60" t="s">
        <v>46</v>
      </c>
      <c r="M2162" s="60" t="s">
        <v>3469</v>
      </c>
    </row>
    <row r="2163" spans="1:13">
      <c r="A2163" s="40">
        <v>2122</v>
      </c>
      <c r="B2163" s="40" t="str">
        <f t="shared" si="34"/>
        <v>19292071</v>
      </c>
      <c r="C2163" s="40">
        <v>19</v>
      </c>
      <c r="D2163" s="60">
        <v>292071</v>
      </c>
      <c r="E2163" s="60"/>
      <c r="F2163" s="61" t="s">
        <v>927</v>
      </c>
      <c r="G2163" s="62">
        <v>1.796875</v>
      </c>
      <c r="H2163" s="49">
        <v>1267</v>
      </c>
      <c r="I2163" s="62">
        <v>21.43</v>
      </c>
      <c r="J2163" s="62">
        <v>13.45</v>
      </c>
      <c r="K2163" s="60">
        <v>4</v>
      </c>
      <c r="L2163" s="60" t="s">
        <v>46</v>
      </c>
      <c r="M2163" s="60" t="s">
        <v>3469</v>
      </c>
    </row>
    <row r="2164" spans="1:13">
      <c r="A2164" s="40">
        <v>2122</v>
      </c>
      <c r="B2164" s="40" t="str">
        <f t="shared" si="34"/>
        <v>19436013</v>
      </c>
      <c r="C2164" s="40">
        <v>19</v>
      </c>
      <c r="D2164" s="60">
        <v>436013</v>
      </c>
      <c r="E2164" s="60"/>
      <c r="F2164" s="61" t="s">
        <v>1232</v>
      </c>
      <c r="G2164" s="62">
        <v>1.6447369999999999</v>
      </c>
      <c r="H2164" s="49">
        <v>31</v>
      </c>
      <c r="I2164" s="62">
        <v>15.907692307692299</v>
      </c>
      <c r="J2164" s="62">
        <v>12.3375</v>
      </c>
      <c r="K2164" s="60">
        <v>3</v>
      </c>
      <c r="L2164" s="60" t="s">
        <v>46</v>
      </c>
      <c r="M2164" s="60" t="s">
        <v>3468</v>
      </c>
    </row>
    <row r="2165" spans="1:13">
      <c r="A2165" s="40">
        <v>2122</v>
      </c>
      <c r="B2165" s="40" t="str">
        <f t="shared" si="34"/>
        <v>19131121</v>
      </c>
      <c r="C2165" s="40">
        <v>19</v>
      </c>
      <c r="D2165" s="60">
        <v>131121</v>
      </c>
      <c r="E2165" s="60" t="s">
        <v>3410</v>
      </c>
      <c r="F2165" s="61" t="s">
        <v>856</v>
      </c>
      <c r="G2165" s="62">
        <v>2.8112870000000001</v>
      </c>
      <c r="H2165" s="49">
        <v>1194</v>
      </c>
      <c r="I2165" s="62">
        <v>24.6701923076923</v>
      </c>
      <c r="J2165" s="62">
        <v>15.507211538461499</v>
      </c>
      <c r="K2165" s="60">
        <v>4</v>
      </c>
      <c r="L2165" s="60" t="s">
        <v>46</v>
      </c>
      <c r="M2165" s="60" t="s">
        <v>3469</v>
      </c>
    </row>
    <row r="2166" spans="1:13">
      <c r="A2166" s="40">
        <v>2122</v>
      </c>
      <c r="B2166" s="40" t="str">
        <f t="shared" si="34"/>
        <v>19252022</v>
      </c>
      <c r="C2166" s="40">
        <v>19</v>
      </c>
      <c r="D2166" s="60">
        <v>252022</v>
      </c>
      <c r="E2166" s="60" t="s">
        <v>3410</v>
      </c>
      <c r="F2166" s="61" t="s">
        <v>3476</v>
      </c>
      <c r="G2166" s="62">
        <v>1.0107870000000001</v>
      </c>
      <c r="H2166" s="49">
        <v>32</v>
      </c>
      <c r="I2166" s="62">
        <v>23.9293269230769</v>
      </c>
      <c r="J2166" s="62">
        <v>18.4072115384615</v>
      </c>
      <c r="K2166" s="60">
        <v>5</v>
      </c>
      <c r="L2166" s="60" t="s">
        <v>178</v>
      </c>
      <c r="M2166" s="60" t="s">
        <v>3468</v>
      </c>
    </row>
    <row r="2167" spans="1:13">
      <c r="A2167" s="40">
        <v>2122</v>
      </c>
      <c r="B2167" s="40" t="str">
        <f t="shared" si="34"/>
        <v>19151142</v>
      </c>
      <c r="C2167" s="40">
        <v>19</v>
      </c>
      <c r="D2167" s="60">
        <v>151142</v>
      </c>
      <c r="E2167" s="60" t="s">
        <v>3410</v>
      </c>
      <c r="F2167" s="61" t="s">
        <v>1158</v>
      </c>
      <c r="G2167" s="62">
        <v>1.475312</v>
      </c>
      <c r="H2167" s="49">
        <v>1754</v>
      </c>
      <c r="I2167" s="62">
        <v>41.572115384615401</v>
      </c>
      <c r="J2167" s="62">
        <v>26.589903846153799</v>
      </c>
      <c r="K2167" s="60">
        <v>4</v>
      </c>
      <c r="L2167" s="60" t="s">
        <v>46</v>
      </c>
      <c r="M2167" s="60" t="s">
        <v>3469</v>
      </c>
    </row>
    <row r="2168" spans="1:13">
      <c r="A2168" s="40">
        <v>2122</v>
      </c>
      <c r="B2168" s="40" t="str">
        <f t="shared" si="34"/>
        <v>19472073</v>
      </c>
      <c r="C2168" s="40">
        <v>19</v>
      </c>
      <c r="D2168" s="60">
        <v>472073</v>
      </c>
      <c r="E2168" s="60"/>
      <c r="F2168" s="61" t="s">
        <v>3439</v>
      </c>
      <c r="G2168" s="62">
        <v>0.76366199999999995</v>
      </c>
      <c r="H2168" s="49">
        <v>39</v>
      </c>
      <c r="I2168" s="62">
        <v>16.306249999999999</v>
      </c>
      <c r="J2168" s="62">
        <v>13.0509615384615</v>
      </c>
      <c r="K2168" s="60">
        <v>3</v>
      </c>
      <c r="L2168" s="60" t="s">
        <v>46</v>
      </c>
      <c r="M2168" s="60" t="s">
        <v>3468</v>
      </c>
    </row>
    <row r="2169" spans="1:13">
      <c r="A2169" s="40">
        <v>2122</v>
      </c>
      <c r="B2169" s="40" t="str">
        <f t="shared" si="34"/>
        <v>19472141</v>
      </c>
      <c r="C2169" s="40">
        <v>19</v>
      </c>
      <c r="D2169" s="60">
        <v>472141</v>
      </c>
      <c r="E2169" s="60"/>
      <c r="F2169" s="61" t="s">
        <v>3200</v>
      </c>
      <c r="G2169" s="62">
        <v>1.3371120000000001</v>
      </c>
      <c r="H2169" s="49">
        <v>3534</v>
      </c>
      <c r="I2169" s="62">
        <v>17.1216346153846</v>
      </c>
      <c r="J2169" s="62">
        <v>13.302884615384601</v>
      </c>
      <c r="K2169" s="60">
        <v>3</v>
      </c>
      <c r="L2169" s="60" t="s">
        <v>46</v>
      </c>
      <c r="M2169" s="60" t="s">
        <v>3469</v>
      </c>
    </row>
    <row r="2170" spans="1:13">
      <c r="A2170" s="40">
        <v>2122</v>
      </c>
      <c r="B2170" s="40" t="str">
        <f t="shared" si="34"/>
        <v>19232011</v>
      </c>
      <c r="C2170" s="40">
        <v>19</v>
      </c>
      <c r="D2170" s="60">
        <v>232011</v>
      </c>
      <c r="E2170" s="60" t="s">
        <v>3410</v>
      </c>
      <c r="F2170" s="61" t="s">
        <v>1805</v>
      </c>
      <c r="G2170" s="62">
        <v>1.486712</v>
      </c>
      <c r="H2170" s="49">
        <v>4085</v>
      </c>
      <c r="I2170" s="62">
        <v>27.1932692307692</v>
      </c>
      <c r="J2170" s="62">
        <v>18.131250000000001</v>
      </c>
      <c r="K2170" s="60">
        <v>3</v>
      </c>
      <c r="L2170" s="60" t="s">
        <v>46</v>
      </c>
      <c r="M2170" s="60" t="s">
        <v>3469</v>
      </c>
    </row>
    <row r="2171" spans="1:13">
      <c r="A2171" s="40">
        <v>2122</v>
      </c>
      <c r="B2171" s="40" t="str">
        <f t="shared" si="34"/>
        <v>19292052</v>
      </c>
      <c r="C2171" s="40">
        <v>19</v>
      </c>
      <c r="D2171" s="60">
        <v>292052</v>
      </c>
      <c r="E2171" s="60"/>
      <c r="F2171" s="61" t="s">
        <v>953</v>
      </c>
      <c r="G2171" s="62">
        <v>1.6996</v>
      </c>
      <c r="H2171" s="49">
        <v>2962</v>
      </c>
      <c r="I2171" s="62">
        <v>16.4538461538462</v>
      </c>
      <c r="J2171" s="62">
        <v>12.6725961538462</v>
      </c>
      <c r="K2171" s="60">
        <v>3</v>
      </c>
      <c r="L2171" s="60" t="s">
        <v>46</v>
      </c>
      <c r="M2171" s="60" t="s">
        <v>3469</v>
      </c>
    </row>
    <row r="2172" spans="1:13">
      <c r="A2172" s="40">
        <v>2122</v>
      </c>
      <c r="B2172" s="40" t="str">
        <f t="shared" si="34"/>
        <v>19319097</v>
      </c>
      <c r="C2172" s="40">
        <v>19</v>
      </c>
      <c r="D2172" s="60">
        <v>319097</v>
      </c>
      <c r="E2172" s="60"/>
      <c r="F2172" s="61" t="s">
        <v>3440</v>
      </c>
      <c r="G2172" s="62">
        <v>2.8755869999999999</v>
      </c>
      <c r="H2172" s="49">
        <v>31</v>
      </c>
      <c r="I2172" s="62">
        <v>15.799038461538499</v>
      </c>
      <c r="J2172" s="62">
        <v>13.566346153846199</v>
      </c>
      <c r="K2172" s="60">
        <v>3</v>
      </c>
      <c r="L2172" s="60" t="s">
        <v>46</v>
      </c>
      <c r="M2172" s="60" t="s">
        <v>3468</v>
      </c>
    </row>
    <row r="2173" spans="1:13">
      <c r="A2173" s="40">
        <v>2122</v>
      </c>
      <c r="B2173" s="40" t="str">
        <f t="shared" si="34"/>
        <v>19312021</v>
      </c>
      <c r="C2173" s="40">
        <v>19</v>
      </c>
      <c r="D2173" s="60">
        <v>312021</v>
      </c>
      <c r="E2173" s="60" t="s">
        <v>3410</v>
      </c>
      <c r="F2173" s="61" t="s">
        <v>1930</v>
      </c>
      <c r="G2173" s="62">
        <v>3.7022119999999998</v>
      </c>
      <c r="H2173" s="49">
        <v>1224</v>
      </c>
      <c r="I2173" s="62">
        <v>29.799519230769199</v>
      </c>
      <c r="J2173" s="62">
        <v>21.225480769230799</v>
      </c>
      <c r="K2173" s="60">
        <v>4</v>
      </c>
      <c r="L2173" s="60" t="s">
        <v>46</v>
      </c>
      <c r="M2173" s="60" t="s">
        <v>3469</v>
      </c>
    </row>
    <row r="2174" spans="1:13">
      <c r="A2174" s="40">
        <v>2122</v>
      </c>
      <c r="B2174" s="40" t="str">
        <f t="shared" si="34"/>
        <v>19472151</v>
      </c>
      <c r="C2174" s="40">
        <v>19</v>
      </c>
      <c r="D2174" s="60">
        <v>472151</v>
      </c>
      <c r="E2174" s="60"/>
      <c r="F2174" s="61" t="s">
        <v>3441</v>
      </c>
      <c r="G2174" s="62">
        <v>1.386287</v>
      </c>
      <c r="H2174" s="49">
        <v>559</v>
      </c>
      <c r="I2174" s="62">
        <v>19.384615384615401</v>
      </c>
      <c r="J2174" s="62">
        <v>16.188942307692301</v>
      </c>
      <c r="K2174" s="60">
        <v>3</v>
      </c>
      <c r="L2174" s="60" t="s">
        <v>46</v>
      </c>
      <c r="M2174" s="60" t="s">
        <v>3469</v>
      </c>
    </row>
    <row r="2175" spans="1:13">
      <c r="A2175" s="40">
        <v>2122</v>
      </c>
      <c r="B2175" s="40" t="str">
        <f t="shared" si="34"/>
        <v>19472152</v>
      </c>
      <c r="C2175" s="40">
        <v>19</v>
      </c>
      <c r="D2175" s="60">
        <v>472152</v>
      </c>
      <c r="E2175" s="60"/>
      <c r="F2175" s="61" t="s">
        <v>2682</v>
      </c>
      <c r="G2175" s="62">
        <v>1.255225</v>
      </c>
      <c r="H2175" s="49">
        <v>30</v>
      </c>
      <c r="I2175" s="62">
        <v>18.2048076923077</v>
      </c>
      <c r="J2175" s="62">
        <v>12.9538461538462</v>
      </c>
      <c r="K2175" s="60">
        <v>3</v>
      </c>
      <c r="L2175" s="60" t="s">
        <v>46</v>
      </c>
      <c r="M2175" s="60" t="s">
        <v>3468</v>
      </c>
    </row>
    <row r="2176" spans="1:13">
      <c r="A2176" s="40">
        <v>2122</v>
      </c>
      <c r="B2176" s="40" t="str">
        <f t="shared" si="34"/>
        <v>19333051</v>
      </c>
      <c r="C2176" s="40">
        <v>19</v>
      </c>
      <c r="D2176" s="60">
        <v>333051</v>
      </c>
      <c r="E2176" s="60"/>
      <c r="F2176" s="61" t="s">
        <v>1812</v>
      </c>
      <c r="G2176" s="62">
        <v>0.59952499999999997</v>
      </c>
      <c r="H2176" s="49">
        <v>32</v>
      </c>
      <c r="I2176" s="62">
        <v>21.6283653846154</v>
      </c>
      <c r="J2176" s="62">
        <v>16.6793269230769</v>
      </c>
      <c r="K2176" s="60">
        <v>3</v>
      </c>
      <c r="L2176" s="60" t="s">
        <v>178</v>
      </c>
      <c r="M2176" s="60" t="s">
        <v>3468</v>
      </c>
    </row>
    <row r="2177" spans="1:13">
      <c r="A2177" s="40">
        <v>2122</v>
      </c>
      <c r="B2177" s="40" t="str">
        <f t="shared" si="34"/>
        <v>19251199</v>
      </c>
      <c r="C2177" s="40">
        <v>19</v>
      </c>
      <c r="D2177" s="60">
        <v>251199</v>
      </c>
      <c r="E2177" s="60" t="s">
        <v>3410</v>
      </c>
      <c r="F2177" s="61" t="s">
        <v>3442</v>
      </c>
      <c r="G2177" s="62">
        <v>1.655637</v>
      </c>
      <c r="H2177" s="49">
        <v>2041</v>
      </c>
      <c r="I2177" s="62">
        <v>33.611057692307703</v>
      </c>
      <c r="J2177" s="62">
        <v>17.293749999999999</v>
      </c>
      <c r="K2177" s="60">
        <v>4</v>
      </c>
      <c r="L2177" s="60" t="s">
        <v>178</v>
      </c>
      <c r="M2177" s="60" t="s">
        <v>3469</v>
      </c>
    </row>
    <row r="2178" spans="1:13">
      <c r="A2178" s="40">
        <v>2122</v>
      </c>
      <c r="B2178" s="40" t="str">
        <f t="shared" si="34"/>
        <v>19119141</v>
      </c>
      <c r="C2178" s="40">
        <v>19</v>
      </c>
      <c r="D2178" s="60">
        <v>119141</v>
      </c>
      <c r="E2178" s="60" t="s">
        <v>3410</v>
      </c>
      <c r="F2178" s="61" t="s">
        <v>1323</v>
      </c>
      <c r="G2178" s="62">
        <v>1.3523750000000001</v>
      </c>
      <c r="H2178" s="49">
        <v>3777</v>
      </c>
      <c r="I2178" s="62">
        <v>30.397596153846202</v>
      </c>
      <c r="J2178" s="62">
        <v>17.3865384615385</v>
      </c>
      <c r="K2178" s="60">
        <v>4</v>
      </c>
      <c r="L2178" s="60" t="s">
        <v>46</v>
      </c>
      <c r="M2178" s="60" t="s">
        <v>3469</v>
      </c>
    </row>
    <row r="2179" spans="1:13">
      <c r="A2179" s="40">
        <v>2122</v>
      </c>
      <c r="B2179" s="40" t="str">
        <f t="shared" si="34"/>
        <v>19292053</v>
      </c>
      <c r="C2179" s="40">
        <v>19</v>
      </c>
      <c r="D2179" s="60">
        <v>292053</v>
      </c>
      <c r="E2179" s="60"/>
      <c r="F2179" s="61" t="s">
        <v>2330</v>
      </c>
      <c r="G2179" s="62">
        <v>2.1527500000000002</v>
      </c>
      <c r="H2179" s="49">
        <v>931</v>
      </c>
      <c r="I2179" s="62">
        <v>16.001923076923099</v>
      </c>
      <c r="J2179" s="62">
        <v>12.7802884615385</v>
      </c>
      <c r="K2179" s="60">
        <v>3</v>
      </c>
      <c r="L2179" s="60" t="s">
        <v>46</v>
      </c>
      <c r="M2179" s="60" t="s">
        <v>3469</v>
      </c>
    </row>
    <row r="2180" spans="1:13">
      <c r="A2180" s="40">
        <v>2122</v>
      </c>
      <c r="B2180" s="40" t="str">
        <f t="shared" si="34"/>
        <v>19292034</v>
      </c>
      <c r="C2180" s="40">
        <v>19</v>
      </c>
      <c r="D2180" s="60">
        <v>292034</v>
      </c>
      <c r="E2180" s="60" t="s">
        <v>3410</v>
      </c>
      <c r="F2180" s="61" t="s">
        <v>1956</v>
      </c>
      <c r="G2180" s="62">
        <v>1.5664499999999999</v>
      </c>
      <c r="H2180" s="49">
        <v>1112</v>
      </c>
      <c r="I2180" s="62">
        <v>27.454326923076898</v>
      </c>
      <c r="J2180" s="62">
        <v>19.600000000000001</v>
      </c>
      <c r="K2180" s="60">
        <v>3</v>
      </c>
      <c r="L2180" s="60" t="s">
        <v>46</v>
      </c>
      <c r="M2180" s="60" t="s">
        <v>3469</v>
      </c>
    </row>
    <row r="2181" spans="1:13">
      <c r="A2181" s="40">
        <v>2122</v>
      </c>
      <c r="B2181" s="40" t="str">
        <f t="shared" si="34"/>
        <v>19419021</v>
      </c>
      <c r="C2181" s="40">
        <v>19</v>
      </c>
      <c r="D2181" s="60">
        <v>419021</v>
      </c>
      <c r="E2181" s="60"/>
      <c r="F2181" s="61" t="s">
        <v>3443</v>
      </c>
      <c r="G2181" s="62">
        <v>1.873875</v>
      </c>
      <c r="H2181" s="49">
        <v>874</v>
      </c>
      <c r="I2181" s="62">
        <v>29.3355769230769</v>
      </c>
      <c r="J2181" s="62">
        <v>13.807692307692299</v>
      </c>
      <c r="K2181" s="60">
        <v>3</v>
      </c>
      <c r="L2181" s="60" t="s">
        <v>178</v>
      </c>
      <c r="M2181" s="60" t="s">
        <v>3469</v>
      </c>
    </row>
    <row r="2182" spans="1:13">
      <c r="A2182" s="40">
        <v>2122</v>
      </c>
      <c r="B2182" s="40" t="str">
        <f t="shared" si="34"/>
        <v>19291141</v>
      </c>
      <c r="C2182" s="40">
        <v>19</v>
      </c>
      <c r="D2182" s="60">
        <v>291141</v>
      </c>
      <c r="E2182" s="60"/>
      <c r="F2182" s="61" t="s">
        <v>3444</v>
      </c>
      <c r="G2182" s="62">
        <v>0.68394999999999995</v>
      </c>
      <c r="H2182" s="49">
        <v>87</v>
      </c>
      <c r="I2182" s="62">
        <v>25.028846153846199</v>
      </c>
      <c r="J2182" s="62">
        <v>12.304807692307699</v>
      </c>
      <c r="K2182" s="60">
        <v>4</v>
      </c>
      <c r="L2182" s="60" t="s">
        <v>46</v>
      </c>
      <c r="M2182" s="60" t="s">
        <v>3468</v>
      </c>
    </row>
    <row r="2183" spans="1:13">
      <c r="A2183" s="40">
        <v>2122</v>
      </c>
      <c r="B2183" s="40" t="str">
        <f t="shared" si="34"/>
        <v>19291126</v>
      </c>
      <c r="C2183" s="40">
        <v>19</v>
      </c>
      <c r="D2183" s="60">
        <v>291126</v>
      </c>
      <c r="E2183" s="60" t="s">
        <v>3410</v>
      </c>
      <c r="F2183" s="61" t="s">
        <v>1946</v>
      </c>
      <c r="G2183" s="62">
        <v>2.6182370000000001</v>
      </c>
      <c r="H2183" s="49">
        <v>776</v>
      </c>
      <c r="I2183" s="62">
        <v>28.219230769230801</v>
      </c>
      <c r="J2183" s="62">
        <v>23.538461538461501</v>
      </c>
      <c r="K2183" s="60">
        <v>4</v>
      </c>
      <c r="L2183" s="60" t="s">
        <v>46</v>
      </c>
      <c r="M2183" s="60" t="s">
        <v>3469</v>
      </c>
    </row>
    <row r="2184" spans="1:13">
      <c r="A2184" s="40">
        <v>2122</v>
      </c>
      <c r="B2184" s="40" t="str">
        <f t="shared" si="34"/>
        <v>19472181</v>
      </c>
      <c r="C2184" s="40">
        <v>19</v>
      </c>
      <c r="D2184" s="60">
        <v>472181</v>
      </c>
      <c r="E2184" s="60"/>
      <c r="F2184" s="61" t="s">
        <v>3206</v>
      </c>
      <c r="G2184" s="62">
        <v>1.4891749999999999</v>
      </c>
      <c r="H2184" s="49">
        <v>35</v>
      </c>
      <c r="I2184" s="62">
        <v>17.5091346153846</v>
      </c>
      <c r="J2184" s="62">
        <v>13.9456730769231</v>
      </c>
      <c r="K2184" s="60">
        <v>3</v>
      </c>
      <c r="L2184" s="60" t="s">
        <v>178</v>
      </c>
      <c r="M2184" s="60" t="s">
        <v>3468</v>
      </c>
    </row>
    <row r="2185" spans="1:13">
      <c r="A2185" s="40">
        <v>2122</v>
      </c>
      <c r="B2185" s="40" t="str">
        <f t="shared" si="34"/>
        <v>19535011</v>
      </c>
      <c r="C2185" s="40">
        <v>19</v>
      </c>
      <c r="D2185" s="60">
        <v>535011</v>
      </c>
      <c r="E2185" s="60"/>
      <c r="F2185" s="61" t="s">
        <v>3445</v>
      </c>
      <c r="G2185" s="62">
        <v>2.2117249999999999</v>
      </c>
      <c r="H2185" s="49">
        <v>555</v>
      </c>
      <c r="I2185" s="62">
        <v>15.395673076923099</v>
      </c>
      <c r="J2185" s="62">
        <v>13.3548076923077</v>
      </c>
      <c r="K2185" s="60">
        <v>3</v>
      </c>
      <c r="L2185" s="60" t="s">
        <v>178</v>
      </c>
      <c r="M2185" s="60" t="s">
        <v>3469</v>
      </c>
    </row>
    <row r="2186" spans="1:13">
      <c r="A2186" s="40">
        <v>2122</v>
      </c>
      <c r="B2186" s="40" t="str">
        <f t="shared" si="34"/>
        <v>19414011</v>
      </c>
      <c r="C2186" s="40">
        <v>19</v>
      </c>
      <c r="D2186" s="60">
        <v>414011</v>
      </c>
      <c r="E2186" s="60" t="s">
        <v>3410</v>
      </c>
      <c r="F2186" s="61" t="s">
        <v>3446</v>
      </c>
      <c r="G2186" s="62">
        <v>1.229525</v>
      </c>
      <c r="H2186" s="49">
        <v>2315</v>
      </c>
      <c r="I2186" s="62">
        <v>40.662980769230799</v>
      </c>
      <c r="J2186" s="62">
        <v>16.939423076923099</v>
      </c>
      <c r="K2186" s="60">
        <v>3</v>
      </c>
      <c r="L2186" s="60" t="s">
        <v>46</v>
      </c>
      <c r="M2186" s="60" t="s">
        <v>3469</v>
      </c>
    </row>
    <row r="2187" spans="1:13">
      <c r="A2187" s="40">
        <v>2122</v>
      </c>
      <c r="B2187" s="40" t="str">
        <f t="shared" si="34"/>
        <v>19414012</v>
      </c>
      <c r="C2187" s="40">
        <v>19</v>
      </c>
      <c r="D2187" s="60">
        <v>414012</v>
      </c>
      <c r="E2187" s="60"/>
      <c r="F2187" s="61" t="s">
        <v>3447</v>
      </c>
      <c r="G2187" s="62">
        <v>1.139262</v>
      </c>
      <c r="H2187" s="49">
        <v>11411</v>
      </c>
      <c r="I2187" s="62">
        <v>29.654326923076901</v>
      </c>
      <c r="J2187" s="62">
        <v>13.49375</v>
      </c>
      <c r="K2187" s="60">
        <v>3</v>
      </c>
      <c r="L2187" s="60" t="s">
        <v>46</v>
      </c>
      <c r="M2187" s="60" t="s">
        <v>3469</v>
      </c>
    </row>
    <row r="2188" spans="1:13">
      <c r="A2188" s="40">
        <v>2122</v>
      </c>
      <c r="B2188" s="40" t="str">
        <f t="shared" si="34"/>
        <v>19252031</v>
      </c>
      <c r="C2188" s="40">
        <v>19</v>
      </c>
      <c r="D2188" s="60">
        <v>252031</v>
      </c>
      <c r="E2188" s="60" t="s">
        <v>3410</v>
      </c>
      <c r="F2188" s="61" t="s">
        <v>3493</v>
      </c>
      <c r="G2188" s="62">
        <v>0.96918700000000002</v>
      </c>
      <c r="H2188" s="49">
        <v>41</v>
      </c>
      <c r="I2188" s="62">
        <v>24.758653846153798</v>
      </c>
      <c r="J2188" s="62">
        <v>19.789903846153798</v>
      </c>
      <c r="K2188" s="60">
        <v>5</v>
      </c>
      <c r="L2188" s="60" t="s">
        <v>178</v>
      </c>
      <c r="M2188" s="60" t="s">
        <v>3468</v>
      </c>
    </row>
    <row r="2189" spans="1:13">
      <c r="A2189" s="40">
        <v>2122</v>
      </c>
      <c r="B2189" s="40" t="str">
        <f t="shared" si="34"/>
        <v>19492098</v>
      </c>
      <c r="C2189" s="40">
        <v>19</v>
      </c>
      <c r="D2189" s="60">
        <v>492098</v>
      </c>
      <c r="E2189" s="60"/>
      <c r="F2189" s="61" t="s">
        <v>3448</v>
      </c>
      <c r="G2189" s="62">
        <v>2.358562</v>
      </c>
      <c r="H2189" s="49">
        <v>1094</v>
      </c>
      <c r="I2189" s="62">
        <v>22.127403846153801</v>
      </c>
      <c r="J2189" s="62">
        <v>15.427884615384601</v>
      </c>
      <c r="K2189" s="60">
        <v>3</v>
      </c>
      <c r="L2189" s="60" t="s">
        <v>178</v>
      </c>
      <c r="M2189" s="60" t="s">
        <v>3469</v>
      </c>
    </row>
    <row r="2190" spans="1:13">
      <c r="A2190" s="40">
        <v>2122</v>
      </c>
      <c r="B2190" s="40" t="str">
        <f t="shared" si="34"/>
        <v>19211093</v>
      </c>
      <c r="C2190" s="40">
        <v>19</v>
      </c>
      <c r="D2190" s="60">
        <v>211093</v>
      </c>
      <c r="E2190" s="60"/>
      <c r="F2190" s="61" t="s">
        <v>1085</v>
      </c>
      <c r="G2190" s="62">
        <v>2.0130249999999998</v>
      </c>
      <c r="H2190" s="49">
        <v>1660</v>
      </c>
      <c r="I2190" s="62">
        <v>19.086538461538499</v>
      </c>
      <c r="J2190" s="62">
        <v>13.253846153846199</v>
      </c>
      <c r="K2190" s="60">
        <v>3</v>
      </c>
      <c r="L2190" s="60" t="s">
        <v>46</v>
      </c>
      <c r="M2190" s="60" t="s">
        <v>3469</v>
      </c>
    </row>
    <row r="2191" spans="1:13">
      <c r="A2191" s="40">
        <v>2122</v>
      </c>
      <c r="B2191" s="40" t="str">
        <f t="shared" si="34"/>
        <v>19151132</v>
      </c>
      <c r="C2191" s="40">
        <v>19</v>
      </c>
      <c r="D2191" s="60">
        <v>151132</v>
      </c>
      <c r="E2191" s="60" t="s">
        <v>3410</v>
      </c>
      <c r="F2191" s="61" t="s">
        <v>1225</v>
      </c>
      <c r="G2191" s="62">
        <v>1.9313</v>
      </c>
      <c r="H2191" s="49">
        <v>3952</v>
      </c>
      <c r="I2191" s="62">
        <v>47.4653846153846</v>
      </c>
      <c r="J2191" s="62">
        <v>30.420673076923102</v>
      </c>
      <c r="K2191" s="60">
        <v>4</v>
      </c>
      <c r="L2191" s="60" t="s">
        <v>46</v>
      </c>
      <c r="M2191" s="60" t="s">
        <v>3469</v>
      </c>
    </row>
    <row r="2192" spans="1:13">
      <c r="A2192" s="40">
        <v>2122</v>
      </c>
      <c r="B2192" s="40" t="str">
        <f t="shared" si="34"/>
        <v>19472221</v>
      </c>
      <c r="C2192" s="40">
        <v>19</v>
      </c>
      <c r="D2192" s="60">
        <v>472221</v>
      </c>
      <c r="E2192" s="60"/>
      <c r="F2192" s="61" t="s">
        <v>3299</v>
      </c>
      <c r="G2192" s="62">
        <v>1.8694249999999999</v>
      </c>
      <c r="H2192" s="49">
        <v>506</v>
      </c>
      <c r="I2192" s="62">
        <v>21.162980769230799</v>
      </c>
      <c r="J2192" s="62">
        <v>16.077884615384601</v>
      </c>
      <c r="K2192" s="60">
        <v>3</v>
      </c>
      <c r="L2192" s="60" t="s">
        <v>46</v>
      </c>
      <c r="M2192" s="60" t="s">
        <v>3469</v>
      </c>
    </row>
    <row r="2193" spans="1:13">
      <c r="A2193" s="40">
        <v>2122</v>
      </c>
      <c r="B2193" s="40" t="str">
        <f t="shared" si="34"/>
        <v>19292055</v>
      </c>
      <c r="C2193" s="40">
        <v>19</v>
      </c>
      <c r="D2193" s="60">
        <v>292055</v>
      </c>
      <c r="E2193" s="60"/>
      <c r="F2193" s="61" t="s">
        <v>995</v>
      </c>
      <c r="G2193" s="62">
        <v>1.4547870000000001</v>
      </c>
      <c r="H2193" s="49">
        <v>809</v>
      </c>
      <c r="I2193" s="62">
        <v>22.1884615384615</v>
      </c>
      <c r="J2193" s="62">
        <v>16.0971153846154</v>
      </c>
      <c r="K2193" s="60">
        <v>3</v>
      </c>
      <c r="L2193" s="60" t="s">
        <v>46</v>
      </c>
      <c r="M2193" s="60" t="s">
        <v>3469</v>
      </c>
    </row>
    <row r="2194" spans="1:13">
      <c r="A2194" s="40">
        <v>2122</v>
      </c>
      <c r="B2194" s="40" t="str">
        <f t="shared" si="34"/>
        <v>19492022</v>
      </c>
      <c r="C2194" s="40">
        <v>19</v>
      </c>
      <c r="D2194" s="60">
        <v>492022</v>
      </c>
      <c r="E2194" s="60" t="s">
        <v>3410</v>
      </c>
      <c r="F2194" s="61" t="s">
        <v>3449</v>
      </c>
      <c r="G2194" s="62">
        <v>0.58438699999999999</v>
      </c>
      <c r="H2194" s="49">
        <v>2258</v>
      </c>
      <c r="I2194" s="62">
        <v>28.368269230769201</v>
      </c>
      <c r="J2194" s="62">
        <v>19.411057692307701</v>
      </c>
      <c r="K2194" s="60">
        <v>3</v>
      </c>
      <c r="L2194" s="60" t="s">
        <v>46</v>
      </c>
      <c r="M2194" s="60" t="s">
        <v>3469</v>
      </c>
    </row>
    <row r="2195" spans="1:13">
      <c r="A2195" s="40">
        <v>2122</v>
      </c>
      <c r="B2195" s="40" t="str">
        <f t="shared" si="34"/>
        <v>19472044</v>
      </c>
      <c r="C2195" s="40">
        <v>19</v>
      </c>
      <c r="D2195" s="60">
        <v>472044</v>
      </c>
      <c r="E2195" s="60"/>
      <c r="F2195" s="61" t="s">
        <v>3162</v>
      </c>
      <c r="G2195" s="62">
        <v>2.1002619999999999</v>
      </c>
      <c r="H2195" s="49">
        <v>827</v>
      </c>
      <c r="I2195" s="62">
        <v>19.897596153846202</v>
      </c>
      <c r="J2195" s="62">
        <v>15.5091346153846</v>
      </c>
      <c r="K2195" s="60">
        <v>3</v>
      </c>
      <c r="L2195" s="60" t="s">
        <v>46</v>
      </c>
      <c r="M2195" s="60" t="s">
        <v>3469</v>
      </c>
    </row>
    <row r="2196" spans="1:13">
      <c r="A2196" s="40">
        <v>2122</v>
      </c>
      <c r="B2196" s="40" t="str">
        <f t="shared" si="34"/>
        <v>19113071</v>
      </c>
      <c r="C2196" s="40">
        <v>19</v>
      </c>
      <c r="D2196" s="60">
        <v>113071</v>
      </c>
      <c r="E2196" s="60" t="s">
        <v>3410</v>
      </c>
      <c r="F2196" s="61" t="s">
        <v>3450</v>
      </c>
      <c r="G2196" s="62">
        <v>1.351475</v>
      </c>
      <c r="H2196" s="49">
        <v>513</v>
      </c>
      <c r="I2196" s="62">
        <v>46.316346153846197</v>
      </c>
      <c r="J2196" s="62">
        <v>26.129807692307701</v>
      </c>
      <c r="K2196" s="60">
        <v>4</v>
      </c>
      <c r="L2196" s="60" t="s">
        <v>46</v>
      </c>
      <c r="M2196" s="60" t="s">
        <v>3469</v>
      </c>
    </row>
    <row r="2197" spans="1:13">
      <c r="A2197" s="40">
        <v>2122</v>
      </c>
      <c r="B2197" s="40" t="str">
        <f t="shared" si="34"/>
        <v>19292056</v>
      </c>
      <c r="C2197" s="40">
        <v>19</v>
      </c>
      <c r="D2197" s="60">
        <v>292056</v>
      </c>
      <c r="E2197" s="60"/>
      <c r="F2197" s="61" t="s">
        <v>875</v>
      </c>
      <c r="G2197" s="62">
        <v>2.5949870000000002</v>
      </c>
      <c r="H2197" s="49">
        <v>998</v>
      </c>
      <c r="I2197" s="62">
        <v>18.306249999999999</v>
      </c>
      <c r="J2197" s="62">
        <v>13.044711538461501</v>
      </c>
      <c r="K2197" s="60">
        <v>4</v>
      </c>
      <c r="L2197" s="60" t="s">
        <v>46</v>
      </c>
      <c r="M2197" s="60" t="s">
        <v>3469</v>
      </c>
    </row>
    <row r="2198" spans="1:13">
      <c r="A2198" s="40">
        <v>2122</v>
      </c>
      <c r="B2198" s="40" t="str">
        <f t="shared" si="34"/>
        <v>19251194</v>
      </c>
      <c r="C2198" s="40">
        <v>19</v>
      </c>
      <c r="D2198" s="60">
        <v>251194</v>
      </c>
      <c r="E2198" s="60" t="s">
        <v>3410</v>
      </c>
      <c r="F2198" s="61" t="s">
        <v>3451</v>
      </c>
      <c r="G2198" s="62">
        <v>1.6917249999999999</v>
      </c>
      <c r="H2198" s="49">
        <v>658</v>
      </c>
      <c r="I2198" s="62">
        <v>29.912980769230799</v>
      </c>
      <c r="J2198" s="62">
        <v>20.199519230769202</v>
      </c>
      <c r="K2198" s="60">
        <v>4</v>
      </c>
      <c r="L2198" s="60" t="s">
        <v>46</v>
      </c>
      <c r="M2198" s="60" t="s">
        <v>3469</v>
      </c>
    </row>
    <row r="2199" spans="1:13">
      <c r="A2199" s="40">
        <v>2122</v>
      </c>
      <c r="B2199" s="40" t="str">
        <f t="shared" si="34"/>
        <v>19151134</v>
      </c>
      <c r="C2199" s="40">
        <v>19</v>
      </c>
      <c r="D2199" s="60">
        <v>151134</v>
      </c>
      <c r="E2199" s="60" t="s">
        <v>3410</v>
      </c>
      <c r="F2199" s="61" t="s">
        <v>3452</v>
      </c>
      <c r="G2199" s="62">
        <v>1.6803870000000001</v>
      </c>
      <c r="H2199" s="49">
        <v>868</v>
      </c>
      <c r="I2199" s="62">
        <v>34.495192307692299</v>
      </c>
      <c r="J2199" s="62">
        <v>20.6783653846154</v>
      </c>
      <c r="K2199" s="60">
        <v>3</v>
      </c>
      <c r="L2199" s="60" t="s">
        <v>46</v>
      </c>
      <c r="M2199" s="60" t="s">
        <v>3469</v>
      </c>
    </row>
    <row r="2200" spans="1:13">
      <c r="A2200" s="40">
        <v>2122</v>
      </c>
      <c r="B2200" s="40" t="str">
        <f t="shared" si="34"/>
        <v>19514121</v>
      </c>
      <c r="C2200" s="40">
        <v>19</v>
      </c>
      <c r="D2200" s="60">
        <v>514121</v>
      </c>
      <c r="E2200" s="60"/>
      <c r="F2200" s="61" t="s">
        <v>2873</v>
      </c>
      <c r="G2200" s="62">
        <v>1.199125</v>
      </c>
      <c r="H2200" s="49">
        <v>1920</v>
      </c>
      <c r="I2200" s="62">
        <v>19.464903846153799</v>
      </c>
      <c r="J2200" s="62">
        <v>13.9490384615385</v>
      </c>
      <c r="K2200" s="60">
        <v>3</v>
      </c>
      <c r="L2200" s="60" t="s">
        <v>46</v>
      </c>
      <c r="M2200" s="60" t="s">
        <v>3469</v>
      </c>
    </row>
    <row r="2201" spans="1:13">
      <c r="A2201" s="40">
        <v>2122</v>
      </c>
      <c r="B2201" s="40" t="str">
        <f t="shared" si="34"/>
        <v>20132011</v>
      </c>
      <c r="C2201" s="40">
        <v>20</v>
      </c>
      <c r="D2201" s="60">
        <v>132011</v>
      </c>
      <c r="E2201" s="60" t="s">
        <v>3410</v>
      </c>
      <c r="F2201" s="61" t="s">
        <v>3467</v>
      </c>
      <c r="G2201" s="62">
        <v>1.640887</v>
      </c>
      <c r="H2201" s="49">
        <v>169</v>
      </c>
      <c r="I2201" s="62">
        <v>37.7697115384615</v>
      </c>
      <c r="J2201" s="62">
        <v>21.952884615384601</v>
      </c>
      <c r="K2201" s="60">
        <v>5</v>
      </c>
      <c r="L2201" s="60" t="s">
        <v>46</v>
      </c>
      <c r="M2201" s="60" t="s">
        <v>3468</v>
      </c>
    </row>
    <row r="2202" spans="1:13">
      <c r="A2202" s="40">
        <v>2122</v>
      </c>
      <c r="B2202" s="40" t="str">
        <f t="shared" si="34"/>
        <v>20113011</v>
      </c>
      <c r="C2202" s="40">
        <v>20</v>
      </c>
      <c r="D2202" s="60">
        <v>113011</v>
      </c>
      <c r="E2202" s="60" t="s">
        <v>3410</v>
      </c>
      <c r="F2202" s="61" t="s">
        <v>3411</v>
      </c>
      <c r="G2202" s="62">
        <v>2.1226370000000001</v>
      </c>
      <c r="H2202" s="49">
        <v>30</v>
      </c>
      <c r="I2202" s="62">
        <v>43.286057692307701</v>
      </c>
      <c r="J2202" s="62">
        <v>24.461057692307701</v>
      </c>
      <c r="K2202" s="60">
        <v>4</v>
      </c>
      <c r="L2202" s="60" t="s">
        <v>46</v>
      </c>
      <c r="M2202" s="60" t="s">
        <v>3468</v>
      </c>
    </row>
    <row r="2203" spans="1:13">
      <c r="A2203" s="40">
        <v>2122</v>
      </c>
      <c r="B2203" s="40" t="str">
        <f t="shared" si="34"/>
        <v>20493011</v>
      </c>
      <c r="C2203" s="40">
        <v>20</v>
      </c>
      <c r="D2203" s="60">
        <v>493011</v>
      </c>
      <c r="E2203" s="60" t="s">
        <v>3410</v>
      </c>
      <c r="F2203" s="61" t="s">
        <v>1701</v>
      </c>
      <c r="G2203" s="62">
        <v>0.68005000000000004</v>
      </c>
      <c r="H2203" s="49">
        <v>36</v>
      </c>
      <c r="I2203" s="62">
        <v>29.379807692307701</v>
      </c>
      <c r="J2203" s="62">
        <v>15.9990384615385</v>
      </c>
      <c r="K2203" s="60">
        <v>3</v>
      </c>
      <c r="L2203" s="60" t="s">
        <v>46</v>
      </c>
      <c r="M2203" s="60" t="s">
        <v>3468</v>
      </c>
    </row>
    <row r="2204" spans="1:13">
      <c r="A2204" s="40">
        <v>2122</v>
      </c>
      <c r="B2204" s="40" t="str">
        <f t="shared" si="34"/>
        <v>20532011</v>
      </c>
      <c r="C2204" s="40">
        <v>20</v>
      </c>
      <c r="D2204" s="60">
        <v>532011</v>
      </c>
      <c r="E2204" s="60" t="s">
        <v>3410</v>
      </c>
      <c r="F2204" s="61" t="s">
        <v>2108</v>
      </c>
      <c r="G2204" s="62">
        <v>1.443562</v>
      </c>
      <c r="H2204" s="49">
        <v>610</v>
      </c>
      <c r="I2204" s="62">
        <v>113.51009615384601</v>
      </c>
      <c r="J2204" s="62">
        <v>69.145192307692298</v>
      </c>
      <c r="K2204" s="60">
        <v>4</v>
      </c>
      <c r="L2204" s="60" t="s">
        <v>46</v>
      </c>
      <c r="M2204" s="60" t="s">
        <v>3469</v>
      </c>
    </row>
    <row r="2205" spans="1:13">
      <c r="A2205" s="40">
        <v>2122</v>
      </c>
      <c r="B2205" s="40" t="str">
        <f t="shared" si="34"/>
        <v>20274011</v>
      </c>
      <c r="C2205" s="40">
        <v>20</v>
      </c>
      <c r="D2205" s="60">
        <v>274011</v>
      </c>
      <c r="E2205" s="60"/>
      <c r="F2205" s="61" t="s">
        <v>1367</v>
      </c>
      <c r="G2205" s="62">
        <v>3.2339000000000002</v>
      </c>
      <c r="H2205" s="49">
        <v>869</v>
      </c>
      <c r="I2205" s="62">
        <v>23.383653846153798</v>
      </c>
      <c r="J2205" s="62">
        <v>14.4408653846154</v>
      </c>
      <c r="K2205" s="60">
        <v>4</v>
      </c>
      <c r="L2205" s="60" t="s">
        <v>46</v>
      </c>
      <c r="M2205" s="60" t="s">
        <v>3469</v>
      </c>
    </row>
    <row r="2206" spans="1:13">
      <c r="A2206" s="40">
        <v>2122</v>
      </c>
      <c r="B2206" s="40" t="str">
        <f t="shared" si="34"/>
        <v>20493021</v>
      </c>
      <c r="C2206" s="40">
        <v>20</v>
      </c>
      <c r="D2206" s="60">
        <v>493021</v>
      </c>
      <c r="E2206" s="60"/>
      <c r="F2206" s="61" t="s">
        <v>2761</v>
      </c>
      <c r="G2206" s="62">
        <v>1.4336869999999999</v>
      </c>
      <c r="H2206" s="49">
        <v>33</v>
      </c>
      <c r="I2206" s="62">
        <v>18.603365384615401</v>
      </c>
      <c r="J2206" s="62">
        <v>13.3576923076923</v>
      </c>
      <c r="K2206" s="60">
        <v>3</v>
      </c>
      <c r="L2206" s="60" t="s">
        <v>46</v>
      </c>
      <c r="M2206" s="60" t="s">
        <v>3468</v>
      </c>
    </row>
    <row r="2207" spans="1:13">
      <c r="A2207" s="40">
        <v>2122</v>
      </c>
      <c r="B2207" s="40" t="str">
        <f t="shared" si="34"/>
        <v>20493023</v>
      </c>
      <c r="C2207" s="40">
        <v>20</v>
      </c>
      <c r="D2207" s="60">
        <v>493023</v>
      </c>
      <c r="E2207" s="60"/>
      <c r="F2207" s="61" t="s">
        <v>1541</v>
      </c>
      <c r="G2207" s="62">
        <v>0.92335</v>
      </c>
      <c r="H2207" s="49">
        <v>157</v>
      </c>
      <c r="I2207" s="62">
        <v>21.501442307692301</v>
      </c>
      <c r="J2207" s="62">
        <v>13.507211538461499</v>
      </c>
      <c r="K2207" s="60">
        <v>3</v>
      </c>
      <c r="L2207" s="60" t="s">
        <v>46</v>
      </c>
      <c r="M2207" s="60" t="s">
        <v>3468</v>
      </c>
    </row>
    <row r="2208" spans="1:13">
      <c r="A2208" s="40">
        <v>2122</v>
      </c>
      <c r="B2208" s="40" t="str">
        <f t="shared" si="34"/>
        <v>20433031</v>
      </c>
      <c r="C2208" s="40">
        <v>20</v>
      </c>
      <c r="D2208" s="60">
        <v>433031</v>
      </c>
      <c r="E2208" s="60"/>
      <c r="F2208" s="61" t="s">
        <v>1275</v>
      </c>
      <c r="G2208" s="62">
        <v>0.45915</v>
      </c>
      <c r="H2208" s="49">
        <v>13212</v>
      </c>
      <c r="I2208" s="62">
        <v>20.993269230769201</v>
      </c>
      <c r="J2208" s="62">
        <v>14.033653846153801</v>
      </c>
      <c r="K2208" s="60">
        <v>4</v>
      </c>
      <c r="L2208" s="60" t="s">
        <v>46</v>
      </c>
      <c r="M2208" s="60" t="s">
        <v>3469</v>
      </c>
    </row>
    <row r="2209" spans="1:13">
      <c r="A2209" s="40">
        <v>2122</v>
      </c>
      <c r="B2209" s="40" t="str">
        <f t="shared" si="34"/>
        <v>20493031</v>
      </c>
      <c r="C2209" s="40">
        <v>20</v>
      </c>
      <c r="D2209" s="60">
        <v>493031</v>
      </c>
      <c r="E2209" s="60" t="s">
        <v>3410</v>
      </c>
      <c r="F2209" s="61" t="s">
        <v>2811</v>
      </c>
      <c r="G2209" s="62">
        <v>1.708987</v>
      </c>
      <c r="H2209" s="49">
        <v>30</v>
      </c>
      <c r="I2209" s="62">
        <v>25.030769230769199</v>
      </c>
      <c r="J2209" s="62">
        <v>19.521634615384599</v>
      </c>
      <c r="K2209" s="60">
        <v>3</v>
      </c>
      <c r="L2209" s="60" t="s">
        <v>46</v>
      </c>
      <c r="M2209" s="60" t="s">
        <v>3468</v>
      </c>
    </row>
    <row r="2210" spans="1:13">
      <c r="A2210" s="40">
        <v>2122</v>
      </c>
      <c r="B2210" s="40" t="str">
        <f t="shared" si="34"/>
        <v>20533022</v>
      </c>
      <c r="C2210" s="40">
        <v>20</v>
      </c>
      <c r="D2210" s="60">
        <v>533022</v>
      </c>
      <c r="E2210" s="60"/>
      <c r="F2210" s="61" t="s">
        <v>3488</v>
      </c>
      <c r="G2210" s="62">
        <v>1.274675</v>
      </c>
      <c r="H2210" s="49">
        <v>89</v>
      </c>
      <c r="I2210" s="62">
        <v>16.720192307692301</v>
      </c>
      <c r="J2210" s="62">
        <v>12.5793269230769</v>
      </c>
      <c r="K2210" s="60">
        <v>3</v>
      </c>
      <c r="L2210" s="60" t="s">
        <v>46</v>
      </c>
      <c r="M2210" s="60" t="s">
        <v>3468</v>
      </c>
    </row>
    <row r="2211" spans="1:13">
      <c r="A2211" s="40">
        <v>2122</v>
      </c>
      <c r="B2211" s="40" t="str">
        <f t="shared" si="34"/>
        <v>20533021</v>
      </c>
      <c r="C2211" s="40">
        <v>20</v>
      </c>
      <c r="D2211" s="60">
        <v>533021</v>
      </c>
      <c r="E2211" s="60"/>
      <c r="F2211" s="61" t="s">
        <v>3412</v>
      </c>
      <c r="G2211" s="62">
        <v>4.777075</v>
      </c>
      <c r="H2211" s="49">
        <v>31</v>
      </c>
      <c r="I2211" s="62">
        <v>17.841826923076901</v>
      </c>
      <c r="J2211" s="62">
        <v>14.4495192307692</v>
      </c>
      <c r="K2211" s="60">
        <v>3</v>
      </c>
      <c r="L2211" s="60" t="s">
        <v>178</v>
      </c>
      <c r="M2211" s="60" t="s">
        <v>3468</v>
      </c>
    </row>
    <row r="2212" spans="1:13">
      <c r="A2212" s="40">
        <v>2122</v>
      </c>
      <c r="B2212" s="40" t="str">
        <f t="shared" si="34"/>
        <v>20131199</v>
      </c>
      <c r="C2212" s="40">
        <v>20</v>
      </c>
      <c r="D2212" s="60">
        <v>131199</v>
      </c>
      <c r="E2212" s="60"/>
      <c r="F2212" s="61" t="s">
        <v>3413</v>
      </c>
      <c r="G2212" s="62">
        <v>1.8855869999999999</v>
      </c>
      <c r="H2212" s="49">
        <v>216</v>
      </c>
      <c r="I2212" s="62">
        <v>25.885096153846199</v>
      </c>
      <c r="J2212" s="62">
        <v>13.484134615384599</v>
      </c>
      <c r="K2212" s="60">
        <v>4</v>
      </c>
      <c r="L2212" s="60" t="s">
        <v>46</v>
      </c>
      <c r="M2212" s="60" t="s">
        <v>3468</v>
      </c>
    </row>
    <row r="2213" spans="1:13">
      <c r="A2213" s="40">
        <v>2122</v>
      </c>
      <c r="B2213" s="40" t="str">
        <f t="shared" si="34"/>
        <v>20535021</v>
      </c>
      <c r="C2213" s="40">
        <v>20</v>
      </c>
      <c r="D2213" s="60">
        <v>535021</v>
      </c>
      <c r="E2213" s="60" t="s">
        <v>3410</v>
      </c>
      <c r="F2213" s="61" t="s">
        <v>3414</v>
      </c>
      <c r="G2213" s="62">
        <v>2.0933999999999999</v>
      </c>
      <c r="H2213" s="49">
        <v>742</v>
      </c>
      <c r="I2213" s="62">
        <v>29.3355769230769</v>
      </c>
      <c r="J2213" s="62">
        <v>18.1052884615385</v>
      </c>
      <c r="K2213" s="60">
        <v>3</v>
      </c>
      <c r="L2213" s="60" t="s">
        <v>46</v>
      </c>
      <c r="M2213" s="60" t="s">
        <v>3469</v>
      </c>
    </row>
    <row r="2214" spans="1:13">
      <c r="A2214" s="40">
        <v>2122</v>
      </c>
      <c r="B2214" s="40" t="str">
        <f t="shared" ref="B2214:B2277" si="35">CONCATENATE(C2214, D2214)</f>
        <v>20472031</v>
      </c>
      <c r="C2214" s="40">
        <v>20</v>
      </c>
      <c r="D2214" s="60">
        <v>472031</v>
      </c>
      <c r="E2214" s="60"/>
      <c r="F2214" s="61" t="s">
        <v>2653</v>
      </c>
      <c r="G2214" s="62">
        <v>1.683087</v>
      </c>
      <c r="H2214" s="49">
        <v>233</v>
      </c>
      <c r="I2214" s="62">
        <v>19.776923076923101</v>
      </c>
      <c r="J2214" s="62">
        <v>15.0221153846154</v>
      </c>
      <c r="K2214" s="60">
        <v>3</v>
      </c>
      <c r="L2214" s="60" t="s">
        <v>46</v>
      </c>
      <c r="M2214" s="60" t="s">
        <v>3468</v>
      </c>
    </row>
    <row r="2215" spans="1:13">
      <c r="A2215" s="40">
        <v>2122</v>
      </c>
      <c r="B2215" s="40" t="str">
        <f t="shared" si="35"/>
        <v>20472051</v>
      </c>
      <c r="C2215" s="40">
        <v>20</v>
      </c>
      <c r="D2215" s="60">
        <v>472051</v>
      </c>
      <c r="E2215" s="60"/>
      <c r="F2215" s="61" t="s">
        <v>3415</v>
      </c>
      <c r="G2215" s="62">
        <v>1.2196</v>
      </c>
      <c r="H2215" s="49">
        <v>1755</v>
      </c>
      <c r="I2215" s="62">
        <v>19.306249999999999</v>
      </c>
      <c r="J2215" s="62">
        <v>14.49375</v>
      </c>
      <c r="K2215" s="60">
        <v>3</v>
      </c>
      <c r="L2215" s="60" t="s">
        <v>46</v>
      </c>
      <c r="M2215" s="60" t="s">
        <v>3469</v>
      </c>
    </row>
    <row r="2216" spans="1:13">
      <c r="A2216" s="40">
        <v>2122</v>
      </c>
      <c r="B2216" s="40" t="str">
        <f t="shared" si="35"/>
        <v>20351011</v>
      </c>
      <c r="C2216" s="40">
        <v>20</v>
      </c>
      <c r="D2216" s="60">
        <v>351011</v>
      </c>
      <c r="E2216" s="60" t="s">
        <v>3410</v>
      </c>
      <c r="F2216" s="61" t="s">
        <v>1414</v>
      </c>
      <c r="G2216" s="62">
        <v>3.7295120000000002</v>
      </c>
      <c r="H2216" s="49">
        <v>57</v>
      </c>
      <c r="I2216" s="62">
        <v>29.712499999999999</v>
      </c>
      <c r="J2216" s="62">
        <v>17.733173076923102</v>
      </c>
      <c r="K2216" s="60">
        <v>3</v>
      </c>
      <c r="L2216" s="60" t="s">
        <v>46</v>
      </c>
      <c r="M2216" s="60" t="s">
        <v>3468</v>
      </c>
    </row>
    <row r="2217" spans="1:13">
      <c r="A2217" s="40">
        <v>2122</v>
      </c>
      <c r="B2217" s="40" t="str">
        <f t="shared" si="35"/>
        <v>20111011</v>
      </c>
      <c r="C2217" s="40">
        <v>20</v>
      </c>
      <c r="D2217" s="60">
        <v>111011</v>
      </c>
      <c r="E2217" s="60" t="s">
        <v>3410</v>
      </c>
      <c r="F2217" s="61" t="s">
        <v>3495</v>
      </c>
      <c r="G2217" s="62">
        <v>0.56573700000000005</v>
      </c>
      <c r="H2217" s="49">
        <v>37</v>
      </c>
      <c r="I2217" s="62">
        <v>63.899038461538503</v>
      </c>
      <c r="J2217" s="62">
        <v>25.087019230769201</v>
      </c>
      <c r="K2217" s="60">
        <v>5</v>
      </c>
      <c r="L2217" s="60" t="s">
        <v>46</v>
      </c>
      <c r="M2217" s="60" t="s">
        <v>3468</v>
      </c>
    </row>
    <row r="2218" spans="1:13">
      <c r="A2218" s="40">
        <v>2122</v>
      </c>
      <c r="B2218" s="40" t="str">
        <f t="shared" si="35"/>
        <v>20131031</v>
      </c>
      <c r="C2218" s="40">
        <v>20</v>
      </c>
      <c r="D2218" s="60">
        <v>131031</v>
      </c>
      <c r="E2218" s="60" t="s">
        <v>3410</v>
      </c>
      <c r="F2218" s="61" t="s">
        <v>2209</v>
      </c>
      <c r="G2218" s="62">
        <v>0.25596200000000002</v>
      </c>
      <c r="H2218" s="49">
        <v>2070</v>
      </c>
      <c r="I2218" s="62">
        <v>30.9153846153846</v>
      </c>
      <c r="J2218" s="62">
        <v>20.069230769230799</v>
      </c>
      <c r="K2218" s="60">
        <v>3</v>
      </c>
      <c r="L2218" s="60" t="s">
        <v>46</v>
      </c>
      <c r="M2218" s="60" t="s">
        <v>3469</v>
      </c>
    </row>
    <row r="2219" spans="1:13">
      <c r="A2219" s="40">
        <v>2122</v>
      </c>
      <c r="B2219" s="40" t="str">
        <f t="shared" si="35"/>
        <v>20212011</v>
      </c>
      <c r="C2219" s="40">
        <v>20</v>
      </c>
      <c r="D2219" s="60">
        <v>212011</v>
      </c>
      <c r="E2219" s="60"/>
      <c r="F2219" s="61" t="s">
        <v>3496</v>
      </c>
      <c r="G2219" s="62">
        <v>1.0463750000000001</v>
      </c>
      <c r="H2219" s="49">
        <v>55</v>
      </c>
      <c r="I2219" s="62">
        <v>27.675000000000001</v>
      </c>
      <c r="J2219" s="62">
        <v>14.9798076923077</v>
      </c>
      <c r="K2219" s="60">
        <v>5</v>
      </c>
      <c r="L2219" s="60" t="s">
        <v>46</v>
      </c>
      <c r="M2219" s="60" t="s">
        <v>3468</v>
      </c>
    </row>
    <row r="2220" spans="1:13">
      <c r="A2220" s="40">
        <v>2122</v>
      </c>
      <c r="B2220" s="40" t="str">
        <f t="shared" si="35"/>
        <v>20532012</v>
      </c>
      <c r="C2220" s="40">
        <v>20</v>
      </c>
      <c r="D2220" s="60">
        <v>532012</v>
      </c>
      <c r="E2220" s="60" t="s">
        <v>3410</v>
      </c>
      <c r="F2220" s="61" t="s">
        <v>1682</v>
      </c>
      <c r="G2220" s="62">
        <v>1.72065</v>
      </c>
      <c r="H2220" s="49">
        <v>31</v>
      </c>
      <c r="I2220" s="62">
        <v>33.967788461538497</v>
      </c>
      <c r="J2220" s="62">
        <v>15.2076923076923</v>
      </c>
      <c r="K2220" s="60">
        <v>3</v>
      </c>
      <c r="L2220" s="60" t="s">
        <v>46</v>
      </c>
      <c r="M2220" s="60" t="s">
        <v>3468</v>
      </c>
    </row>
    <row r="2221" spans="1:13">
      <c r="A2221" s="40">
        <v>2122</v>
      </c>
      <c r="B2221" s="40" t="str">
        <f t="shared" si="35"/>
        <v>20211099</v>
      </c>
      <c r="C2221" s="40">
        <v>20</v>
      </c>
      <c r="D2221" s="60">
        <v>211099</v>
      </c>
      <c r="E2221" s="60"/>
      <c r="F2221" s="61" t="s">
        <v>3471</v>
      </c>
      <c r="G2221" s="62">
        <v>0.90361199999999997</v>
      </c>
      <c r="H2221" s="49">
        <v>52</v>
      </c>
      <c r="I2221" s="62">
        <v>17.622115384615402</v>
      </c>
      <c r="J2221" s="62">
        <v>13.4745192307692</v>
      </c>
      <c r="K2221" s="60">
        <v>5</v>
      </c>
      <c r="L2221" s="60" t="s">
        <v>46</v>
      </c>
      <c r="M2221" s="60" t="s">
        <v>3468</v>
      </c>
    </row>
    <row r="2222" spans="1:13">
      <c r="A2222" s="40">
        <v>2122</v>
      </c>
      <c r="B2222" s="40" t="str">
        <f t="shared" si="35"/>
        <v>20131141</v>
      </c>
      <c r="C2222" s="40">
        <v>20</v>
      </c>
      <c r="D2222" s="60">
        <v>131141</v>
      </c>
      <c r="E2222" s="60" t="s">
        <v>3410</v>
      </c>
      <c r="F2222" s="61" t="s">
        <v>3416</v>
      </c>
      <c r="G2222" s="62">
        <v>1.614525</v>
      </c>
      <c r="H2222" s="49">
        <v>756</v>
      </c>
      <c r="I2222" s="62">
        <v>26.9293269230769</v>
      </c>
      <c r="J2222" s="62">
        <v>17.8831730769231</v>
      </c>
      <c r="K2222" s="60">
        <v>4</v>
      </c>
      <c r="L2222" s="60" t="s">
        <v>46</v>
      </c>
      <c r="M2222" s="60" t="s">
        <v>3469</v>
      </c>
    </row>
    <row r="2223" spans="1:13">
      <c r="A2223" s="40">
        <v>2122</v>
      </c>
      <c r="B2223" s="40" t="str">
        <f t="shared" si="35"/>
        <v>20131041</v>
      </c>
      <c r="C2223" s="40">
        <v>20</v>
      </c>
      <c r="D2223" s="60">
        <v>131041</v>
      </c>
      <c r="E2223" s="60" t="s">
        <v>3410</v>
      </c>
      <c r="F2223" s="61" t="s">
        <v>3047</v>
      </c>
      <c r="G2223" s="62">
        <v>0.97050000000000003</v>
      </c>
      <c r="H2223" s="49">
        <v>32</v>
      </c>
      <c r="I2223" s="62">
        <v>31.603846153846199</v>
      </c>
      <c r="J2223" s="62">
        <v>17.725000000000001</v>
      </c>
      <c r="K2223" s="60">
        <v>3</v>
      </c>
      <c r="L2223" s="60" t="s">
        <v>46</v>
      </c>
      <c r="M2223" s="60" t="s">
        <v>3468</v>
      </c>
    </row>
    <row r="2224" spans="1:13">
      <c r="A2224" s="40">
        <v>2122</v>
      </c>
      <c r="B2224" s="40" t="str">
        <f t="shared" si="35"/>
        <v>20151143</v>
      </c>
      <c r="C2224" s="40">
        <v>20</v>
      </c>
      <c r="D2224" s="60">
        <v>151143</v>
      </c>
      <c r="E2224" s="60" t="s">
        <v>3410</v>
      </c>
      <c r="F2224" s="61" t="s">
        <v>3417</v>
      </c>
      <c r="G2224" s="62">
        <v>1.573375</v>
      </c>
      <c r="H2224" s="49">
        <v>979</v>
      </c>
      <c r="I2224" s="62">
        <v>51.956730769230802</v>
      </c>
      <c r="J2224" s="62">
        <v>34.033173076923099</v>
      </c>
      <c r="K2224" s="60">
        <v>3</v>
      </c>
      <c r="L2224" s="60" t="s">
        <v>46</v>
      </c>
      <c r="M2224" s="60" t="s">
        <v>3469</v>
      </c>
    </row>
    <row r="2225" spans="1:13">
      <c r="A2225" s="40">
        <v>2122</v>
      </c>
      <c r="B2225" s="40" t="str">
        <f t="shared" si="35"/>
        <v>20151199</v>
      </c>
      <c r="C2225" s="40">
        <v>20</v>
      </c>
      <c r="D2225" s="60">
        <v>151199</v>
      </c>
      <c r="E2225" s="60" t="s">
        <v>3410</v>
      </c>
      <c r="F2225" s="61" t="s">
        <v>3418</v>
      </c>
      <c r="G2225" s="62">
        <v>1.487287</v>
      </c>
      <c r="H2225" s="49">
        <v>1118</v>
      </c>
      <c r="I2225" s="62">
        <v>37.668750000000003</v>
      </c>
      <c r="J2225" s="62">
        <v>17.8600961538462</v>
      </c>
      <c r="K2225" s="60">
        <v>3</v>
      </c>
      <c r="L2225" s="60" t="s">
        <v>46</v>
      </c>
      <c r="M2225" s="60" t="s">
        <v>3469</v>
      </c>
    </row>
    <row r="2226" spans="1:13">
      <c r="A2226" s="40">
        <v>2122</v>
      </c>
      <c r="B2226" s="40" t="str">
        <f t="shared" si="35"/>
        <v>20151131</v>
      </c>
      <c r="C2226" s="40">
        <v>20</v>
      </c>
      <c r="D2226" s="60">
        <v>151131</v>
      </c>
      <c r="E2226" s="60" t="s">
        <v>3410</v>
      </c>
      <c r="F2226" s="61" t="s">
        <v>1130</v>
      </c>
      <c r="G2226" s="62">
        <v>2.1678500000000001</v>
      </c>
      <c r="H2226" s="49">
        <v>1169</v>
      </c>
      <c r="I2226" s="62">
        <v>41.689903846153797</v>
      </c>
      <c r="J2226" s="62">
        <v>23.312980769230801</v>
      </c>
      <c r="K2226" s="60">
        <v>3</v>
      </c>
      <c r="L2226" s="60" t="s">
        <v>46</v>
      </c>
      <c r="M2226" s="60" t="s">
        <v>3469</v>
      </c>
    </row>
    <row r="2227" spans="1:13">
      <c r="A2227" s="40">
        <v>2122</v>
      </c>
      <c r="B2227" s="40" t="str">
        <f t="shared" si="35"/>
        <v>20151121</v>
      </c>
      <c r="C2227" s="40">
        <v>20</v>
      </c>
      <c r="D2227" s="60">
        <v>151121</v>
      </c>
      <c r="E2227" s="60" t="s">
        <v>3410</v>
      </c>
      <c r="F2227" s="61" t="s">
        <v>1122</v>
      </c>
      <c r="G2227" s="62">
        <v>1.886825</v>
      </c>
      <c r="H2227" s="49">
        <v>2652</v>
      </c>
      <c r="I2227" s="62">
        <v>43.262500000000003</v>
      </c>
      <c r="J2227" s="62">
        <v>24.5302884615385</v>
      </c>
      <c r="K2227" s="60">
        <v>4</v>
      </c>
      <c r="L2227" s="60" t="s">
        <v>46</v>
      </c>
      <c r="M2227" s="60" t="s">
        <v>3469</v>
      </c>
    </row>
    <row r="2228" spans="1:13">
      <c r="A2228" s="40">
        <v>2122</v>
      </c>
      <c r="B2228" s="40" t="str">
        <f t="shared" si="35"/>
        <v>20151151</v>
      </c>
      <c r="C2228" s="40">
        <v>20</v>
      </c>
      <c r="D2228" s="60">
        <v>151151</v>
      </c>
      <c r="E2228" s="60"/>
      <c r="F2228" s="61" t="s">
        <v>3419</v>
      </c>
      <c r="G2228" s="62">
        <v>2.4188999999999998</v>
      </c>
      <c r="H2228" s="49">
        <v>102</v>
      </c>
      <c r="I2228" s="62">
        <v>21.872596153846199</v>
      </c>
      <c r="J2228" s="62">
        <v>14.3206730769231</v>
      </c>
      <c r="K2228" s="60">
        <v>3</v>
      </c>
      <c r="L2228" s="60" t="s">
        <v>46</v>
      </c>
      <c r="M2228" s="60" t="s">
        <v>3468</v>
      </c>
    </row>
    <row r="2229" spans="1:13">
      <c r="A2229" s="40">
        <v>2122</v>
      </c>
      <c r="B2229" s="40" t="str">
        <f t="shared" si="35"/>
        <v>20119021</v>
      </c>
      <c r="C2229" s="40">
        <v>20</v>
      </c>
      <c r="D2229" s="60">
        <v>119021</v>
      </c>
      <c r="E2229" s="60" t="s">
        <v>3410</v>
      </c>
      <c r="F2229" s="61" t="s">
        <v>1560</v>
      </c>
      <c r="G2229" s="62">
        <v>1.3774869999999999</v>
      </c>
      <c r="H2229" s="49">
        <v>77</v>
      </c>
      <c r="I2229" s="62">
        <v>54.563942307692301</v>
      </c>
      <c r="J2229" s="62">
        <v>26.656730769230801</v>
      </c>
      <c r="K2229" s="60">
        <v>4</v>
      </c>
      <c r="L2229" s="60" t="s">
        <v>46</v>
      </c>
      <c r="M2229" s="60" t="s">
        <v>3468</v>
      </c>
    </row>
    <row r="2230" spans="1:13">
      <c r="A2230" s="40">
        <v>2122</v>
      </c>
      <c r="B2230" s="40" t="str">
        <f t="shared" si="35"/>
        <v>20131051</v>
      </c>
      <c r="C2230" s="40">
        <v>20</v>
      </c>
      <c r="D2230" s="60">
        <v>131051</v>
      </c>
      <c r="E2230" s="60" t="s">
        <v>3410</v>
      </c>
      <c r="F2230" s="61" t="s">
        <v>3420</v>
      </c>
      <c r="G2230" s="62">
        <v>1.2995000000000001</v>
      </c>
      <c r="H2230" s="49">
        <v>47</v>
      </c>
      <c r="I2230" s="62">
        <v>29.1711538461538</v>
      </c>
      <c r="J2230" s="62">
        <v>18.534134615384598</v>
      </c>
      <c r="K2230" s="60">
        <v>4</v>
      </c>
      <c r="L2230" s="60" t="s">
        <v>46</v>
      </c>
      <c r="M2230" s="60" t="s">
        <v>3468</v>
      </c>
    </row>
    <row r="2231" spans="1:13">
      <c r="A2231" s="40">
        <v>2122</v>
      </c>
      <c r="B2231" s="40" t="str">
        <f t="shared" si="35"/>
        <v>20151141</v>
      </c>
      <c r="C2231" s="40">
        <v>20</v>
      </c>
      <c r="D2231" s="60">
        <v>151141</v>
      </c>
      <c r="E2231" s="60" t="s">
        <v>3410</v>
      </c>
      <c r="F2231" s="61" t="s">
        <v>1142</v>
      </c>
      <c r="G2231" s="62">
        <v>1.516275</v>
      </c>
      <c r="H2231" s="49">
        <v>669</v>
      </c>
      <c r="I2231" s="62">
        <v>45.512500000000003</v>
      </c>
      <c r="J2231" s="62">
        <v>27.685096153846199</v>
      </c>
      <c r="K2231" s="60">
        <v>4</v>
      </c>
      <c r="L2231" s="60" t="s">
        <v>46</v>
      </c>
      <c r="M2231" s="60" t="s">
        <v>3469</v>
      </c>
    </row>
    <row r="2232" spans="1:13">
      <c r="A2232" s="40">
        <v>2122</v>
      </c>
      <c r="B2232" s="40" t="str">
        <f t="shared" si="35"/>
        <v>20319091</v>
      </c>
      <c r="C2232" s="40">
        <v>20</v>
      </c>
      <c r="D2232" s="60">
        <v>319091</v>
      </c>
      <c r="E2232" s="60"/>
      <c r="F2232" s="61" t="s">
        <v>901</v>
      </c>
      <c r="G2232" s="62">
        <v>1.5315369999999999</v>
      </c>
      <c r="H2232" s="49">
        <v>74</v>
      </c>
      <c r="I2232" s="62">
        <v>19.092307692307699</v>
      </c>
      <c r="J2232" s="62">
        <v>16.0625</v>
      </c>
      <c r="K2232" s="60">
        <v>3</v>
      </c>
      <c r="L2232" s="60" t="s">
        <v>46</v>
      </c>
      <c r="M2232" s="60" t="s">
        <v>3468</v>
      </c>
    </row>
    <row r="2233" spans="1:13">
      <c r="A2233" s="40">
        <v>2122</v>
      </c>
      <c r="B2233" s="40" t="str">
        <f t="shared" si="35"/>
        <v>20292021</v>
      </c>
      <c r="C2233" s="40">
        <v>20</v>
      </c>
      <c r="D2233" s="60">
        <v>292021</v>
      </c>
      <c r="E2233" s="60" t="s">
        <v>3410</v>
      </c>
      <c r="F2233" s="61" t="s">
        <v>1913</v>
      </c>
      <c r="G2233" s="62">
        <v>1.466475</v>
      </c>
      <c r="H2233" s="49">
        <v>31</v>
      </c>
      <c r="I2233" s="62">
        <v>33.1875</v>
      </c>
      <c r="J2233" s="62">
        <v>29.277403846153799</v>
      </c>
      <c r="K2233" s="60">
        <v>4</v>
      </c>
      <c r="L2233" s="60" t="s">
        <v>46</v>
      </c>
      <c r="M2233" s="60" t="s">
        <v>3468</v>
      </c>
    </row>
    <row r="2234" spans="1:13">
      <c r="A2234" s="40">
        <v>2122</v>
      </c>
      <c r="B2234" s="40" t="str">
        <f t="shared" si="35"/>
        <v>20292032</v>
      </c>
      <c r="C2234" s="40">
        <v>20</v>
      </c>
      <c r="D2234" s="60">
        <v>292032</v>
      </c>
      <c r="E2234" s="60" t="s">
        <v>3410</v>
      </c>
      <c r="F2234" s="61" t="s">
        <v>1005</v>
      </c>
      <c r="G2234" s="62">
        <v>2.5743749999999999</v>
      </c>
      <c r="H2234" s="49">
        <v>522</v>
      </c>
      <c r="I2234" s="62">
        <v>30.425480769230798</v>
      </c>
      <c r="J2234" s="62">
        <v>22.1677884615385</v>
      </c>
      <c r="K2234" s="60">
        <v>3</v>
      </c>
      <c r="L2234" s="60" t="s">
        <v>46</v>
      </c>
      <c r="M2234" s="60" t="s">
        <v>3469</v>
      </c>
    </row>
    <row r="2235" spans="1:13">
      <c r="A2235" s="40">
        <v>2122</v>
      </c>
      <c r="B2235" s="40" t="str">
        <f t="shared" si="35"/>
        <v>20472111</v>
      </c>
      <c r="C2235" s="40">
        <v>20</v>
      </c>
      <c r="D2235" s="60">
        <v>472111</v>
      </c>
      <c r="E2235" s="60"/>
      <c r="F2235" s="61" t="s">
        <v>2580</v>
      </c>
      <c r="G2235" s="62">
        <v>1.0207999999999999</v>
      </c>
      <c r="H2235" s="49">
        <v>170</v>
      </c>
      <c r="I2235" s="62">
        <v>19.760096153846199</v>
      </c>
      <c r="J2235" s="62">
        <v>14.8379807692308</v>
      </c>
      <c r="K2235" s="60">
        <v>3</v>
      </c>
      <c r="L2235" s="60" t="s">
        <v>46</v>
      </c>
      <c r="M2235" s="60" t="s">
        <v>3468</v>
      </c>
    </row>
    <row r="2236" spans="1:13">
      <c r="A2236" s="40">
        <v>2122</v>
      </c>
      <c r="B2236" s="40" t="str">
        <f t="shared" si="35"/>
        <v>20252021</v>
      </c>
      <c r="C2236" s="40">
        <v>20</v>
      </c>
      <c r="D2236" s="60">
        <v>252021</v>
      </c>
      <c r="E2236" s="60" t="s">
        <v>3410</v>
      </c>
      <c r="F2236" s="61" t="s">
        <v>3473</v>
      </c>
      <c r="G2236" s="62">
        <v>1.310425</v>
      </c>
      <c r="H2236" s="49">
        <v>167</v>
      </c>
      <c r="I2236" s="62">
        <v>29.287500000000001</v>
      </c>
      <c r="J2236" s="62">
        <v>22.276923076923101</v>
      </c>
      <c r="K2236" s="60">
        <v>5</v>
      </c>
      <c r="L2236" s="60" t="s">
        <v>178</v>
      </c>
      <c r="M2236" s="60" t="s">
        <v>3468</v>
      </c>
    </row>
    <row r="2237" spans="1:13">
      <c r="A2237" s="40">
        <v>2122</v>
      </c>
      <c r="B2237" s="40" t="str">
        <f t="shared" si="35"/>
        <v>20512091</v>
      </c>
      <c r="C2237" s="40">
        <v>20</v>
      </c>
      <c r="D2237" s="60">
        <v>512091</v>
      </c>
      <c r="E2237" s="60"/>
      <c r="F2237" s="61" t="s">
        <v>1520</v>
      </c>
      <c r="G2237" s="62">
        <v>1.603775</v>
      </c>
      <c r="H2237" s="49">
        <v>37</v>
      </c>
      <c r="I2237" s="62">
        <v>16.980769230769202</v>
      </c>
      <c r="J2237" s="62">
        <v>13.8524038461538</v>
      </c>
      <c r="K2237" s="60">
        <v>3</v>
      </c>
      <c r="L2237" s="60" t="s">
        <v>46</v>
      </c>
      <c r="M2237" s="60" t="s">
        <v>3468</v>
      </c>
    </row>
    <row r="2238" spans="1:13">
      <c r="A2238" s="40">
        <v>2122</v>
      </c>
      <c r="B2238" s="40" t="str">
        <f t="shared" si="35"/>
        <v>20113031</v>
      </c>
      <c r="C2238" s="40">
        <v>20</v>
      </c>
      <c r="D2238" s="60">
        <v>113031</v>
      </c>
      <c r="E2238" s="60" t="s">
        <v>3410</v>
      </c>
      <c r="F2238" s="61" t="s">
        <v>799</v>
      </c>
      <c r="G2238" s="62">
        <v>2.658175</v>
      </c>
      <c r="H2238" s="49">
        <v>64</v>
      </c>
      <c r="I2238" s="62">
        <v>57.9572115384615</v>
      </c>
      <c r="J2238" s="62">
        <v>25.558173076923101</v>
      </c>
      <c r="K2238" s="60">
        <v>5</v>
      </c>
      <c r="L2238" s="60" t="s">
        <v>46</v>
      </c>
      <c r="M2238" s="60" t="s">
        <v>3468</v>
      </c>
    </row>
    <row r="2239" spans="1:13">
      <c r="A2239" s="40">
        <v>2122</v>
      </c>
      <c r="B2239" s="40" t="str">
        <f t="shared" si="35"/>
        <v>20332011</v>
      </c>
      <c r="C2239" s="40">
        <v>20</v>
      </c>
      <c r="D2239" s="60">
        <v>332011</v>
      </c>
      <c r="E2239" s="60" t="s">
        <v>3410</v>
      </c>
      <c r="F2239" s="61" t="s">
        <v>3054</v>
      </c>
      <c r="G2239" s="62">
        <v>0.48727500000000001</v>
      </c>
      <c r="H2239" s="49">
        <v>1827</v>
      </c>
      <c r="I2239" s="62">
        <v>32.548076923076898</v>
      </c>
      <c r="J2239" s="62">
        <v>23.327884615384601</v>
      </c>
      <c r="K2239" s="60">
        <v>3</v>
      </c>
      <c r="L2239" s="60" t="s">
        <v>46</v>
      </c>
      <c r="M2239" s="60" t="s">
        <v>3469</v>
      </c>
    </row>
    <row r="2240" spans="1:13">
      <c r="A2240" s="40">
        <v>2122</v>
      </c>
      <c r="B2240" s="40" t="str">
        <f t="shared" si="35"/>
        <v>20371012</v>
      </c>
      <c r="C2240" s="40">
        <v>20</v>
      </c>
      <c r="D2240" s="60">
        <v>371012</v>
      </c>
      <c r="E2240" s="60" t="s">
        <v>3410</v>
      </c>
      <c r="F2240" s="61" t="s">
        <v>3421</v>
      </c>
      <c r="G2240" s="62">
        <v>1.8916500000000001</v>
      </c>
      <c r="H2240" s="49">
        <v>113</v>
      </c>
      <c r="I2240" s="62">
        <v>27.379807692307701</v>
      </c>
      <c r="J2240" s="62">
        <v>18.140865384615399</v>
      </c>
      <c r="K2240" s="60">
        <v>3</v>
      </c>
      <c r="L2240" s="60" t="s">
        <v>46</v>
      </c>
      <c r="M2240" s="60" t="s">
        <v>3468</v>
      </c>
    </row>
    <row r="2241" spans="1:13">
      <c r="A2241" s="40">
        <v>2122</v>
      </c>
      <c r="B2241" s="40" t="str">
        <f t="shared" si="35"/>
        <v>20471011</v>
      </c>
      <c r="C2241" s="40">
        <v>20</v>
      </c>
      <c r="D2241" s="60">
        <v>471011</v>
      </c>
      <c r="E2241" s="60" t="s">
        <v>3410</v>
      </c>
      <c r="F2241" s="61" t="s">
        <v>3422</v>
      </c>
      <c r="G2241" s="62">
        <v>1.265225</v>
      </c>
      <c r="H2241" s="49">
        <v>160</v>
      </c>
      <c r="I2241" s="62">
        <v>32.540865384615401</v>
      </c>
      <c r="J2241" s="62">
        <v>19.886057692307698</v>
      </c>
      <c r="K2241" s="60">
        <v>4</v>
      </c>
      <c r="L2241" s="60" t="s">
        <v>46</v>
      </c>
      <c r="M2241" s="60" t="s">
        <v>3468</v>
      </c>
    </row>
    <row r="2242" spans="1:13">
      <c r="A2242" s="40">
        <v>2122</v>
      </c>
      <c r="B2242" s="40" t="str">
        <f t="shared" si="35"/>
        <v>20371011</v>
      </c>
      <c r="C2242" s="40">
        <v>20</v>
      </c>
      <c r="D2242" s="60">
        <v>371011</v>
      </c>
      <c r="E2242" s="60"/>
      <c r="F2242" s="61" t="s">
        <v>3423</v>
      </c>
      <c r="G2242" s="62">
        <v>2.0955870000000001</v>
      </c>
      <c r="H2242" s="49">
        <v>49</v>
      </c>
      <c r="I2242" s="62">
        <v>23.316826923076899</v>
      </c>
      <c r="J2242" s="62">
        <v>15.294711538461501</v>
      </c>
      <c r="K2242" s="60">
        <v>3</v>
      </c>
      <c r="L2242" s="60" t="s">
        <v>46</v>
      </c>
      <c r="M2242" s="60" t="s">
        <v>3468</v>
      </c>
    </row>
    <row r="2243" spans="1:13">
      <c r="A2243" s="40">
        <v>2122</v>
      </c>
      <c r="B2243" s="40" t="str">
        <f t="shared" si="35"/>
        <v>20491011</v>
      </c>
      <c r="C2243" s="40">
        <v>20</v>
      </c>
      <c r="D2243" s="60">
        <v>491011</v>
      </c>
      <c r="E2243" s="60" t="s">
        <v>3410</v>
      </c>
      <c r="F2243" s="61" t="s">
        <v>3424</v>
      </c>
      <c r="G2243" s="62">
        <v>1.547237</v>
      </c>
      <c r="H2243" s="49">
        <v>69</v>
      </c>
      <c r="I2243" s="62">
        <v>29.146153846153801</v>
      </c>
      <c r="J2243" s="62">
        <v>19.8427884615385</v>
      </c>
      <c r="K2243" s="60">
        <v>3</v>
      </c>
      <c r="L2243" s="60" t="s">
        <v>46</v>
      </c>
      <c r="M2243" s="60" t="s">
        <v>3468</v>
      </c>
    </row>
    <row r="2244" spans="1:13">
      <c r="A2244" s="40">
        <v>2122</v>
      </c>
      <c r="B2244" s="40" t="str">
        <f t="shared" si="35"/>
        <v>20431011</v>
      </c>
      <c r="C2244" s="40">
        <v>20</v>
      </c>
      <c r="D2244" s="60">
        <v>431011</v>
      </c>
      <c r="E2244" s="60" t="s">
        <v>3410</v>
      </c>
      <c r="F2244" s="61" t="s">
        <v>3425</v>
      </c>
      <c r="G2244" s="62">
        <v>0.68911199999999995</v>
      </c>
      <c r="H2244" s="49">
        <v>12867</v>
      </c>
      <c r="I2244" s="62">
        <v>28.377884615384598</v>
      </c>
      <c r="J2244" s="62">
        <v>17.5302884615385</v>
      </c>
      <c r="K2244" s="60">
        <v>4</v>
      </c>
      <c r="L2244" s="60" t="s">
        <v>46</v>
      </c>
      <c r="M2244" s="60" t="s">
        <v>3469</v>
      </c>
    </row>
    <row r="2245" spans="1:13">
      <c r="A2245" s="40">
        <v>2122</v>
      </c>
      <c r="B2245" s="40" t="str">
        <f t="shared" si="35"/>
        <v>20511011</v>
      </c>
      <c r="C2245" s="40">
        <v>20</v>
      </c>
      <c r="D2245" s="60">
        <v>511011</v>
      </c>
      <c r="E2245" s="60" t="s">
        <v>3410</v>
      </c>
      <c r="F2245" s="61" t="s">
        <v>3426</v>
      </c>
      <c r="G2245" s="62">
        <v>0.96006199999999997</v>
      </c>
      <c r="H2245" s="49">
        <v>76</v>
      </c>
      <c r="I2245" s="62">
        <v>27.85</v>
      </c>
      <c r="J2245" s="62">
        <v>16.468269230769199</v>
      </c>
      <c r="K2245" s="60">
        <v>3</v>
      </c>
      <c r="L2245" s="60" t="s">
        <v>46</v>
      </c>
      <c r="M2245" s="60" t="s">
        <v>3468</v>
      </c>
    </row>
    <row r="2246" spans="1:13">
      <c r="A2246" s="40">
        <v>2122</v>
      </c>
      <c r="B2246" s="40" t="str">
        <f t="shared" si="35"/>
        <v>20331099</v>
      </c>
      <c r="C2246" s="40">
        <v>20</v>
      </c>
      <c r="D2246" s="60">
        <v>331099</v>
      </c>
      <c r="E2246" s="60"/>
      <c r="F2246" s="61" t="s">
        <v>3427</v>
      </c>
      <c r="G2246" s="62">
        <v>2.035587</v>
      </c>
      <c r="H2246" s="49">
        <v>662</v>
      </c>
      <c r="I2246" s="62">
        <v>22.721634615384598</v>
      </c>
      <c r="J2246" s="62">
        <v>13.8778846153846</v>
      </c>
      <c r="K2246" s="60">
        <v>3</v>
      </c>
      <c r="L2246" s="60" t="s">
        <v>46</v>
      </c>
      <c r="M2246" s="60" t="s">
        <v>3469</v>
      </c>
    </row>
    <row r="2247" spans="1:13">
      <c r="A2247" s="40">
        <v>2122</v>
      </c>
      <c r="B2247" s="40" t="str">
        <f t="shared" si="35"/>
        <v>20411012</v>
      </c>
      <c r="C2247" s="40">
        <v>20</v>
      </c>
      <c r="D2247" s="60">
        <v>411012</v>
      </c>
      <c r="E2247" s="60" t="s">
        <v>3410</v>
      </c>
      <c r="F2247" s="61" t="s">
        <v>3428</v>
      </c>
      <c r="G2247" s="62">
        <v>0.86131199999999997</v>
      </c>
      <c r="H2247" s="49">
        <v>61</v>
      </c>
      <c r="I2247" s="62">
        <v>34.701923076923102</v>
      </c>
      <c r="J2247" s="62">
        <v>19.407692307692301</v>
      </c>
      <c r="K2247" s="60">
        <v>4</v>
      </c>
      <c r="L2247" s="60" t="s">
        <v>46</v>
      </c>
      <c r="M2247" s="60" t="s">
        <v>3468</v>
      </c>
    </row>
    <row r="2248" spans="1:13">
      <c r="A2248" s="40">
        <v>2122</v>
      </c>
      <c r="B2248" s="40" t="str">
        <f t="shared" si="35"/>
        <v>20391021</v>
      </c>
      <c r="C2248" s="40">
        <v>20</v>
      </c>
      <c r="D2248" s="60">
        <v>391021</v>
      </c>
      <c r="E2248" s="60"/>
      <c r="F2248" s="61" t="s">
        <v>3429</v>
      </c>
      <c r="G2248" s="62">
        <v>2.5299870000000002</v>
      </c>
      <c r="H2248" s="49">
        <v>2046</v>
      </c>
      <c r="I2248" s="62">
        <v>21.955769230769199</v>
      </c>
      <c r="J2248" s="62">
        <v>14.13125</v>
      </c>
      <c r="K2248" s="60">
        <v>3</v>
      </c>
      <c r="L2248" s="60" t="s">
        <v>46</v>
      </c>
      <c r="M2248" s="60" t="s">
        <v>3469</v>
      </c>
    </row>
    <row r="2249" spans="1:13">
      <c r="A2249" s="40">
        <v>2122</v>
      </c>
      <c r="B2249" s="40" t="str">
        <f t="shared" si="35"/>
        <v>20411011</v>
      </c>
      <c r="C2249" s="40">
        <v>20</v>
      </c>
      <c r="D2249" s="60">
        <v>411011</v>
      </c>
      <c r="E2249" s="60"/>
      <c r="F2249" s="61" t="s">
        <v>3430</v>
      </c>
      <c r="G2249" s="62">
        <v>0.96935000000000004</v>
      </c>
      <c r="H2249" s="49">
        <v>396</v>
      </c>
      <c r="I2249" s="62">
        <v>22.1528846153846</v>
      </c>
      <c r="J2249" s="62">
        <v>14.381730769230799</v>
      </c>
      <c r="K2249" s="60">
        <v>3</v>
      </c>
      <c r="L2249" s="60" t="s">
        <v>46</v>
      </c>
      <c r="M2249" s="60" t="s">
        <v>3468</v>
      </c>
    </row>
    <row r="2250" spans="1:13">
      <c r="A2250" s="40">
        <v>2122</v>
      </c>
      <c r="B2250" s="40" t="str">
        <f t="shared" si="35"/>
        <v>20119051</v>
      </c>
      <c r="C2250" s="40">
        <v>20</v>
      </c>
      <c r="D2250" s="60">
        <v>119051</v>
      </c>
      <c r="E2250" s="60"/>
      <c r="F2250" s="61" t="s">
        <v>846</v>
      </c>
      <c r="G2250" s="62">
        <v>3.1968000000000001</v>
      </c>
      <c r="H2250" s="49">
        <v>161</v>
      </c>
      <c r="I2250" s="62">
        <v>24.4201923076923</v>
      </c>
      <c r="J2250" s="62">
        <v>13.103365384615399</v>
      </c>
      <c r="K2250" s="60">
        <v>4</v>
      </c>
      <c r="L2250" s="60" t="s">
        <v>46</v>
      </c>
      <c r="M2250" s="60" t="s">
        <v>3468</v>
      </c>
    </row>
    <row r="2251" spans="1:13">
      <c r="A2251" s="40">
        <v>2122</v>
      </c>
      <c r="B2251" s="40" t="str">
        <f t="shared" si="35"/>
        <v>20111021</v>
      </c>
      <c r="C2251" s="40">
        <v>20</v>
      </c>
      <c r="D2251" s="60">
        <v>111021</v>
      </c>
      <c r="E2251" s="60" t="s">
        <v>3410</v>
      </c>
      <c r="F2251" s="61" t="s">
        <v>781</v>
      </c>
      <c r="G2251" s="62">
        <v>1.8289249999999999</v>
      </c>
      <c r="H2251" s="49">
        <v>295</v>
      </c>
      <c r="I2251" s="62">
        <v>44.858173076923102</v>
      </c>
      <c r="J2251" s="62">
        <v>21.2927884615385</v>
      </c>
      <c r="K2251" s="60">
        <v>4</v>
      </c>
      <c r="L2251" s="60" t="s">
        <v>46</v>
      </c>
      <c r="M2251" s="60" t="s">
        <v>3468</v>
      </c>
    </row>
    <row r="2252" spans="1:13">
      <c r="A2252" s="40">
        <v>2122</v>
      </c>
      <c r="B2252" s="40" t="str">
        <f t="shared" si="35"/>
        <v>20472121</v>
      </c>
      <c r="C2252" s="40">
        <v>20</v>
      </c>
      <c r="D2252" s="60">
        <v>472121</v>
      </c>
      <c r="E2252" s="60"/>
      <c r="F2252" s="61" t="s">
        <v>3194</v>
      </c>
      <c r="G2252" s="62">
        <v>1.6904999999999999</v>
      </c>
      <c r="H2252" s="49">
        <v>721</v>
      </c>
      <c r="I2252" s="62">
        <v>20.302884615384599</v>
      </c>
      <c r="J2252" s="62">
        <v>15.191826923076899</v>
      </c>
      <c r="K2252" s="60">
        <v>3</v>
      </c>
      <c r="L2252" s="60" t="s">
        <v>46</v>
      </c>
      <c r="M2252" s="60" t="s">
        <v>3469</v>
      </c>
    </row>
    <row r="2253" spans="1:13">
      <c r="A2253" s="40">
        <v>2122</v>
      </c>
      <c r="B2253" s="40" t="str">
        <f t="shared" si="35"/>
        <v>20271024</v>
      </c>
      <c r="C2253" s="40">
        <v>20</v>
      </c>
      <c r="D2253" s="60">
        <v>271024</v>
      </c>
      <c r="E2253" s="60"/>
      <c r="F2253" s="61" t="s">
        <v>1384</v>
      </c>
      <c r="G2253" s="62">
        <v>1.5</v>
      </c>
      <c r="H2253" s="49">
        <v>31</v>
      </c>
      <c r="I2253" s="62">
        <v>19.745192307692299</v>
      </c>
      <c r="J2253" s="62">
        <v>13.9144230769231</v>
      </c>
      <c r="K2253" s="60">
        <v>4</v>
      </c>
      <c r="L2253" s="60" t="s">
        <v>46</v>
      </c>
      <c r="M2253" s="60" t="s">
        <v>3468</v>
      </c>
    </row>
    <row r="2254" spans="1:13">
      <c r="A2254" s="40">
        <v>2122</v>
      </c>
      <c r="B2254" s="40" t="str">
        <f t="shared" si="35"/>
        <v>20292099</v>
      </c>
      <c r="C2254" s="40">
        <v>20</v>
      </c>
      <c r="D2254" s="60">
        <v>292099</v>
      </c>
      <c r="E2254" s="60"/>
      <c r="F2254" s="63" t="s">
        <v>1974</v>
      </c>
      <c r="G2254" s="62">
        <v>1.7164999999999999</v>
      </c>
      <c r="H2254" s="60">
        <v>941</v>
      </c>
      <c r="I2254" s="60">
        <v>21.43</v>
      </c>
      <c r="J2254" s="60">
        <v>13.45</v>
      </c>
      <c r="K2254" s="60">
        <v>3</v>
      </c>
      <c r="L2254" s="60" t="s">
        <v>46</v>
      </c>
      <c r="M2254" s="60" t="s">
        <v>3469</v>
      </c>
    </row>
    <row r="2255" spans="1:13">
      <c r="A2255" s="40">
        <v>2122</v>
      </c>
      <c r="B2255" s="40" t="str">
        <f t="shared" si="35"/>
        <v>20499021</v>
      </c>
      <c r="C2255" s="40">
        <v>20</v>
      </c>
      <c r="D2255" s="60">
        <v>499021</v>
      </c>
      <c r="E2255" s="60"/>
      <c r="F2255" s="61" t="s">
        <v>3431</v>
      </c>
      <c r="G2255" s="62">
        <v>1.4753620000000001</v>
      </c>
      <c r="H2255" s="49">
        <v>91</v>
      </c>
      <c r="I2255" s="62">
        <v>18.751442307692301</v>
      </c>
      <c r="J2255" s="62">
        <v>13.3552884615385</v>
      </c>
      <c r="K2255" s="60">
        <v>3</v>
      </c>
      <c r="L2255" s="60" t="s">
        <v>46</v>
      </c>
      <c r="M2255" s="60" t="s">
        <v>3468</v>
      </c>
    </row>
    <row r="2256" spans="1:13">
      <c r="A2256" s="40">
        <v>2122</v>
      </c>
      <c r="B2256" s="40" t="str">
        <f t="shared" si="35"/>
        <v>20533032</v>
      </c>
      <c r="C2256" s="40">
        <v>20</v>
      </c>
      <c r="D2256" s="60">
        <v>533032</v>
      </c>
      <c r="E2256" s="60"/>
      <c r="F2256" s="61" t="s">
        <v>3432</v>
      </c>
      <c r="G2256" s="62">
        <v>1.484175</v>
      </c>
      <c r="H2256" s="49">
        <v>204</v>
      </c>
      <c r="I2256" s="62">
        <v>18.9653846153846</v>
      </c>
      <c r="J2256" s="62">
        <v>13.808653846153801</v>
      </c>
      <c r="K2256" s="60">
        <v>3</v>
      </c>
      <c r="L2256" s="60" t="s">
        <v>46</v>
      </c>
      <c r="M2256" s="60" t="s">
        <v>3468</v>
      </c>
    </row>
    <row r="2257" spans="1:13">
      <c r="A2257" s="40">
        <v>2122</v>
      </c>
      <c r="B2257" s="40" t="str">
        <f t="shared" si="35"/>
        <v>20131071</v>
      </c>
      <c r="C2257" s="40">
        <v>20</v>
      </c>
      <c r="D2257" s="60">
        <v>131071</v>
      </c>
      <c r="E2257" s="60" t="s">
        <v>3410</v>
      </c>
      <c r="F2257" s="61" t="s">
        <v>3474</v>
      </c>
      <c r="G2257" s="62">
        <v>2.4463750000000002</v>
      </c>
      <c r="H2257" s="49">
        <v>100</v>
      </c>
      <c r="I2257" s="62">
        <v>26.7177884615385</v>
      </c>
      <c r="J2257" s="62">
        <v>17.755288461538498</v>
      </c>
      <c r="K2257" s="60">
        <v>5</v>
      </c>
      <c r="L2257" s="60" t="s">
        <v>46</v>
      </c>
      <c r="M2257" s="60" t="s">
        <v>3468</v>
      </c>
    </row>
    <row r="2258" spans="1:13">
      <c r="A2258" s="40">
        <v>2122</v>
      </c>
      <c r="B2258" s="40" t="str">
        <f t="shared" si="35"/>
        <v>20499041</v>
      </c>
      <c r="C2258" s="40">
        <v>20</v>
      </c>
      <c r="D2258" s="60">
        <v>499041</v>
      </c>
      <c r="E2258" s="60"/>
      <c r="F2258" s="61" t="s">
        <v>2723</v>
      </c>
      <c r="G2258" s="62">
        <v>2.049725</v>
      </c>
      <c r="H2258" s="49">
        <v>1698</v>
      </c>
      <c r="I2258" s="62">
        <v>21.9293269230769</v>
      </c>
      <c r="J2258" s="62">
        <v>14.950961538461501</v>
      </c>
      <c r="K2258" s="60">
        <v>3</v>
      </c>
      <c r="L2258" s="60" t="s">
        <v>46</v>
      </c>
      <c r="M2258" s="60" t="s">
        <v>3469</v>
      </c>
    </row>
    <row r="2259" spans="1:13">
      <c r="A2259" s="40">
        <v>2122</v>
      </c>
      <c r="B2259" s="40" t="str">
        <f t="shared" si="35"/>
        <v>20537051</v>
      </c>
      <c r="C2259" s="40">
        <v>20</v>
      </c>
      <c r="D2259" s="60">
        <v>537051</v>
      </c>
      <c r="E2259" s="60"/>
      <c r="F2259" s="61" t="s">
        <v>3433</v>
      </c>
      <c r="G2259" s="62">
        <v>1.4008</v>
      </c>
      <c r="H2259" s="49">
        <v>3811</v>
      </c>
      <c r="I2259" s="62">
        <v>18.342307692307699</v>
      </c>
      <c r="J2259" s="62">
        <v>12.3721153846154</v>
      </c>
      <c r="K2259" s="60">
        <v>3</v>
      </c>
      <c r="L2259" s="60" t="s">
        <v>46</v>
      </c>
      <c r="M2259" s="60" t="s">
        <v>3469</v>
      </c>
    </row>
    <row r="2260" spans="1:13">
      <c r="A2260" s="40">
        <v>2122</v>
      </c>
      <c r="B2260" s="40" t="str">
        <f t="shared" si="35"/>
        <v>20151212</v>
      </c>
      <c r="C2260" s="40">
        <v>20</v>
      </c>
      <c r="D2260" s="60">
        <v>151212</v>
      </c>
      <c r="E2260" s="60" t="s">
        <v>3410</v>
      </c>
      <c r="F2260" s="61" t="s">
        <v>3434</v>
      </c>
      <c r="G2260" s="62">
        <v>1.7988120000000001</v>
      </c>
      <c r="H2260" s="49">
        <v>565</v>
      </c>
      <c r="I2260" s="62">
        <v>43.260096153846199</v>
      </c>
      <c r="J2260" s="62">
        <v>26.492788461538499</v>
      </c>
      <c r="K2260" s="60">
        <v>3</v>
      </c>
      <c r="L2260" s="60" t="s">
        <v>46</v>
      </c>
      <c r="M2260" s="60" t="s">
        <v>3469</v>
      </c>
    </row>
    <row r="2261" spans="1:13">
      <c r="A2261" s="40">
        <v>2122</v>
      </c>
      <c r="B2261" s="40" t="str">
        <f t="shared" si="35"/>
        <v>20413021</v>
      </c>
      <c r="C2261" s="40">
        <v>20</v>
      </c>
      <c r="D2261" s="60">
        <v>413021</v>
      </c>
      <c r="E2261" s="60" t="s">
        <v>3410</v>
      </c>
      <c r="F2261" s="61" t="s">
        <v>1267</v>
      </c>
      <c r="G2261" s="62">
        <v>1.2831619999999999</v>
      </c>
      <c r="H2261" s="49">
        <v>100</v>
      </c>
      <c r="I2261" s="62">
        <v>30.878846153846201</v>
      </c>
      <c r="J2261" s="62">
        <v>17.649999999999999</v>
      </c>
      <c r="K2261" s="60">
        <v>3</v>
      </c>
      <c r="L2261" s="60" t="s">
        <v>46</v>
      </c>
      <c r="M2261" s="60" t="s">
        <v>3468</v>
      </c>
    </row>
    <row r="2262" spans="1:13">
      <c r="A2262" s="40">
        <v>2122</v>
      </c>
      <c r="B2262" s="40" t="str">
        <f t="shared" si="35"/>
        <v>20252012</v>
      </c>
      <c r="C2262" s="40">
        <v>20</v>
      </c>
      <c r="D2262" s="60">
        <v>252012</v>
      </c>
      <c r="E2262" s="60" t="s">
        <v>3410</v>
      </c>
      <c r="F2262" s="61" t="s">
        <v>3503</v>
      </c>
      <c r="G2262" s="62">
        <v>1.619175</v>
      </c>
      <c r="H2262" s="49">
        <v>71</v>
      </c>
      <c r="I2262" s="62">
        <v>29.586057692307701</v>
      </c>
      <c r="J2262" s="62">
        <v>21.9884615384615</v>
      </c>
      <c r="K2262" s="60">
        <v>5</v>
      </c>
      <c r="L2262" s="60" t="s">
        <v>178</v>
      </c>
      <c r="M2262" s="60" t="s">
        <v>3468</v>
      </c>
    </row>
    <row r="2263" spans="1:13">
      <c r="A2263" s="40">
        <v>2122</v>
      </c>
      <c r="B2263" s="40" t="str">
        <f t="shared" si="35"/>
        <v>20292061</v>
      </c>
      <c r="C2263" s="40">
        <v>20</v>
      </c>
      <c r="D2263" s="60">
        <v>292061</v>
      </c>
      <c r="E2263" s="60"/>
      <c r="F2263" s="61" t="s">
        <v>3435</v>
      </c>
      <c r="G2263" s="62">
        <v>1.9727619999999999</v>
      </c>
      <c r="H2263" s="49">
        <v>145</v>
      </c>
      <c r="I2263" s="62">
        <v>22.872115384615402</v>
      </c>
      <c r="J2263" s="62">
        <v>18.358173076923102</v>
      </c>
      <c r="K2263" s="60">
        <v>3</v>
      </c>
      <c r="L2263" s="60" t="s">
        <v>46</v>
      </c>
      <c r="M2263" s="60" t="s">
        <v>3468</v>
      </c>
    </row>
    <row r="2264" spans="1:13">
      <c r="A2264" s="40">
        <v>2122</v>
      </c>
      <c r="B2264" s="40" t="str">
        <f t="shared" si="35"/>
        <v>20434131</v>
      </c>
      <c r="C2264" s="40">
        <v>20</v>
      </c>
      <c r="D2264" s="60">
        <v>434131</v>
      </c>
      <c r="E2264" s="60"/>
      <c r="F2264" s="61" t="s">
        <v>3436</v>
      </c>
      <c r="G2264" s="62">
        <v>1.35785</v>
      </c>
      <c r="H2264" s="49">
        <v>1629</v>
      </c>
      <c r="I2264" s="62">
        <v>22.1028846153846</v>
      </c>
      <c r="J2264" s="62">
        <v>15.458173076923099</v>
      </c>
      <c r="K2264" s="60">
        <v>3</v>
      </c>
      <c r="L2264" s="60" t="s">
        <v>46</v>
      </c>
      <c r="M2264" s="60" t="s">
        <v>3469</v>
      </c>
    </row>
    <row r="2265" spans="1:13">
      <c r="A2265" s="40">
        <v>2122</v>
      </c>
      <c r="B2265" s="40" t="str">
        <f t="shared" si="35"/>
        <v>20132072</v>
      </c>
      <c r="C2265" s="40">
        <v>20</v>
      </c>
      <c r="D2265" s="60">
        <v>132072</v>
      </c>
      <c r="E2265" s="60" t="s">
        <v>3410</v>
      </c>
      <c r="F2265" s="61" t="s">
        <v>806</v>
      </c>
      <c r="G2265" s="62">
        <v>0.85053699999999999</v>
      </c>
      <c r="H2265" s="49">
        <v>1690</v>
      </c>
      <c r="I2265" s="62">
        <v>34.721634615384602</v>
      </c>
      <c r="J2265" s="62">
        <v>18.081730769230798</v>
      </c>
      <c r="K2265" s="60">
        <v>4</v>
      </c>
      <c r="L2265" s="60" t="s">
        <v>46</v>
      </c>
      <c r="M2265" s="60" t="s">
        <v>3469</v>
      </c>
    </row>
    <row r="2266" spans="1:13">
      <c r="A2266" s="40">
        <v>2122</v>
      </c>
      <c r="B2266" s="40" t="str">
        <f t="shared" si="35"/>
        <v>20514041</v>
      </c>
      <c r="C2266" s="40">
        <v>20</v>
      </c>
      <c r="D2266" s="60">
        <v>514041</v>
      </c>
      <c r="E2266" s="60"/>
      <c r="F2266" s="61" t="s">
        <v>2863</v>
      </c>
      <c r="G2266" s="62">
        <v>0.94827499999999998</v>
      </c>
      <c r="H2266" s="49">
        <v>34</v>
      </c>
      <c r="I2266" s="62">
        <v>22.648557692307701</v>
      </c>
      <c r="J2266" s="62">
        <v>16.129326923076899</v>
      </c>
      <c r="K2266" s="60">
        <v>3</v>
      </c>
      <c r="L2266" s="60" t="s">
        <v>46</v>
      </c>
      <c r="M2266" s="60" t="s">
        <v>3468</v>
      </c>
    </row>
    <row r="2267" spans="1:13">
      <c r="A2267" s="40">
        <v>2122</v>
      </c>
      <c r="B2267" s="40" t="str">
        <f t="shared" si="35"/>
        <v>20499071</v>
      </c>
      <c r="C2267" s="40">
        <v>20</v>
      </c>
      <c r="D2267" s="60">
        <v>499071</v>
      </c>
      <c r="E2267" s="60"/>
      <c r="F2267" s="61" t="s">
        <v>2670</v>
      </c>
      <c r="G2267" s="62">
        <v>1.673325</v>
      </c>
      <c r="H2267" s="49">
        <v>11523</v>
      </c>
      <c r="I2267" s="62">
        <v>18.0139423076923</v>
      </c>
      <c r="J2267" s="62">
        <v>12.3923076923077</v>
      </c>
      <c r="K2267" s="60">
        <v>3</v>
      </c>
      <c r="L2267" s="60" t="s">
        <v>46</v>
      </c>
      <c r="M2267" s="60" t="s">
        <v>3469</v>
      </c>
    </row>
    <row r="2268" spans="1:13">
      <c r="A2268" s="40">
        <v>2122</v>
      </c>
      <c r="B2268" s="40" t="str">
        <f t="shared" si="35"/>
        <v>20131111</v>
      </c>
      <c r="C2268" s="40">
        <v>20</v>
      </c>
      <c r="D2268" s="60">
        <v>131111</v>
      </c>
      <c r="E2268" s="60" t="s">
        <v>3410</v>
      </c>
      <c r="F2268" s="61" t="s">
        <v>2034</v>
      </c>
      <c r="G2268" s="62">
        <v>2.969287</v>
      </c>
      <c r="H2268" s="49">
        <v>117</v>
      </c>
      <c r="I2268" s="62">
        <v>43.510096153846199</v>
      </c>
      <c r="J2268" s="62">
        <v>20.989423076923099</v>
      </c>
      <c r="K2268" s="60">
        <v>5</v>
      </c>
      <c r="L2268" s="60" t="s">
        <v>46</v>
      </c>
      <c r="M2268" s="60" t="s">
        <v>3468</v>
      </c>
    </row>
    <row r="2269" spans="1:13">
      <c r="A2269" s="40">
        <v>2122</v>
      </c>
      <c r="B2269" s="40" t="str">
        <f t="shared" si="35"/>
        <v>20119199</v>
      </c>
      <c r="C2269" s="40">
        <v>20</v>
      </c>
      <c r="D2269" s="60">
        <v>119199</v>
      </c>
      <c r="E2269" s="60" t="s">
        <v>3410</v>
      </c>
      <c r="F2269" s="61" t="s">
        <v>3437</v>
      </c>
      <c r="G2269" s="62">
        <v>1.556087</v>
      </c>
      <c r="H2269" s="49">
        <v>70</v>
      </c>
      <c r="I2269" s="62">
        <v>43.872115384615398</v>
      </c>
      <c r="J2269" s="62">
        <v>22.765384615384601</v>
      </c>
      <c r="K2269" s="60">
        <v>4</v>
      </c>
      <c r="L2269" s="60" t="s">
        <v>46</v>
      </c>
      <c r="M2269" s="60" t="s">
        <v>3468</v>
      </c>
    </row>
    <row r="2270" spans="1:13">
      <c r="A2270" s="40">
        <v>2122</v>
      </c>
      <c r="B2270" s="40" t="str">
        <f t="shared" si="35"/>
        <v>20131161</v>
      </c>
      <c r="C2270" s="40">
        <v>20</v>
      </c>
      <c r="D2270" s="60">
        <v>131161</v>
      </c>
      <c r="E2270" s="60"/>
      <c r="F2270" s="61" t="s">
        <v>3475</v>
      </c>
      <c r="G2270" s="62">
        <v>2.9549750000000001</v>
      </c>
      <c r="H2270" s="49">
        <v>77</v>
      </c>
      <c r="I2270" s="62">
        <v>24.6283653846154</v>
      </c>
      <c r="J2270" s="62">
        <v>13.6615384615385</v>
      </c>
      <c r="K2270" s="60">
        <v>5</v>
      </c>
      <c r="L2270" s="60" t="s">
        <v>46</v>
      </c>
      <c r="M2270" s="60" t="s">
        <v>3468</v>
      </c>
    </row>
    <row r="2271" spans="1:13">
      <c r="A2271" s="40">
        <v>2122</v>
      </c>
      <c r="B2271" s="40" t="str">
        <f t="shared" si="35"/>
        <v>20319011</v>
      </c>
      <c r="C2271" s="40">
        <v>20</v>
      </c>
      <c r="D2271" s="60">
        <v>319011</v>
      </c>
      <c r="E2271" s="60" t="s">
        <v>3410</v>
      </c>
      <c r="F2271" s="61" t="s">
        <v>2352</v>
      </c>
      <c r="G2271" s="62">
        <v>4.1410999999999998</v>
      </c>
      <c r="H2271" s="49">
        <v>58</v>
      </c>
      <c r="I2271" s="62">
        <v>30.6966346153846</v>
      </c>
      <c r="J2271" s="62">
        <v>15.2105769230769</v>
      </c>
      <c r="K2271" s="60">
        <v>3</v>
      </c>
      <c r="L2271" s="60" t="s">
        <v>46</v>
      </c>
      <c r="M2271" s="60" t="s">
        <v>3468</v>
      </c>
    </row>
    <row r="2272" spans="1:13">
      <c r="A2272" s="40">
        <v>2122</v>
      </c>
      <c r="B2272" s="40" t="str">
        <f t="shared" si="35"/>
        <v>20119111</v>
      </c>
      <c r="C2272" s="40">
        <v>20</v>
      </c>
      <c r="D2272" s="60">
        <v>119111</v>
      </c>
      <c r="E2272" s="60" t="s">
        <v>3410</v>
      </c>
      <c r="F2272" s="61" t="s">
        <v>908</v>
      </c>
      <c r="G2272" s="62">
        <v>2.1980499999999998</v>
      </c>
      <c r="H2272" s="49">
        <v>61</v>
      </c>
      <c r="I2272" s="62">
        <v>49.727884615384603</v>
      </c>
      <c r="J2272" s="62">
        <v>30.5788461538462</v>
      </c>
      <c r="K2272" s="60">
        <v>5</v>
      </c>
      <c r="L2272" s="60" t="s">
        <v>46</v>
      </c>
      <c r="M2272" s="60" t="s">
        <v>3468</v>
      </c>
    </row>
    <row r="2273" spans="1:13">
      <c r="A2273" s="40">
        <v>2122</v>
      </c>
      <c r="B2273" s="40" t="str">
        <f t="shared" si="35"/>
        <v>20292010</v>
      </c>
      <c r="C2273" s="40">
        <v>20</v>
      </c>
      <c r="D2273" s="60">
        <v>292010</v>
      </c>
      <c r="E2273" s="60" t="s">
        <v>3410</v>
      </c>
      <c r="F2273" s="61" t="s">
        <v>3438</v>
      </c>
      <c r="G2273" s="62">
        <v>1.7293620000000001</v>
      </c>
      <c r="H2273" s="53">
        <v>1713</v>
      </c>
      <c r="I2273" s="62">
        <v>25.985576923076898</v>
      </c>
      <c r="J2273" s="62">
        <v>15.7307692307692</v>
      </c>
      <c r="K2273" s="60">
        <v>4</v>
      </c>
      <c r="L2273" s="60" t="s">
        <v>46</v>
      </c>
      <c r="M2273" s="60" t="s">
        <v>3469</v>
      </c>
    </row>
    <row r="2274" spans="1:13">
      <c r="A2274" s="40">
        <v>2122</v>
      </c>
      <c r="B2274" s="40" t="str">
        <f t="shared" si="35"/>
        <v>20319092</v>
      </c>
      <c r="C2274" s="40">
        <v>20</v>
      </c>
      <c r="D2274" s="60">
        <v>319092</v>
      </c>
      <c r="E2274" s="60"/>
      <c r="F2274" s="61" t="s">
        <v>946</v>
      </c>
      <c r="G2274" s="62">
        <v>2.9825750000000002</v>
      </c>
      <c r="H2274" s="49">
        <v>228</v>
      </c>
      <c r="I2274" s="62">
        <v>15.896153846153799</v>
      </c>
      <c r="J2274" s="62">
        <v>12.856249999999999</v>
      </c>
      <c r="K2274" s="60">
        <v>3</v>
      </c>
      <c r="L2274" s="60" t="s">
        <v>46</v>
      </c>
      <c r="M2274" s="60" t="s">
        <v>3468</v>
      </c>
    </row>
    <row r="2275" spans="1:13">
      <c r="A2275" s="40">
        <v>2122</v>
      </c>
      <c r="B2275" s="40" t="str">
        <f t="shared" si="35"/>
        <v>20292071</v>
      </c>
      <c r="C2275" s="40">
        <v>20</v>
      </c>
      <c r="D2275" s="60">
        <v>292071</v>
      </c>
      <c r="E2275" s="60"/>
      <c r="F2275" s="61" t="s">
        <v>927</v>
      </c>
      <c r="G2275" s="62">
        <v>1.8229120000000001</v>
      </c>
      <c r="H2275" s="49">
        <v>46</v>
      </c>
      <c r="I2275" s="62">
        <v>20.170000000000002</v>
      </c>
      <c r="J2275" s="62">
        <v>14.66</v>
      </c>
      <c r="K2275" s="60">
        <v>4</v>
      </c>
      <c r="L2275" s="60" t="s">
        <v>46</v>
      </c>
      <c r="M2275" s="60" t="s">
        <v>3468</v>
      </c>
    </row>
    <row r="2276" spans="1:13">
      <c r="A2276" s="40">
        <v>2122</v>
      </c>
      <c r="B2276" s="40" t="str">
        <f t="shared" si="35"/>
        <v>20436013</v>
      </c>
      <c r="C2276" s="40">
        <v>20</v>
      </c>
      <c r="D2276" s="60">
        <v>436013</v>
      </c>
      <c r="E2276" s="60"/>
      <c r="F2276" s="61" t="s">
        <v>1232</v>
      </c>
      <c r="G2276" s="62">
        <v>2.3880620000000001</v>
      </c>
      <c r="H2276" s="49">
        <v>98</v>
      </c>
      <c r="I2276" s="62">
        <v>16.7197115384615</v>
      </c>
      <c r="J2276" s="62">
        <v>12.5971153846154</v>
      </c>
      <c r="K2276" s="60">
        <v>3</v>
      </c>
      <c r="L2276" s="60" t="s">
        <v>46</v>
      </c>
      <c r="M2276" s="60" t="s">
        <v>3468</v>
      </c>
    </row>
    <row r="2277" spans="1:13">
      <c r="A2277" s="40">
        <v>2122</v>
      </c>
      <c r="B2277" s="40" t="str">
        <f t="shared" si="35"/>
        <v>20131121</v>
      </c>
      <c r="C2277" s="40">
        <v>20</v>
      </c>
      <c r="D2277" s="60">
        <v>131121</v>
      </c>
      <c r="E2277" s="60" t="s">
        <v>3410</v>
      </c>
      <c r="F2277" s="61" t="s">
        <v>856</v>
      </c>
      <c r="G2277" s="62">
        <v>2.8112870000000001</v>
      </c>
      <c r="H2277" s="49">
        <v>1194</v>
      </c>
      <c r="I2277" s="62">
        <v>24.6701923076923</v>
      </c>
      <c r="J2277" s="62">
        <v>15.507211538461499</v>
      </c>
      <c r="K2277" s="60">
        <v>4</v>
      </c>
      <c r="L2277" s="60" t="s">
        <v>46</v>
      </c>
      <c r="M2277" s="60" t="s">
        <v>3469</v>
      </c>
    </row>
    <row r="2278" spans="1:13">
      <c r="A2278" s="40">
        <v>2122</v>
      </c>
      <c r="B2278" s="40" t="str">
        <f t="shared" ref="B2278:B2341" si="36">CONCATENATE(C2278, D2278)</f>
        <v>20252022</v>
      </c>
      <c r="C2278" s="40">
        <v>20</v>
      </c>
      <c r="D2278" s="60">
        <v>252022</v>
      </c>
      <c r="E2278" s="60" t="s">
        <v>3410</v>
      </c>
      <c r="F2278" s="61" t="s">
        <v>3476</v>
      </c>
      <c r="G2278" s="62">
        <v>1.346762</v>
      </c>
      <c r="H2278" s="49">
        <v>87</v>
      </c>
      <c r="I2278" s="62">
        <v>30.6783653846154</v>
      </c>
      <c r="J2278" s="62">
        <v>23.9456730769231</v>
      </c>
      <c r="K2278" s="60">
        <v>5</v>
      </c>
      <c r="L2278" s="60" t="s">
        <v>178</v>
      </c>
      <c r="M2278" s="60" t="s">
        <v>3468</v>
      </c>
    </row>
    <row r="2279" spans="1:13">
      <c r="A2279" s="40">
        <v>2122</v>
      </c>
      <c r="B2279" s="40" t="str">
        <f t="shared" si="36"/>
        <v>20151142</v>
      </c>
      <c r="C2279" s="40">
        <v>20</v>
      </c>
      <c r="D2279" s="60">
        <v>151142</v>
      </c>
      <c r="E2279" s="60" t="s">
        <v>3410</v>
      </c>
      <c r="F2279" s="61" t="s">
        <v>1158</v>
      </c>
      <c r="G2279" s="62">
        <v>1.502937</v>
      </c>
      <c r="H2279" s="49">
        <v>30</v>
      </c>
      <c r="I2279" s="62">
        <v>33.6725961538462</v>
      </c>
      <c r="J2279" s="62">
        <v>25.064903846153801</v>
      </c>
      <c r="K2279" s="60">
        <v>4</v>
      </c>
      <c r="L2279" s="60" t="s">
        <v>46</v>
      </c>
      <c r="M2279" s="60" t="s">
        <v>3468</v>
      </c>
    </row>
    <row r="2280" spans="1:13">
      <c r="A2280" s="40">
        <v>2122</v>
      </c>
      <c r="B2280" s="40" t="str">
        <f t="shared" si="36"/>
        <v>20472073</v>
      </c>
      <c r="C2280" s="40">
        <v>20</v>
      </c>
      <c r="D2280" s="60">
        <v>472073</v>
      </c>
      <c r="E2280" s="60"/>
      <c r="F2280" s="61" t="s">
        <v>3439</v>
      </c>
      <c r="G2280" s="62">
        <v>0.63417500000000004</v>
      </c>
      <c r="H2280" s="49">
        <v>93</v>
      </c>
      <c r="I2280" s="62">
        <v>19.096153846153801</v>
      </c>
      <c r="J2280" s="62">
        <v>15.3692307692308</v>
      </c>
      <c r="K2280" s="60">
        <v>3</v>
      </c>
      <c r="L2280" s="60" t="s">
        <v>46</v>
      </c>
      <c r="M2280" s="60" t="s">
        <v>3468</v>
      </c>
    </row>
    <row r="2281" spans="1:13">
      <c r="A2281" s="40">
        <v>2122</v>
      </c>
      <c r="B2281" s="40" t="str">
        <f t="shared" si="36"/>
        <v>20472141</v>
      </c>
      <c r="C2281" s="40">
        <v>20</v>
      </c>
      <c r="D2281" s="60">
        <v>472141</v>
      </c>
      <c r="E2281" s="60"/>
      <c r="F2281" s="61" t="s">
        <v>3200</v>
      </c>
      <c r="G2281" s="62">
        <v>1.3371120000000001</v>
      </c>
      <c r="H2281" s="49">
        <v>3534</v>
      </c>
      <c r="I2281" s="62">
        <v>17.1216346153846</v>
      </c>
      <c r="J2281" s="62">
        <v>13.302884615384601</v>
      </c>
      <c r="K2281" s="60">
        <v>3</v>
      </c>
      <c r="L2281" s="60" t="s">
        <v>46</v>
      </c>
      <c r="M2281" s="60" t="s">
        <v>3469</v>
      </c>
    </row>
    <row r="2282" spans="1:13">
      <c r="A2282" s="40">
        <v>2122</v>
      </c>
      <c r="B2282" s="40" t="str">
        <f t="shared" si="36"/>
        <v>20232011</v>
      </c>
      <c r="C2282" s="40">
        <v>20</v>
      </c>
      <c r="D2282" s="60">
        <v>232011</v>
      </c>
      <c r="E2282" s="60" t="s">
        <v>3410</v>
      </c>
      <c r="F2282" s="61" t="s">
        <v>1805</v>
      </c>
      <c r="G2282" s="62">
        <v>1.0605</v>
      </c>
      <c r="H2282" s="49">
        <v>87</v>
      </c>
      <c r="I2282" s="62">
        <v>23.924038461538501</v>
      </c>
      <c r="J2282" s="62">
        <v>17.6423076923077</v>
      </c>
      <c r="K2282" s="60">
        <v>3</v>
      </c>
      <c r="L2282" s="60" t="s">
        <v>46</v>
      </c>
      <c r="M2282" s="60" t="s">
        <v>3468</v>
      </c>
    </row>
    <row r="2283" spans="1:13">
      <c r="A2283" s="40">
        <v>2122</v>
      </c>
      <c r="B2283" s="40" t="str">
        <f t="shared" si="36"/>
        <v>20132052</v>
      </c>
      <c r="C2283" s="40">
        <v>20</v>
      </c>
      <c r="D2283" s="60">
        <v>132052</v>
      </c>
      <c r="E2283" s="60" t="s">
        <v>3410</v>
      </c>
      <c r="F2283" s="61" t="s">
        <v>789</v>
      </c>
      <c r="G2283" s="62">
        <v>1.8497749999999999</v>
      </c>
      <c r="H2283" s="49">
        <v>44</v>
      </c>
      <c r="I2283" s="62">
        <v>55.556249999999999</v>
      </c>
      <c r="J2283" s="62">
        <v>17.703365384615399</v>
      </c>
      <c r="K2283" s="60">
        <v>5</v>
      </c>
      <c r="L2283" s="60" t="s">
        <v>46</v>
      </c>
      <c r="M2283" s="60" t="s">
        <v>3468</v>
      </c>
    </row>
    <row r="2284" spans="1:13">
      <c r="A2284" s="40">
        <v>2122</v>
      </c>
      <c r="B2284" s="40" t="str">
        <f t="shared" si="36"/>
        <v>20372021</v>
      </c>
      <c r="C2284" s="40">
        <v>20</v>
      </c>
      <c r="D2284" s="60">
        <v>372021</v>
      </c>
      <c r="E2284" s="60"/>
      <c r="F2284" s="61" t="s">
        <v>3507</v>
      </c>
      <c r="G2284" s="62">
        <v>1.23675</v>
      </c>
      <c r="H2284" s="49">
        <v>44</v>
      </c>
      <c r="I2284" s="62">
        <v>17.768269230769199</v>
      </c>
      <c r="J2284" s="62">
        <v>13.074999999999999</v>
      </c>
      <c r="K2284" s="60">
        <v>3</v>
      </c>
      <c r="L2284" s="60" t="s">
        <v>178</v>
      </c>
      <c r="M2284" s="60" t="s">
        <v>3468</v>
      </c>
    </row>
    <row r="2285" spans="1:13">
      <c r="A2285" s="40">
        <v>2122</v>
      </c>
      <c r="B2285" s="40" t="str">
        <f t="shared" si="36"/>
        <v>20292052</v>
      </c>
      <c r="C2285" s="40">
        <v>20</v>
      </c>
      <c r="D2285" s="60">
        <v>292052</v>
      </c>
      <c r="E2285" s="60"/>
      <c r="F2285" s="61" t="s">
        <v>953</v>
      </c>
      <c r="G2285" s="62">
        <v>1.603775</v>
      </c>
      <c r="H2285" s="49">
        <v>53</v>
      </c>
      <c r="I2285" s="62">
        <v>16.034134615384598</v>
      </c>
      <c r="J2285" s="62">
        <v>12.5115384615385</v>
      </c>
      <c r="K2285" s="60">
        <v>3</v>
      </c>
      <c r="L2285" s="60" t="s">
        <v>46</v>
      </c>
      <c r="M2285" s="60" t="s">
        <v>3468</v>
      </c>
    </row>
    <row r="2286" spans="1:13">
      <c r="A2286" s="40">
        <v>2122</v>
      </c>
      <c r="B2286" s="40" t="str">
        <f t="shared" si="36"/>
        <v>20319097</v>
      </c>
      <c r="C2286" s="40">
        <v>20</v>
      </c>
      <c r="D2286" s="60">
        <v>319097</v>
      </c>
      <c r="E2286" s="60"/>
      <c r="F2286" s="61" t="s">
        <v>3440</v>
      </c>
      <c r="G2286" s="62">
        <v>3.3168500000000001</v>
      </c>
      <c r="H2286" s="49">
        <v>1346</v>
      </c>
      <c r="I2286" s="62">
        <v>16.448557692307698</v>
      </c>
      <c r="J2286" s="62">
        <v>12.8548076923077</v>
      </c>
      <c r="K2286" s="60">
        <v>3</v>
      </c>
      <c r="L2286" s="60" t="s">
        <v>46</v>
      </c>
      <c r="M2286" s="60" t="s">
        <v>3469</v>
      </c>
    </row>
    <row r="2287" spans="1:13">
      <c r="A2287" s="40">
        <v>2122</v>
      </c>
      <c r="B2287" s="40" t="str">
        <f t="shared" si="36"/>
        <v>20312021</v>
      </c>
      <c r="C2287" s="40">
        <v>20</v>
      </c>
      <c r="D2287" s="60">
        <v>312021</v>
      </c>
      <c r="E2287" s="60" t="s">
        <v>3410</v>
      </c>
      <c r="F2287" s="61" t="s">
        <v>1930</v>
      </c>
      <c r="G2287" s="62">
        <v>3.3430249999999999</v>
      </c>
      <c r="H2287" s="49">
        <v>30</v>
      </c>
      <c r="I2287" s="62">
        <v>29.626923076923099</v>
      </c>
      <c r="J2287" s="62">
        <v>23.010576923076901</v>
      </c>
      <c r="K2287" s="60">
        <v>4</v>
      </c>
      <c r="L2287" s="60" t="s">
        <v>46</v>
      </c>
      <c r="M2287" s="60" t="s">
        <v>3468</v>
      </c>
    </row>
    <row r="2288" spans="1:13">
      <c r="A2288" s="40">
        <v>2122</v>
      </c>
      <c r="B2288" s="40" t="str">
        <f t="shared" si="36"/>
        <v>20472151</v>
      </c>
      <c r="C2288" s="40">
        <v>20</v>
      </c>
      <c r="D2288" s="60">
        <v>472151</v>
      </c>
      <c r="E2288" s="60"/>
      <c r="F2288" s="61" t="s">
        <v>3441</v>
      </c>
      <c r="G2288" s="62">
        <v>1.386287</v>
      </c>
      <c r="H2288" s="49">
        <v>559</v>
      </c>
      <c r="I2288" s="62">
        <v>19.384615384615401</v>
      </c>
      <c r="J2288" s="62">
        <v>16.188942307692301</v>
      </c>
      <c r="K2288" s="60">
        <v>3</v>
      </c>
      <c r="L2288" s="60" t="s">
        <v>46</v>
      </c>
      <c r="M2288" s="60" t="s">
        <v>3469</v>
      </c>
    </row>
    <row r="2289" spans="1:13">
      <c r="A2289" s="40">
        <v>2122</v>
      </c>
      <c r="B2289" s="40" t="str">
        <f t="shared" si="36"/>
        <v>20472152</v>
      </c>
      <c r="C2289" s="40">
        <v>20</v>
      </c>
      <c r="D2289" s="60">
        <v>472152</v>
      </c>
      <c r="E2289" s="60"/>
      <c r="F2289" s="61" t="s">
        <v>2682</v>
      </c>
      <c r="G2289" s="62">
        <v>1.175662</v>
      </c>
      <c r="H2289" s="49">
        <v>92</v>
      </c>
      <c r="I2289" s="62">
        <v>22.921634615384601</v>
      </c>
      <c r="J2289" s="62">
        <v>16.136057692307698</v>
      </c>
      <c r="K2289" s="60">
        <v>3</v>
      </c>
      <c r="L2289" s="60" t="s">
        <v>46</v>
      </c>
      <c r="M2289" s="60" t="s">
        <v>3468</v>
      </c>
    </row>
    <row r="2290" spans="1:13">
      <c r="A2290" s="40">
        <v>2122</v>
      </c>
      <c r="B2290" s="40" t="str">
        <f t="shared" si="36"/>
        <v>20333051</v>
      </c>
      <c r="C2290" s="40">
        <v>20</v>
      </c>
      <c r="D2290" s="60">
        <v>333051</v>
      </c>
      <c r="E2290" s="60" t="s">
        <v>3410</v>
      </c>
      <c r="F2290" s="61" t="s">
        <v>1812</v>
      </c>
      <c r="G2290" s="62">
        <v>0.58704999999999996</v>
      </c>
      <c r="H2290" s="49">
        <v>68</v>
      </c>
      <c r="I2290" s="62">
        <v>24.882692307692299</v>
      </c>
      <c r="J2290" s="62">
        <v>18.253846153846201</v>
      </c>
      <c r="K2290" s="60">
        <v>3</v>
      </c>
      <c r="L2290" s="60" t="s">
        <v>178</v>
      </c>
      <c r="M2290" s="60" t="s">
        <v>3468</v>
      </c>
    </row>
    <row r="2291" spans="1:13">
      <c r="A2291" s="40">
        <v>2122</v>
      </c>
      <c r="B2291" s="40" t="str">
        <f t="shared" si="36"/>
        <v>20251199</v>
      </c>
      <c r="C2291" s="40">
        <v>20</v>
      </c>
      <c r="D2291" s="60">
        <v>251199</v>
      </c>
      <c r="E2291" s="60" t="s">
        <v>3410</v>
      </c>
      <c r="F2291" s="61" t="s">
        <v>3442</v>
      </c>
      <c r="G2291" s="62">
        <v>1.655637</v>
      </c>
      <c r="H2291" s="49">
        <v>2041</v>
      </c>
      <c r="I2291" s="62">
        <v>33.611057692307703</v>
      </c>
      <c r="J2291" s="62">
        <v>17.293749999999999</v>
      </c>
      <c r="K2291" s="60">
        <v>4</v>
      </c>
      <c r="L2291" s="60" t="s">
        <v>178</v>
      </c>
      <c r="M2291" s="60" t="s">
        <v>3469</v>
      </c>
    </row>
    <row r="2292" spans="1:13">
      <c r="A2292" s="40">
        <v>2122</v>
      </c>
      <c r="B2292" s="40" t="str">
        <f t="shared" si="36"/>
        <v>20119141</v>
      </c>
      <c r="C2292" s="40">
        <v>20</v>
      </c>
      <c r="D2292" s="60">
        <v>119141</v>
      </c>
      <c r="E2292" s="60" t="s">
        <v>3410</v>
      </c>
      <c r="F2292" s="61" t="s">
        <v>1323</v>
      </c>
      <c r="G2292" s="62">
        <v>1.397062</v>
      </c>
      <c r="H2292" s="49">
        <v>48</v>
      </c>
      <c r="I2292" s="62">
        <v>26.462499999999999</v>
      </c>
      <c r="J2292" s="62">
        <v>16.256730769230799</v>
      </c>
      <c r="K2292" s="60">
        <v>4</v>
      </c>
      <c r="L2292" s="60" t="s">
        <v>46</v>
      </c>
      <c r="M2292" s="60" t="s">
        <v>3468</v>
      </c>
    </row>
    <row r="2293" spans="1:13">
      <c r="A2293" s="40">
        <v>2122</v>
      </c>
      <c r="B2293" s="40" t="str">
        <f t="shared" si="36"/>
        <v>20292053</v>
      </c>
      <c r="C2293" s="40">
        <v>20</v>
      </c>
      <c r="D2293" s="60">
        <v>292053</v>
      </c>
      <c r="E2293" s="60"/>
      <c r="F2293" s="61" t="s">
        <v>2330</v>
      </c>
      <c r="G2293" s="62">
        <v>2.4462999999999999</v>
      </c>
      <c r="H2293" s="49">
        <v>47</v>
      </c>
      <c r="I2293" s="62">
        <v>15.864423076923099</v>
      </c>
      <c r="J2293" s="62">
        <v>12.600480769230799</v>
      </c>
      <c r="K2293" s="60">
        <v>3</v>
      </c>
      <c r="L2293" s="60" t="s">
        <v>46</v>
      </c>
      <c r="M2293" s="60" t="s">
        <v>3468</v>
      </c>
    </row>
    <row r="2294" spans="1:13">
      <c r="A2294" s="40">
        <v>2122</v>
      </c>
      <c r="B2294" s="40" t="str">
        <f t="shared" si="36"/>
        <v>20292034</v>
      </c>
      <c r="C2294" s="40">
        <v>20</v>
      </c>
      <c r="D2294" s="60">
        <v>292034</v>
      </c>
      <c r="E2294" s="60" t="s">
        <v>3410</v>
      </c>
      <c r="F2294" s="61" t="s">
        <v>1956</v>
      </c>
      <c r="G2294" s="62">
        <v>1.5664499999999999</v>
      </c>
      <c r="H2294" s="49">
        <v>1112</v>
      </c>
      <c r="I2294" s="62">
        <v>27.454326923076898</v>
      </c>
      <c r="J2294" s="62">
        <v>19.600000000000001</v>
      </c>
      <c r="K2294" s="60">
        <v>3</v>
      </c>
      <c r="L2294" s="60" t="s">
        <v>46</v>
      </c>
      <c r="M2294" s="60" t="s">
        <v>3469</v>
      </c>
    </row>
    <row r="2295" spans="1:13">
      <c r="A2295" s="40">
        <v>2122</v>
      </c>
      <c r="B2295" s="40" t="str">
        <f t="shared" si="36"/>
        <v>20419021</v>
      </c>
      <c r="C2295" s="40">
        <v>20</v>
      </c>
      <c r="D2295" s="60">
        <v>419021</v>
      </c>
      <c r="E2295" s="60"/>
      <c r="F2295" s="61" t="s">
        <v>3443</v>
      </c>
      <c r="G2295" s="62">
        <v>1.873875</v>
      </c>
      <c r="H2295" s="49">
        <v>874</v>
      </c>
      <c r="I2295" s="62">
        <v>29.3355769230769</v>
      </c>
      <c r="J2295" s="62">
        <v>13.807692307692299</v>
      </c>
      <c r="K2295" s="60">
        <v>3</v>
      </c>
      <c r="L2295" s="60" t="s">
        <v>178</v>
      </c>
      <c r="M2295" s="60" t="s">
        <v>3469</v>
      </c>
    </row>
    <row r="2296" spans="1:13">
      <c r="A2296" s="40">
        <v>2122</v>
      </c>
      <c r="B2296" s="40" t="str">
        <f t="shared" si="36"/>
        <v>20291141</v>
      </c>
      <c r="C2296" s="40">
        <v>20</v>
      </c>
      <c r="D2296" s="60">
        <v>291141</v>
      </c>
      <c r="E2296" s="60" t="s">
        <v>3410</v>
      </c>
      <c r="F2296" s="61" t="s">
        <v>3444</v>
      </c>
      <c r="G2296" s="62">
        <v>1.9993749999999999</v>
      </c>
      <c r="H2296" s="49">
        <v>432</v>
      </c>
      <c r="I2296" s="62">
        <v>31.2894230769231</v>
      </c>
      <c r="J2296" s="62">
        <v>22.082692307692302</v>
      </c>
      <c r="K2296" s="60">
        <v>4</v>
      </c>
      <c r="L2296" s="60" t="s">
        <v>46</v>
      </c>
      <c r="M2296" s="60" t="s">
        <v>3468</v>
      </c>
    </row>
    <row r="2297" spans="1:13">
      <c r="A2297" s="40">
        <v>2122</v>
      </c>
      <c r="B2297" s="40" t="str">
        <f t="shared" si="36"/>
        <v>20291126</v>
      </c>
      <c r="C2297" s="40">
        <v>20</v>
      </c>
      <c r="D2297" s="60">
        <v>291126</v>
      </c>
      <c r="E2297" s="60" t="s">
        <v>3410</v>
      </c>
      <c r="F2297" s="61" t="s">
        <v>1946</v>
      </c>
      <c r="G2297" s="62">
        <v>2.6182370000000001</v>
      </c>
      <c r="H2297" s="49">
        <v>776</v>
      </c>
      <c r="I2297" s="62">
        <v>28.219230769230801</v>
      </c>
      <c r="J2297" s="62">
        <v>23.538461538461501</v>
      </c>
      <c r="K2297" s="60">
        <v>4</v>
      </c>
      <c r="L2297" s="60" t="s">
        <v>46</v>
      </c>
      <c r="M2297" s="60" t="s">
        <v>3469</v>
      </c>
    </row>
    <row r="2298" spans="1:13">
      <c r="A2298" s="40">
        <v>2122</v>
      </c>
      <c r="B2298" s="40" t="str">
        <f t="shared" si="36"/>
        <v>20472181</v>
      </c>
      <c r="C2298" s="40">
        <v>20</v>
      </c>
      <c r="D2298" s="60">
        <v>472181</v>
      </c>
      <c r="E2298" s="60"/>
      <c r="F2298" s="61" t="s">
        <v>3206</v>
      </c>
      <c r="G2298" s="62">
        <v>2.76695</v>
      </c>
      <c r="H2298" s="49">
        <v>183</v>
      </c>
      <c r="I2298" s="62">
        <v>20.142788461538501</v>
      </c>
      <c r="J2298" s="62">
        <v>14.6423076923077</v>
      </c>
      <c r="K2298" s="60">
        <v>3</v>
      </c>
      <c r="L2298" s="60" t="s">
        <v>178</v>
      </c>
      <c r="M2298" s="60" t="s">
        <v>3468</v>
      </c>
    </row>
    <row r="2299" spans="1:13">
      <c r="A2299" s="40">
        <v>2122</v>
      </c>
      <c r="B2299" s="40" t="str">
        <f t="shared" si="36"/>
        <v>20535011</v>
      </c>
      <c r="C2299" s="40">
        <v>20</v>
      </c>
      <c r="D2299" s="60">
        <v>535011</v>
      </c>
      <c r="E2299" s="60"/>
      <c r="F2299" s="61" t="s">
        <v>3445</v>
      </c>
      <c r="G2299" s="62">
        <v>2.2117249999999999</v>
      </c>
      <c r="H2299" s="49">
        <v>555</v>
      </c>
      <c r="I2299" s="62">
        <v>15.395673076923099</v>
      </c>
      <c r="J2299" s="62">
        <v>13.3548076923077</v>
      </c>
      <c r="K2299" s="60">
        <v>3</v>
      </c>
      <c r="L2299" s="60" t="s">
        <v>178</v>
      </c>
      <c r="M2299" s="60" t="s">
        <v>3469</v>
      </c>
    </row>
    <row r="2300" spans="1:13">
      <c r="A2300" s="40">
        <v>2122</v>
      </c>
      <c r="B2300" s="40" t="str">
        <f t="shared" si="36"/>
        <v>20112022</v>
      </c>
      <c r="C2300" s="40">
        <v>20</v>
      </c>
      <c r="D2300" s="60">
        <v>112022</v>
      </c>
      <c r="E2300" s="60" t="s">
        <v>3410</v>
      </c>
      <c r="F2300" s="61" t="s">
        <v>3504</v>
      </c>
      <c r="G2300" s="62">
        <v>1.4610369999999999</v>
      </c>
      <c r="H2300" s="49">
        <v>42</v>
      </c>
      <c r="I2300" s="62">
        <v>56.410096153846197</v>
      </c>
      <c r="J2300" s="62">
        <v>29.5798076923077</v>
      </c>
      <c r="K2300" s="60">
        <v>5</v>
      </c>
      <c r="L2300" s="60" t="s">
        <v>46</v>
      </c>
      <c r="M2300" s="60" t="s">
        <v>3468</v>
      </c>
    </row>
    <row r="2301" spans="1:13">
      <c r="A2301" s="40">
        <v>2122</v>
      </c>
      <c r="B2301" s="40" t="str">
        <f t="shared" si="36"/>
        <v>20414011</v>
      </c>
      <c r="C2301" s="40">
        <v>20</v>
      </c>
      <c r="D2301" s="60">
        <v>414011</v>
      </c>
      <c r="E2301" s="60" t="s">
        <v>3410</v>
      </c>
      <c r="F2301" s="61" t="s">
        <v>3446</v>
      </c>
      <c r="G2301" s="62">
        <v>1.03135</v>
      </c>
      <c r="H2301" s="49">
        <v>37</v>
      </c>
      <c r="I2301" s="62">
        <v>33.984615384615402</v>
      </c>
      <c r="J2301" s="62">
        <v>15.9807692307692</v>
      </c>
      <c r="K2301" s="60">
        <v>3</v>
      </c>
      <c r="L2301" s="60" t="s">
        <v>46</v>
      </c>
      <c r="M2301" s="60" t="s">
        <v>3468</v>
      </c>
    </row>
    <row r="2302" spans="1:13">
      <c r="A2302" s="40">
        <v>2122</v>
      </c>
      <c r="B2302" s="40" t="str">
        <f t="shared" si="36"/>
        <v>20414012</v>
      </c>
      <c r="C2302" s="40">
        <v>20</v>
      </c>
      <c r="D2302" s="60">
        <v>414012</v>
      </c>
      <c r="E2302" s="60"/>
      <c r="F2302" s="61" t="s">
        <v>3447</v>
      </c>
      <c r="G2302" s="62">
        <v>1.139262</v>
      </c>
      <c r="H2302" s="49">
        <v>11411</v>
      </c>
      <c r="I2302" s="62">
        <v>29.654326923076901</v>
      </c>
      <c r="J2302" s="62">
        <v>13.49375</v>
      </c>
      <c r="K2302" s="60">
        <v>3</v>
      </c>
      <c r="L2302" s="60" t="s">
        <v>46</v>
      </c>
      <c r="M2302" s="60" t="s">
        <v>3469</v>
      </c>
    </row>
    <row r="2303" spans="1:13">
      <c r="A2303" s="40">
        <v>2122</v>
      </c>
      <c r="B2303" s="40" t="str">
        <f t="shared" si="36"/>
        <v>20252031</v>
      </c>
      <c r="C2303" s="40">
        <v>20</v>
      </c>
      <c r="D2303" s="60">
        <v>252031</v>
      </c>
      <c r="E2303" s="60" t="s">
        <v>3410</v>
      </c>
      <c r="F2303" s="61" t="s">
        <v>3493</v>
      </c>
      <c r="G2303" s="62">
        <v>1.3091619999999999</v>
      </c>
      <c r="H2303" s="49">
        <v>86</v>
      </c>
      <c r="I2303" s="62">
        <v>30.817788461538498</v>
      </c>
      <c r="J2303" s="62">
        <v>22.418269230769202</v>
      </c>
      <c r="K2303" s="60">
        <v>5</v>
      </c>
      <c r="L2303" s="60" t="s">
        <v>178</v>
      </c>
      <c r="M2303" s="60" t="s">
        <v>3468</v>
      </c>
    </row>
    <row r="2304" spans="1:13">
      <c r="A2304" s="40">
        <v>2122</v>
      </c>
      <c r="B2304" s="40" t="str">
        <f t="shared" si="36"/>
        <v>20413031</v>
      </c>
      <c r="C2304" s="40">
        <v>20</v>
      </c>
      <c r="D2304" s="60">
        <v>413031</v>
      </c>
      <c r="E2304" s="60" t="s">
        <v>3410</v>
      </c>
      <c r="F2304" s="61" t="s">
        <v>3477</v>
      </c>
      <c r="G2304" s="62">
        <v>0.79941200000000001</v>
      </c>
      <c r="H2304" s="49">
        <v>55</v>
      </c>
      <c r="I2304" s="62">
        <v>25.3379807692308</v>
      </c>
      <c r="J2304" s="62">
        <v>16.851442307692299</v>
      </c>
      <c r="K2304" s="60">
        <v>5</v>
      </c>
      <c r="L2304" s="60" t="s">
        <v>46</v>
      </c>
      <c r="M2304" s="60" t="s">
        <v>3468</v>
      </c>
    </row>
    <row r="2305" spans="1:13">
      <c r="A2305" s="40">
        <v>2122</v>
      </c>
      <c r="B2305" s="40" t="str">
        <f t="shared" si="36"/>
        <v>20492098</v>
      </c>
      <c r="C2305" s="40">
        <v>20</v>
      </c>
      <c r="D2305" s="60">
        <v>492098</v>
      </c>
      <c r="E2305" s="60"/>
      <c r="F2305" s="61" t="s">
        <v>3448</v>
      </c>
      <c r="G2305" s="62">
        <v>2.358562</v>
      </c>
      <c r="H2305" s="49">
        <v>1094</v>
      </c>
      <c r="I2305" s="62">
        <v>22.127403846153801</v>
      </c>
      <c r="J2305" s="62">
        <v>15.427884615384601</v>
      </c>
      <c r="K2305" s="60">
        <v>3</v>
      </c>
      <c r="L2305" s="60" t="s">
        <v>178</v>
      </c>
      <c r="M2305" s="60" t="s">
        <v>3469</v>
      </c>
    </row>
    <row r="2306" spans="1:13">
      <c r="A2306" s="40">
        <v>2122</v>
      </c>
      <c r="B2306" s="40" t="str">
        <f t="shared" si="36"/>
        <v>20472211</v>
      </c>
      <c r="C2306" s="40">
        <v>20</v>
      </c>
      <c r="D2306" s="60">
        <v>472211</v>
      </c>
      <c r="E2306" s="60"/>
      <c r="F2306" s="61" t="s">
        <v>3290</v>
      </c>
      <c r="G2306" s="62">
        <v>0.50737500000000002</v>
      </c>
      <c r="H2306" s="49">
        <v>31</v>
      </c>
      <c r="I2306" s="62">
        <v>19.4826923076923</v>
      </c>
      <c r="J2306" s="62">
        <v>15.30625</v>
      </c>
      <c r="K2306" s="60">
        <v>3</v>
      </c>
      <c r="L2306" s="60" t="s">
        <v>46</v>
      </c>
      <c r="M2306" s="60" t="s">
        <v>3468</v>
      </c>
    </row>
    <row r="2307" spans="1:13">
      <c r="A2307" s="40">
        <v>2122</v>
      </c>
      <c r="B2307" s="40" t="str">
        <f t="shared" si="36"/>
        <v>20435071</v>
      </c>
      <c r="C2307" s="40">
        <v>20</v>
      </c>
      <c r="D2307" s="60">
        <v>435071</v>
      </c>
      <c r="E2307" s="60"/>
      <c r="F2307" s="61" t="s">
        <v>3370</v>
      </c>
      <c r="G2307" s="62">
        <v>1.03535</v>
      </c>
      <c r="H2307" s="49">
        <v>56</v>
      </c>
      <c r="I2307" s="62">
        <v>16.783653846153801</v>
      </c>
      <c r="J2307" s="62">
        <v>12.486538461538499</v>
      </c>
      <c r="K2307" s="60">
        <v>3</v>
      </c>
      <c r="L2307" s="60" t="s">
        <v>46</v>
      </c>
      <c r="M2307" s="60" t="s">
        <v>3468</v>
      </c>
    </row>
    <row r="2308" spans="1:13">
      <c r="A2308" s="40">
        <v>2122</v>
      </c>
      <c r="B2308" s="40" t="str">
        <f t="shared" si="36"/>
        <v>20211093</v>
      </c>
      <c r="C2308" s="40">
        <v>20</v>
      </c>
      <c r="D2308" s="60">
        <v>211093</v>
      </c>
      <c r="E2308" s="60"/>
      <c r="F2308" s="61" t="s">
        <v>1085</v>
      </c>
      <c r="G2308" s="62">
        <v>1.8120369999999999</v>
      </c>
      <c r="H2308" s="49">
        <v>59</v>
      </c>
      <c r="I2308" s="62">
        <v>19.193750000000001</v>
      </c>
      <c r="J2308" s="62">
        <v>12.6817307692308</v>
      </c>
      <c r="K2308" s="60">
        <v>3</v>
      </c>
      <c r="L2308" s="60" t="s">
        <v>46</v>
      </c>
      <c r="M2308" s="60" t="s">
        <v>3468</v>
      </c>
    </row>
    <row r="2309" spans="1:13">
      <c r="A2309" s="40">
        <v>2122</v>
      </c>
      <c r="B2309" s="40" t="str">
        <f t="shared" si="36"/>
        <v>20151132</v>
      </c>
      <c r="C2309" s="40">
        <v>20</v>
      </c>
      <c r="D2309" s="60">
        <v>151132</v>
      </c>
      <c r="E2309" s="60" t="s">
        <v>3410</v>
      </c>
      <c r="F2309" s="61" t="s">
        <v>1225</v>
      </c>
      <c r="G2309" s="62">
        <v>3.9955370000000001</v>
      </c>
      <c r="H2309" s="49">
        <v>68</v>
      </c>
      <c r="I2309" s="62">
        <v>43.475000000000001</v>
      </c>
      <c r="J2309" s="62">
        <v>25.503846153846201</v>
      </c>
      <c r="K2309" s="60">
        <v>4</v>
      </c>
      <c r="L2309" s="60" t="s">
        <v>46</v>
      </c>
      <c r="M2309" s="60" t="s">
        <v>3468</v>
      </c>
    </row>
    <row r="2310" spans="1:13">
      <c r="A2310" s="40">
        <v>2122</v>
      </c>
      <c r="B2310" s="40" t="str">
        <f t="shared" si="36"/>
        <v>20252054</v>
      </c>
      <c r="C2310" s="40">
        <v>20</v>
      </c>
      <c r="D2310" s="60">
        <v>252054</v>
      </c>
      <c r="E2310" s="60" t="s">
        <v>3410</v>
      </c>
      <c r="F2310" s="61" t="s">
        <v>3510</v>
      </c>
      <c r="G2310" s="62">
        <v>1.3305370000000001</v>
      </c>
      <c r="H2310" s="49">
        <v>33</v>
      </c>
      <c r="I2310" s="62">
        <v>32.059615384615398</v>
      </c>
      <c r="J2310" s="62">
        <v>27.658173076923099</v>
      </c>
      <c r="K2310" s="60">
        <v>5</v>
      </c>
      <c r="L2310" s="60" t="s">
        <v>178</v>
      </c>
      <c r="M2310" s="60" t="s">
        <v>3468</v>
      </c>
    </row>
    <row r="2311" spans="1:13">
      <c r="A2311" s="40">
        <v>2122</v>
      </c>
      <c r="B2311" s="40" t="str">
        <f t="shared" si="36"/>
        <v>20472221</v>
      </c>
      <c r="C2311" s="40">
        <v>20</v>
      </c>
      <c r="D2311" s="60">
        <v>472221</v>
      </c>
      <c r="E2311" s="60"/>
      <c r="F2311" s="61" t="s">
        <v>3299</v>
      </c>
      <c r="G2311" s="62">
        <v>1.8694249999999999</v>
      </c>
      <c r="H2311" s="49">
        <v>506</v>
      </c>
      <c r="I2311" s="62">
        <v>21.162980769230799</v>
      </c>
      <c r="J2311" s="62">
        <v>16.077884615384601</v>
      </c>
      <c r="K2311" s="60">
        <v>3</v>
      </c>
      <c r="L2311" s="60" t="s">
        <v>46</v>
      </c>
      <c r="M2311" s="60" t="s">
        <v>3469</v>
      </c>
    </row>
    <row r="2312" spans="1:13">
      <c r="A2312" s="40">
        <v>2122</v>
      </c>
      <c r="B2312" s="40" t="str">
        <f t="shared" si="36"/>
        <v>20292055</v>
      </c>
      <c r="C2312" s="40">
        <v>20</v>
      </c>
      <c r="D2312" s="60">
        <v>292055</v>
      </c>
      <c r="E2312" s="60"/>
      <c r="F2312" s="61" t="s">
        <v>995</v>
      </c>
      <c r="G2312" s="62">
        <v>1.4547870000000001</v>
      </c>
      <c r="H2312" s="49">
        <v>809</v>
      </c>
      <c r="I2312" s="62">
        <v>22.1884615384615</v>
      </c>
      <c r="J2312" s="62">
        <v>16.0971153846154</v>
      </c>
      <c r="K2312" s="60">
        <v>3</v>
      </c>
      <c r="L2312" s="60" t="s">
        <v>46</v>
      </c>
      <c r="M2312" s="60" t="s">
        <v>3469</v>
      </c>
    </row>
    <row r="2313" spans="1:13">
      <c r="A2313" s="40">
        <v>2122</v>
      </c>
      <c r="B2313" s="40" t="str">
        <f t="shared" si="36"/>
        <v>20492022</v>
      </c>
      <c r="C2313" s="40">
        <v>20</v>
      </c>
      <c r="D2313" s="60">
        <v>492022</v>
      </c>
      <c r="E2313" s="60" t="s">
        <v>3410</v>
      </c>
      <c r="F2313" s="61" t="s">
        <v>3449</v>
      </c>
      <c r="G2313" s="62">
        <v>0.58438699999999999</v>
      </c>
      <c r="H2313" s="49">
        <v>2258</v>
      </c>
      <c r="I2313" s="62">
        <v>28.368269230769201</v>
      </c>
      <c r="J2313" s="62">
        <v>19.411057692307701</v>
      </c>
      <c r="K2313" s="60">
        <v>3</v>
      </c>
      <c r="L2313" s="60" t="s">
        <v>46</v>
      </c>
      <c r="M2313" s="60" t="s">
        <v>3469</v>
      </c>
    </row>
    <row r="2314" spans="1:13">
      <c r="A2314" s="40">
        <v>2122</v>
      </c>
      <c r="B2314" s="40" t="str">
        <f t="shared" si="36"/>
        <v>20499052</v>
      </c>
      <c r="C2314" s="40">
        <v>20</v>
      </c>
      <c r="D2314" s="60">
        <v>499052</v>
      </c>
      <c r="E2314" s="60"/>
      <c r="F2314" s="61" t="s">
        <v>3523</v>
      </c>
      <c r="G2314" s="62">
        <v>0.76046199999999997</v>
      </c>
      <c r="H2314" s="49">
        <v>32</v>
      </c>
      <c r="I2314" s="62">
        <v>19.966346153846199</v>
      </c>
      <c r="J2314" s="62">
        <v>13.5302884615385</v>
      </c>
      <c r="K2314" s="60">
        <v>3</v>
      </c>
      <c r="L2314" s="60" t="s">
        <v>46</v>
      </c>
      <c r="M2314" s="60" t="s">
        <v>3468</v>
      </c>
    </row>
    <row r="2315" spans="1:13">
      <c r="A2315" s="40">
        <v>2122</v>
      </c>
      <c r="B2315" s="40" t="str">
        <f t="shared" si="36"/>
        <v>20472044</v>
      </c>
      <c r="C2315" s="40">
        <v>20</v>
      </c>
      <c r="D2315" s="60">
        <v>472044</v>
      </c>
      <c r="E2315" s="60"/>
      <c r="F2315" s="61" t="s">
        <v>3162</v>
      </c>
      <c r="G2315" s="62">
        <v>2.1002619999999999</v>
      </c>
      <c r="H2315" s="49">
        <v>827</v>
      </c>
      <c r="I2315" s="62">
        <v>19.897596153846202</v>
      </c>
      <c r="J2315" s="62">
        <v>15.5091346153846</v>
      </c>
      <c r="K2315" s="60">
        <v>3</v>
      </c>
      <c r="L2315" s="60" t="s">
        <v>46</v>
      </c>
      <c r="M2315" s="60" t="s">
        <v>3469</v>
      </c>
    </row>
    <row r="2316" spans="1:13">
      <c r="A2316" s="40">
        <v>2122</v>
      </c>
      <c r="B2316" s="40" t="str">
        <f t="shared" si="36"/>
        <v>20131151</v>
      </c>
      <c r="C2316" s="40">
        <v>20</v>
      </c>
      <c r="D2316" s="60">
        <v>131151</v>
      </c>
      <c r="E2316" s="60" t="s">
        <v>3410</v>
      </c>
      <c r="F2316" s="61" t="s">
        <v>3481</v>
      </c>
      <c r="G2316" s="62">
        <v>1.4987250000000001</v>
      </c>
      <c r="H2316" s="49">
        <v>50</v>
      </c>
      <c r="I2316" s="62">
        <v>25.933653846153799</v>
      </c>
      <c r="J2316" s="62">
        <v>15.3408653846154</v>
      </c>
      <c r="K2316" s="60">
        <v>5</v>
      </c>
      <c r="L2316" s="60" t="s">
        <v>46</v>
      </c>
      <c r="M2316" s="60" t="s">
        <v>3468</v>
      </c>
    </row>
    <row r="2317" spans="1:13">
      <c r="A2317" s="40">
        <v>2122</v>
      </c>
      <c r="B2317" s="40" t="str">
        <f t="shared" si="36"/>
        <v>20113071</v>
      </c>
      <c r="C2317" s="40">
        <v>20</v>
      </c>
      <c r="D2317" s="60">
        <v>113071</v>
      </c>
      <c r="E2317" s="60" t="s">
        <v>3410</v>
      </c>
      <c r="F2317" s="61" t="s">
        <v>3450</v>
      </c>
      <c r="G2317" s="62">
        <v>1.351475</v>
      </c>
      <c r="H2317" s="49">
        <v>513</v>
      </c>
      <c r="I2317" s="62">
        <v>46.316346153846197</v>
      </c>
      <c r="J2317" s="62">
        <v>26.129807692307701</v>
      </c>
      <c r="K2317" s="60">
        <v>4</v>
      </c>
      <c r="L2317" s="60" t="s">
        <v>46</v>
      </c>
      <c r="M2317" s="60" t="s">
        <v>3469</v>
      </c>
    </row>
    <row r="2318" spans="1:13">
      <c r="A2318" s="40">
        <v>2122</v>
      </c>
      <c r="B2318" s="40" t="str">
        <f t="shared" si="36"/>
        <v>20319096</v>
      </c>
      <c r="C2318" s="40">
        <v>20</v>
      </c>
      <c r="D2318" s="60">
        <v>319096</v>
      </c>
      <c r="E2318" s="60"/>
      <c r="F2318" s="61" t="s">
        <v>3387</v>
      </c>
      <c r="G2318" s="62">
        <v>4.8611120000000003</v>
      </c>
      <c r="H2318" s="49">
        <v>56</v>
      </c>
      <c r="I2318" s="62">
        <v>19.490384615384599</v>
      </c>
      <c r="J2318" s="62">
        <v>14.879807692307701</v>
      </c>
      <c r="K2318" s="60">
        <v>3</v>
      </c>
      <c r="L2318" s="60" t="s">
        <v>46</v>
      </c>
      <c r="M2318" s="60" t="s">
        <v>3468</v>
      </c>
    </row>
    <row r="2319" spans="1:13">
      <c r="A2319" s="40">
        <v>2122</v>
      </c>
      <c r="B2319" s="40" t="str">
        <f t="shared" si="36"/>
        <v>20292056</v>
      </c>
      <c r="C2319" s="40">
        <v>20</v>
      </c>
      <c r="D2319" s="60">
        <v>292056</v>
      </c>
      <c r="E2319" s="60"/>
      <c r="F2319" s="61" t="s">
        <v>875</v>
      </c>
      <c r="G2319" s="62">
        <v>2.5949870000000002</v>
      </c>
      <c r="H2319" s="49">
        <v>998</v>
      </c>
      <c r="I2319" s="62">
        <v>18.306249999999999</v>
      </c>
      <c r="J2319" s="62">
        <v>13.044711538461501</v>
      </c>
      <c r="K2319" s="60">
        <v>4</v>
      </c>
      <c r="L2319" s="60" t="s">
        <v>46</v>
      </c>
      <c r="M2319" s="60" t="s">
        <v>3469</v>
      </c>
    </row>
    <row r="2320" spans="1:13">
      <c r="A2320" s="40">
        <v>2122</v>
      </c>
      <c r="B2320" s="40" t="str">
        <f t="shared" si="36"/>
        <v>20251194</v>
      </c>
      <c r="C2320" s="40">
        <v>20</v>
      </c>
      <c r="D2320" s="60">
        <v>251194</v>
      </c>
      <c r="E2320" s="60" t="s">
        <v>3410</v>
      </c>
      <c r="F2320" s="61" t="s">
        <v>3451</v>
      </c>
      <c r="G2320" s="62">
        <v>1.6917249999999999</v>
      </c>
      <c r="H2320" s="49">
        <v>658</v>
      </c>
      <c r="I2320" s="62">
        <v>29.912980769230799</v>
      </c>
      <c r="J2320" s="62">
        <v>20.199519230769202</v>
      </c>
      <c r="K2320" s="60">
        <v>4</v>
      </c>
      <c r="L2320" s="60" t="s">
        <v>46</v>
      </c>
      <c r="M2320" s="60" t="s">
        <v>3469</v>
      </c>
    </row>
    <row r="2321" spans="1:13">
      <c r="A2321" s="40">
        <v>2122</v>
      </c>
      <c r="B2321" s="40" t="str">
        <f t="shared" si="36"/>
        <v>20151134</v>
      </c>
      <c r="C2321" s="40">
        <v>20</v>
      </c>
      <c r="D2321" s="60">
        <v>151134</v>
      </c>
      <c r="E2321" s="60" t="s">
        <v>3410</v>
      </c>
      <c r="F2321" s="61" t="s">
        <v>3452</v>
      </c>
      <c r="G2321" s="62">
        <v>1.6803870000000001</v>
      </c>
      <c r="H2321" s="49">
        <v>868</v>
      </c>
      <c r="I2321" s="62">
        <v>34.495192307692299</v>
      </c>
      <c r="J2321" s="62">
        <v>20.6783653846154</v>
      </c>
      <c r="K2321" s="60">
        <v>3</v>
      </c>
      <c r="L2321" s="60" t="s">
        <v>46</v>
      </c>
      <c r="M2321" s="60" t="s">
        <v>3469</v>
      </c>
    </row>
    <row r="2322" spans="1:13">
      <c r="A2322" s="40">
        <v>2122</v>
      </c>
      <c r="B2322" s="40" t="str">
        <f t="shared" si="36"/>
        <v>20514121</v>
      </c>
      <c r="C2322" s="40">
        <v>20</v>
      </c>
      <c r="D2322" s="60">
        <v>514121</v>
      </c>
      <c r="E2322" s="60"/>
      <c r="F2322" s="61" t="s">
        <v>2873</v>
      </c>
      <c r="G2322" s="62">
        <v>1.274275</v>
      </c>
      <c r="H2322" s="49">
        <v>52</v>
      </c>
      <c r="I2322" s="62">
        <v>19.876442307692301</v>
      </c>
      <c r="J2322" s="62">
        <v>15.929807692307699</v>
      </c>
      <c r="K2322" s="60">
        <v>3</v>
      </c>
      <c r="L2322" s="60" t="s">
        <v>46</v>
      </c>
      <c r="M2322" s="60" t="s">
        <v>3468</v>
      </c>
    </row>
    <row r="2323" spans="1:13">
      <c r="A2323" s="40">
        <v>2122</v>
      </c>
      <c r="B2323" s="40" t="str">
        <f t="shared" si="36"/>
        <v>21132011</v>
      </c>
      <c r="C2323" s="40">
        <v>21</v>
      </c>
      <c r="D2323" s="60">
        <v>132011</v>
      </c>
      <c r="E2323" s="60" t="s">
        <v>3410</v>
      </c>
      <c r="F2323" s="61" t="s">
        <v>3467</v>
      </c>
      <c r="G2323" s="62">
        <v>1.559037</v>
      </c>
      <c r="H2323" s="49">
        <v>723</v>
      </c>
      <c r="I2323" s="62">
        <v>34.799038461538501</v>
      </c>
      <c r="J2323" s="62">
        <v>20.575480769230801</v>
      </c>
      <c r="K2323" s="60">
        <v>5</v>
      </c>
      <c r="L2323" s="60" t="s">
        <v>46</v>
      </c>
      <c r="M2323" s="60" t="s">
        <v>3468</v>
      </c>
    </row>
    <row r="2324" spans="1:13">
      <c r="A2324" s="40">
        <v>2122</v>
      </c>
      <c r="B2324" s="40" t="str">
        <f t="shared" si="36"/>
        <v>21113011</v>
      </c>
      <c r="C2324" s="40">
        <v>21</v>
      </c>
      <c r="D2324" s="60">
        <v>113011</v>
      </c>
      <c r="E2324" s="60" t="s">
        <v>3410</v>
      </c>
      <c r="F2324" s="61" t="s">
        <v>3411</v>
      </c>
      <c r="G2324" s="62">
        <v>1.4934499999999999</v>
      </c>
      <c r="H2324" s="49">
        <v>126</v>
      </c>
      <c r="I2324" s="62">
        <v>43.581249999999997</v>
      </c>
      <c r="J2324" s="62">
        <v>25.8889423076923</v>
      </c>
      <c r="K2324" s="60">
        <v>4</v>
      </c>
      <c r="L2324" s="60" t="s">
        <v>46</v>
      </c>
      <c r="M2324" s="60" t="s">
        <v>3468</v>
      </c>
    </row>
    <row r="2325" spans="1:13">
      <c r="A2325" s="40">
        <v>2122</v>
      </c>
      <c r="B2325" s="40" t="str">
        <f t="shared" si="36"/>
        <v>21493011</v>
      </c>
      <c r="C2325" s="40">
        <v>21</v>
      </c>
      <c r="D2325" s="60">
        <v>493011</v>
      </c>
      <c r="E2325" s="60" t="s">
        <v>3410</v>
      </c>
      <c r="F2325" s="61" t="s">
        <v>1701</v>
      </c>
      <c r="G2325" s="62">
        <v>2.3896999999999999</v>
      </c>
      <c r="H2325" s="49">
        <v>100</v>
      </c>
      <c r="I2325" s="62">
        <v>34.357692307692297</v>
      </c>
      <c r="J2325" s="62">
        <v>20.042307692307698</v>
      </c>
      <c r="K2325" s="60">
        <v>3</v>
      </c>
      <c r="L2325" s="60" t="s">
        <v>46</v>
      </c>
      <c r="M2325" s="60" t="s">
        <v>3468</v>
      </c>
    </row>
    <row r="2326" spans="1:13">
      <c r="A2326" s="40">
        <v>2122</v>
      </c>
      <c r="B2326" s="40" t="str">
        <f t="shared" si="36"/>
        <v>21532011</v>
      </c>
      <c r="C2326" s="40">
        <v>21</v>
      </c>
      <c r="D2326" s="60">
        <v>532011</v>
      </c>
      <c r="E2326" s="60" t="s">
        <v>3410</v>
      </c>
      <c r="F2326" s="61" t="s">
        <v>2108</v>
      </c>
      <c r="G2326" s="62">
        <v>1.443562</v>
      </c>
      <c r="H2326" s="49">
        <v>610</v>
      </c>
      <c r="I2326" s="62">
        <v>113.51009615384601</v>
      </c>
      <c r="J2326" s="62">
        <v>69.145192307692298</v>
      </c>
      <c r="K2326" s="60">
        <v>4</v>
      </c>
      <c r="L2326" s="60" t="s">
        <v>46</v>
      </c>
      <c r="M2326" s="60" t="s">
        <v>3469</v>
      </c>
    </row>
    <row r="2327" spans="1:13">
      <c r="A2327" s="40">
        <v>2122</v>
      </c>
      <c r="B2327" s="40" t="str">
        <f t="shared" si="36"/>
        <v>21274011</v>
      </c>
      <c r="C2327" s="40">
        <v>21</v>
      </c>
      <c r="D2327" s="60">
        <v>274011</v>
      </c>
      <c r="E2327" s="60"/>
      <c r="F2327" s="61" t="s">
        <v>1367</v>
      </c>
      <c r="G2327" s="62">
        <v>3.2339000000000002</v>
      </c>
      <c r="H2327" s="49">
        <v>869</v>
      </c>
      <c r="I2327" s="62">
        <v>23.383653846153798</v>
      </c>
      <c r="J2327" s="62">
        <v>14.4408653846154</v>
      </c>
      <c r="K2327" s="60">
        <v>4</v>
      </c>
      <c r="L2327" s="60" t="s">
        <v>46</v>
      </c>
      <c r="M2327" s="60" t="s">
        <v>3469</v>
      </c>
    </row>
    <row r="2328" spans="1:13">
      <c r="A2328" s="40">
        <v>2122</v>
      </c>
      <c r="B2328" s="40" t="str">
        <f t="shared" si="36"/>
        <v>21493021</v>
      </c>
      <c r="C2328" s="40">
        <v>21</v>
      </c>
      <c r="D2328" s="60">
        <v>493021</v>
      </c>
      <c r="E2328" s="60"/>
      <c r="F2328" s="61" t="s">
        <v>2761</v>
      </c>
      <c r="G2328" s="62">
        <v>2.0454500000000002</v>
      </c>
      <c r="H2328" s="49">
        <v>89</v>
      </c>
      <c r="I2328" s="62">
        <v>20.7951923076923</v>
      </c>
      <c r="J2328" s="62">
        <v>14.043749999999999</v>
      </c>
      <c r="K2328" s="60">
        <v>3</v>
      </c>
      <c r="L2328" s="60" t="s">
        <v>46</v>
      </c>
      <c r="M2328" s="60" t="s">
        <v>3468</v>
      </c>
    </row>
    <row r="2329" spans="1:13">
      <c r="A2329" s="40">
        <v>2122</v>
      </c>
      <c r="B2329" s="40" t="str">
        <f t="shared" si="36"/>
        <v>21493023</v>
      </c>
      <c r="C2329" s="40">
        <v>21</v>
      </c>
      <c r="D2329" s="60">
        <v>493023</v>
      </c>
      <c r="E2329" s="60"/>
      <c r="F2329" s="61" t="s">
        <v>1541</v>
      </c>
      <c r="G2329" s="62">
        <v>0.91858700000000004</v>
      </c>
      <c r="H2329" s="49">
        <v>383</v>
      </c>
      <c r="I2329" s="62">
        <v>22.450961538461499</v>
      </c>
      <c r="J2329" s="62">
        <v>13.1985576923077</v>
      </c>
      <c r="K2329" s="60">
        <v>3</v>
      </c>
      <c r="L2329" s="60" t="s">
        <v>46</v>
      </c>
      <c r="M2329" s="60" t="s">
        <v>3468</v>
      </c>
    </row>
    <row r="2330" spans="1:13">
      <c r="A2330" s="40">
        <v>2122</v>
      </c>
      <c r="B2330" s="40" t="str">
        <f t="shared" si="36"/>
        <v>21433031</v>
      </c>
      <c r="C2330" s="40">
        <v>21</v>
      </c>
      <c r="D2330" s="60">
        <v>433031</v>
      </c>
      <c r="E2330" s="60"/>
      <c r="F2330" s="61" t="s">
        <v>1275</v>
      </c>
      <c r="G2330" s="62">
        <v>0.57032499999999997</v>
      </c>
      <c r="H2330" s="49">
        <v>1024</v>
      </c>
      <c r="I2330" s="62">
        <v>20.9908653846154</v>
      </c>
      <c r="J2330" s="62">
        <v>13.1788461538462</v>
      </c>
      <c r="K2330" s="60">
        <v>4</v>
      </c>
      <c r="L2330" s="60" t="s">
        <v>46</v>
      </c>
      <c r="M2330" s="60" t="s">
        <v>3468</v>
      </c>
    </row>
    <row r="2331" spans="1:13">
      <c r="A2331" s="40">
        <v>2122</v>
      </c>
      <c r="B2331" s="40" t="str">
        <f t="shared" si="36"/>
        <v>21493031</v>
      </c>
      <c r="C2331" s="40">
        <v>21</v>
      </c>
      <c r="D2331" s="60">
        <v>493031</v>
      </c>
      <c r="E2331" s="60" t="s">
        <v>3410</v>
      </c>
      <c r="F2331" s="61" t="s">
        <v>2811</v>
      </c>
      <c r="G2331" s="62">
        <v>1.525512</v>
      </c>
      <c r="H2331" s="49">
        <v>1609</v>
      </c>
      <c r="I2331" s="62">
        <v>25.123557692307699</v>
      </c>
      <c r="J2331" s="62">
        <v>16.820192307692299</v>
      </c>
      <c r="K2331" s="60">
        <v>3</v>
      </c>
      <c r="L2331" s="60" t="s">
        <v>46</v>
      </c>
      <c r="M2331" s="60" t="s">
        <v>3469</v>
      </c>
    </row>
    <row r="2332" spans="1:13">
      <c r="A2332" s="40">
        <v>2122</v>
      </c>
      <c r="B2332" s="40" t="str">
        <f t="shared" si="36"/>
        <v>21533021</v>
      </c>
      <c r="C2332" s="40">
        <v>21</v>
      </c>
      <c r="D2332" s="60">
        <v>533021</v>
      </c>
      <c r="E2332" s="60"/>
      <c r="F2332" s="61" t="s">
        <v>3412</v>
      </c>
      <c r="G2332" s="62">
        <v>1.5201750000000001</v>
      </c>
      <c r="H2332" s="49">
        <v>1744</v>
      </c>
      <c r="I2332" s="62">
        <v>19.814903846153801</v>
      </c>
      <c r="J2332" s="62">
        <v>13.586538461538501</v>
      </c>
      <c r="K2332" s="60">
        <v>3</v>
      </c>
      <c r="L2332" s="60" t="s">
        <v>178</v>
      </c>
      <c r="M2332" s="60" t="s">
        <v>3469</v>
      </c>
    </row>
    <row r="2333" spans="1:13">
      <c r="A2333" s="40">
        <v>2122</v>
      </c>
      <c r="B2333" s="40" t="str">
        <f t="shared" si="36"/>
        <v>21131199</v>
      </c>
      <c r="C2333" s="40">
        <v>21</v>
      </c>
      <c r="D2333" s="60">
        <v>131199</v>
      </c>
      <c r="E2333" s="60" t="s">
        <v>3410</v>
      </c>
      <c r="F2333" s="61" t="s">
        <v>3413</v>
      </c>
      <c r="G2333" s="62">
        <v>1.951487</v>
      </c>
      <c r="H2333" s="49">
        <v>645</v>
      </c>
      <c r="I2333" s="62">
        <v>33.081730769230802</v>
      </c>
      <c r="J2333" s="62">
        <v>17.457692307692302</v>
      </c>
      <c r="K2333" s="60">
        <v>4</v>
      </c>
      <c r="L2333" s="60" t="s">
        <v>46</v>
      </c>
      <c r="M2333" s="60" t="s">
        <v>3468</v>
      </c>
    </row>
    <row r="2334" spans="1:13">
      <c r="A2334" s="40">
        <v>2122</v>
      </c>
      <c r="B2334" s="40" t="str">
        <f t="shared" si="36"/>
        <v>21535021</v>
      </c>
      <c r="C2334" s="40">
        <v>21</v>
      </c>
      <c r="D2334" s="60">
        <v>535021</v>
      </c>
      <c r="E2334" s="60" t="s">
        <v>3410</v>
      </c>
      <c r="F2334" s="61" t="s">
        <v>3414</v>
      </c>
      <c r="G2334" s="62">
        <v>2.0933999999999999</v>
      </c>
      <c r="H2334" s="49">
        <v>742</v>
      </c>
      <c r="I2334" s="62">
        <v>29.3355769230769</v>
      </c>
      <c r="J2334" s="62">
        <v>18.1052884615385</v>
      </c>
      <c r="K2334" s="60">
        <v>3</v>
      </c>
      <c r="L2334" s="60" t="s">
        <v>46</v>
      </c>
      <c r="M2334" s="60" t="s">
        <v>3469</v>
      </c>
    </row>
    <row r="2335" spans="1:13">
      <c r="A2335" s="40">
        <v>2122</v>
      </c>
      <c r="B2335" s="40" t="str">
        <f t="shared" si="36"/>
        <v>21472031</v>
      </c>
      <c r="C2335" s="40">
        <v>21</v>
      </c>
      <c r="D2335" s="60">
        <v>472031</v>
      </c>
      <c r="E2335" s="60"/>
      <c r="F2335" s="61" t="s">
        <v>2653</v>
      </c>
      <c r="G2335" s="62">
        <v>1.449087</v>
      </c>
      <c r="H2335" s="49">
        <v>615</v>
      </c>
      <c r="I2335" s="62">
        <v>20.2870192307692</v>
      </c>
      <c r="J2335" s="62">
        <v>13.0052884615385</v>
      </c>
      <c r="K2335" s="60">
        <v>3</v>
      </c>
      <c r="L2335" s="60" t="s">
        <v>46</v>
      </c>
      <c r="M2335" s="60" t="s">
        <v>3468</v>
      </c>
    </row>
    <row r="2336" spans="1:13">
      <c r="A2336" s="40">
        <v>2122</v>
      </c>
      <c r="B2336" s="40" t="str">
        <f t="shared" si="36"/>
        <v>21472051</v>
      </c>
      <c r="C2336" s="40">
        <v>21</v>
      </c>
      <c r="D2336" s="60">
        <v>472051</v>
      </c>
      <c r="E2336" s="60"/>
      <c r="F2336" s="61" t="s">
        <v>3415</v>
      </c>
      <c r="G2336" s="62">
        <v>1.7723869999999999</v>
      </c>
      <c r="H2336" s="49">
        <v>122</v>
      </c>
      <c r="I2336" s="62">
        <v>19.445192307692299</v>
      </c>
      <c r="J2336" s="62">
        <v>16.229326923076901</v>
      </c>
      <c r="K2336" s="60">
        <v>3</v>
      </c>
      <c r="L2336" s="60" t="s">
        <v>46</v>
      </c>
      <c r="M2336" s="60" t="s">
        <v>3468</v>
      </c>
    </row>
    <row r="2337" spans="1:13">
      <c r="A2337" s="40">
        <v>2122</v>
      </c>
      <c r="B2337" s="40" t="str">
        <f t="shared" si="36"/>
        <v>21351011</v>
      </c>
      <c r="C2337" s="40">
        <v>21</v>
      </c>
      <c r="D2337" s="60">
        <v>351011</v>
      </c>
      <c r="E2337" s="60" t="s">
        <v>3410</v>
      </c>
      <c r="F2337" s="61" t="s">
        <v>1414</v>
      </c>
      <c r="G2337" s="62">
        <v>3.6863250000000001</v>
      </c>
      <c r="H2337" s="49">
        <v>140</v>
      </c>
      <c r="I2337" s="62">
        <v>29.287980769230799</v>
      </c>
      <c r="J2337" s="62">
        <v>16.716346153846199</v>
      </c>
      <c r="K2337" s="60">
        <v>3</v>
      </c>
      <c r="L2337" s="60" t="s">
        <v>46</v>
      </c>
      <c r="M2337" s="60" t="s">
        <v>3468</v>
      </c>
    </row>
    <row r="2338" spans="1:13">
      <c r="A2338" s="40">
        <v>2122</v>
      </c>
      <c r="B2338" s="40" t="str">
        <f t="shared" si="36"/>
        <v>21111011</v>
      </c>
      <c r="C2338" s="40">
        <v>21</v>
      </c>
      <c r="D2338" s="60">
        <v>111011</v>
      </c>
      <c r="E2338" s="60" t="s">
        <v>3410</v>
      </c>
      <c r="F2338" s="61" t="s">
        <v>3495</v>
      </c>
      <c r="G2338" s="62">
        <v>0.63423700000000005</v>
      </c>
      <c r="H2338" s="49">
        <v>247</v>
      </c>
      <c r="I2338" s="62">
        <v>90.074519230769198</v>
      </c>
      <c r="J2338" s="62">
        <v>38.853846153846199</v>
      </c>
      <c r="K2338" s="60">
        <v>5</v>
      </c>
      <c r="L2338" s="60" t="s">
        <v>46</v>
      </c>
      <c r="M2338" s="60" t="s">
        <v>3468</v>
      </c>
    </row>
    <row r="2339" spans="1:13">
      <c r="A2339" s="40">
        <v>2122</v>
      </c>
      <c r="B2339" s="40" t="str">
        <f t="shared" si="36"/>
        <v>21172051</v>
      </c>
      <c r="C2339" s="40">
        <v>21</v>
      </c>
      <c r="D2339" s="60">
        <v>172051</v>
      </c>
      <c r="E2339" s="60" t="s">
        <v>3410</v>
      </c>
      <c r="F2339" s="61" t="s">
        <v>3470</v>
      </c>
      <c r="G2339" s="62">
        <v>1.2587120000000001</v>
      </c>
      <c r="H2339" s="49">
        <v>122</v>
      </c>
      <c r="I2339" s="62">
        <v>44.25</v>
      </c>
      <c r="J2339" s="62">
        <v>30.6307692307692</v>
      </c>
      <c r="K2339" s="60">
        <v>5</v>
      </c>
      <c r="L2339" s="60" t="s">
        <v>46</v>
      </c>
      <c r="M2339" s="60" t="s">
        <v>3468</v>
      </c>
    </row>
    <row r="2340" spans="1:13">
      <c r="A2340" s="40">
        <v>2122</v>
      </c>
      <c r="B2340" s="40" t="str">
        <f t="shared" si="36"/>
        <v>21131031</v>
      </c>
      <c r="C2340" s="40">
        <v>21</v>
      </c>
      <c r="D2340" s="60">
        <v>131031</v>
      </c>
      <c r="E2340" s="60" t="s">
        <v>3410</v>
      </c>
      <c r="F2340" s="61" t="s">
        <v>2209</v>
      </c>
      <c r="G2340" s="62">
        <v>0.25596200000000002</v>
      </c>
      <c r="H2340" s="49">
        <v>2070</v>
      </c>
      <c r="I2340" s="62">
        <v>30.9153846153846</v>
      </c>
      <c r="J2340" s="62">
        <v>20.069230769230799</v>
      </c>
      <c r="K2340" s="60">
        <v>3</v>
      </c>
      <c r="L2340" s="60" t="s">
        <v>46</v>
      </c>
      <c r="M2340" s="60" t="s">
        <v>3469</v>
      </c>
    </row>
    <row r="2341" spans="1:13">
      <c r="A2341" s="40">
        <v>2122</v>
      </c>
      <c r="B2341" s="40" t="str">
        <f t="shared" si="36"/>
        <v>21532012</v>
      </c>
      <c r="C2341" s="40">
        <v>21</v>
      </c>
      <c r="D2341" s="60">
        <v>532012</v>
      </c>
      <c r="E2341" s="60" t="s">
        <v>3410</v>
      </c>
      <c r="F2341" s="61" t="s">
        <v>1682</v>
      </c>
      <c r="G2341" s="62">
        <v>1.7370000000000001</v>
      </c>
      <c r="H2341" s="49">
        <v>592</v>
      </c>
      <c r="I2341" s="62">
        <v>78.636538461538507</v>
      </c>
      <c r="J2341" s="62">
        <v>26.035576923076899</v>
      </c>
      <c r="K2341" s="60">
        <v>3</v>
      </c>
      <c r="L2341" s="60" t="s">
        <v>46</v>
      </c>
      <c r="M2341" s="60" t="s">
        <v>3469</v>
      </c>
    </row>
    <row r="2342" spans="1:13">
      <c r="A2342" s="40">
        <v>2122</v>
      </c>
      <c r="B2342" s="40" t="str">
        <f t="shared" ref="B2342:B2405" si="37">CONCATENATE(C2342, D2342)</f>
        <v>21211099</v>
      </c>
      <c r="C2342" s="40">
        <v>21</v>
      </c>
      <c r="D2342" s="60">
        <v>211099</v>
      </c>
      <c r="E2342" s="60"/>
      <c r="F2342" s="61" t="s">
        <v>3471</v>
      </c>
      <c r="G2342" s="62">
        <v>0.678975</v>
      </c>
      <c r="H2342" s="49">
        <v>89</v>
      </c>
      <c r="I2342" s="62">
        <v>19.930769230769201</v>
      </c>
      <c r="J2342" s="62">
        <v>13.8134615384615</v>
      </c>
      <c r="K2342" s="60">
        <v>5</v>
      </c>
      <c r="L2342" s="60" t="s">
        <v>46</v>
      </c>
      <c r="M2342" s="60" t="s">
        <v>3468</v>
      </c>
    </row>
    <row r="2343" spans="1:13">
      <c r="A2343" s="40">
        <v>2122</v>
      </c>
      <c r="B2343" s="40" t="str">
        <f t="shared" si="37"/>
        <v>21131141</v>
      </c>
      <c r="C2343" s="40">
        <v>21</v>
      </c>
      <c r="D2343" s="60">
        <v>131141</v>
      </c>
      <c r="E2343" s="60" t="s">
        <v>3410</v>
      </c>
      <c r="F2343" s="61" t="s">
        <v>3416</v>
      </c>
      <c r="G2343" s="62">
        <v>1.614525</v>
      </c>
      <c r="H2343" s="49">
        <v>756</v>
      </c>
      <c r="I2343" s="62">
        <v>26.9293269230769</v>
      </c>
      <c r="J2343" s="62">
        <v>17.8831730769231</v>
      </c>
      <c r="K2343" s="60">
        <v>4</v>
      </c>
      <c r="L2343" s="60" t="s">
        <v>46</v>
      </c>
      <c r="M2343" s="60" t="s">
        <v>3469</v>
      </c>
    </row>
    <row r="2344" spans="1:13">
      <c r="A2344" s="40">
        <v>2122</v>
      </c>
      <c r="B2344" s="40" t="str">
        <f t="shared" si="37"/>
        <v>21131041</v>
      </c>
      <c r="C2344" s="40">
        <v>21</v>
      </c>
      <c r="D2344" s="60">
        <v>131041</v>
      </c>
      <c r="E2344" s="60" t="s">
        <v>3410</v>
      </c>
      <c r="F2344" s="61" t="s">
        <v>3047</v>
      </c>
      <c r="G2344" s="62">
        <v>1.3841619999999999</v>
      </c>
      <c r="H2344" s="49">
        <v>124</v>
      </c>
      <c r="I2344" s="62">
        <v>32.737980769230802</v>
      </c>
      <c r="J2344" s="62">
        <v>18.605769230769202</v>
      </c>
      <c r="K2344" s="60">
        <v>3</v>
      </c>
      <c r="L2344" s="60" t="s">
        <v>46</v>
      </c>
      <c r="M2344" s="60" t="s">
        <v>3468</v>
      </c>
    </row>
    <row r="2345" spans="1:13">
      <c r="A2345" s="40">
        <v>2122</v>
      </c>
      <c r="B2345" s="40" t="str">
        <f t="shared" si="37"/>
        <v>21113021</v>
      </c>
      <c r="C2345" s="40">
        <v>21</v>
      </c>
      <c r="D2345" s="60">
        <v>113021</v>
      </c>
      <c r="E2345" s="60" t="s">
        <v>3410</v>
      </c>
      <c r="F2345" s="61" t="s">
        <v>1108</v>
      </c>
      <c r="G2345" s="62">
        <v>1.9639869999999999</v>
      </c>
      <c r="H2345" s="49">
        <v>127</v>
      </c>
      <c r="I2345" s="62">
        <v>69.062019230769195</v>
      </c>
      <c r="J2345" s="62">
        <v>40.085096153846202</v>
      </c>
      <c r="K2345" s="60">
        <v>5</v>
      </c>
      <c r="L2345" s="60" t="s">
        <v>46</v>
      </c>
      <c r="M2345" s="60" t="s">
        <v>3468</v>
      </c>
    </row>
    <row r="2346" spans="1:13">
      <c r="A2346" s="40">
        <v>2122</v>
      </c>
      <c r="B2346" s="40" t="str">
        <f t="shared" si="37"/>
        <v>21151143</v>
      </c>
      <c r="C2346" s="40">
        <v>21</v>
      </c>
      <c r="D2346" s="60">
        <v>151143</v>
      </c>
      <c r="E2346" s="60" t="s">
        <v>3410</v>
      </c>
      <c r="F2346" s="61" t="s">
        <v>3417</v>
      </c>
      <c r="G2346" s="62">
        <v>1.4151</v>
      </c>
      <c r="H2346" s="49">
        <v>88</v>
      </c>
      <c r="I2346" s="62">
        <v>55.0461538461538</v>
      </c>
      <c r="J2346" s="62">
        <v>39.910096153846197</v>
      </c>
      <c r="K2346" s="60">
        <v>3</v>
      </c>
      <c r="L2346" s="60" t="s">
        <v>46</v>
      </c>
      <c r="M2346" s="60" t="s">
        <v>3468</v>
      </c>
    </row>
    <row r="2347" spans="1:13">
      <c r="A2347" s="40">
        <v>2122</v>
      </c>
      <c r="B2347" s="40" t="str">
        <f t="shared" si="37"/>
        <v>21151199</v>
      </c>
      <c r="C2347" s="40">
        <v>21</v>
      </c>
      <c r="D2347" s="60">
        <v>151199</v>
      </c>
      <c r="E2347" s="60" t="s">
        <v>3410</v>
      </c>
      <c r="F2347" s="61" t="s">
        <v>3418</v>
      </c>
      <c r="G2347" s="62">
        <v>1.487287</v>
      </c>
      <c r="H2347" s="49">
        <v>1118</v>
      </c>
      <c r="I2347" s="62">
        <v>37.668750000000003</v>
      </c>
      <c r="J2347" s="62">
        <v>17.8600961538462</v>
      </c>
      <c r="K2347" s="60">
        <v>3</v>
      </c>
      <c r="L2347" s="60" t="s">
        <v>46</v>
      </c>
      <c r="M2347" s="60" t="s">
        <v>3469</v>
      </c>
    </row>
    <row r="2348" spans="1:13">
      <c r="A2348" s="40">
        <v>2122</v>
      </c>
      <c r="B2348" s="40" t="str">
        <f t="shared" si="37"/>
        <v>21151131</v>
      </c>
      <c r="C2348" s="40">
        <v>21</v>
      </c>
      <c r="D2348" s="60">
        <v>151131</v>
      </c>
      <c r="E2348" s="60" t="s">
        <v>3410</v>
      </c>
      <c r="F2348" s="61" t="s">
        <v>1130</v>
      </c>
      <c r="G2348" s="62">
        <v>2.1678500000000001</v>
      </c>
      <c r="H2348" s="49">
        <v>1169</v>
      </c>
      <c r="I2348" s="62">
        <v>41.689903846153797</v>
      </c>
      <c r="J2348" s="62">
        <v>23.312980769230801</v>
      </c>
      <c r="K2348" s="60">
        <v>3</v>
      </c>
      <c r="L2348" s="60" t="s">
        <v>46</v>
      </c>
      <c r="M2348" s="60" t="s">
        <v>3469</v>
      </c>
    </row>
    <row r="2349" spans="1:13">
      <c r="A2349" s="40">
        <v>2122</v>
      </c>
      <c r="B2349" s="40" t="str">
        <f t="shared" si="37"/>
        <v>21151121</v>
      </c>
      <c r="C2349" s="40">
        <v>21</v>
      </c>
      <c r="D2349" s="60">
        <v>151121</v>
      </c>
      <c r="E2349" s="60" t="s">
        <v>3410</v>
      </c>
      <c r="F2349" s="61" t="s">
        <v>1122</v>
      </c>
      <c r="G2349" s="62">
        <v>2.1580499999999998</v>
      </c>
      <c r="H2349" s="49">
        <v>284</v>
      </c>
      <c r="I2349" s="62">
        <v>37.155288461538497</v>
      </c>
      <c r="J2349" s="62">
        <v>23.353846153846199</v>
      </c>
      <c r="K2349" s="60">
        <v>4</v>
      </c>
      <c r="L2349" s="60" t="s">
        <v>46</v>
      </c>
      <c r="M2349" s="60" t="s">
        <v>3468</v>
      </c>
    </row>
    <row r="2350" spans="1:13">
      <c r="A2350" s="40">
        <v>2122</v>
      </c>
      <c r="B2350" s="40" t="str">
        <f t="shared" si="37"/>
        <v>21151151</v>
      </c>
      <c r="C2350" s="40">
        <v>21</v>
      </c>
      <c r="D2350" s="60">
        <v>151151</v>
      </c>
      <c r="E2350" s="60"/>
      <c r="F2350" s="61" t="s">
        <v>3419</v>
      </c>
      <c r="G2350" s="62">
        <v>2.1077249999999998</v>
      </c>
      <c r="H2350" s="49">
        <v>376</v>
      </c>
      <c r="I2350" s="62">
        <v>25.9293269230769</v>
      </c>
      <c r="J2350" s="62">
        <v>15.407692307692299</v>
      </c>
      <c r="K2350" s="60">
        <v>3</v>
      </c>
      <c r="L2350" s="60" t="s">
        <v>46</v>
      </c>
      <c r="M2350" s="60" t="s">
        <v>3468</v>
      </c>
    </row>
    <row r="2351" spans="1:13">
      <c r="A2351" s="40">
        <v>2122</v>
      </c>
      <c r="B2351" s="40" t="str">
        <f t="shared" si="37"/>
        <v>21119021</v>
      </c>
      <c r="C2351" s="40">
        <v>21</v>
      </c>
      <c r="D2351" s="60">
        <v>119021</v>
      </c>
      <c r="E2351" s="60" t="s">
        <v>3410</v>
      </c>
      <c r="F2351" s="61" t="s">
        <v>1560</v>
      </c>
      <c r="G2351" s="62">
        <v>1.5937619999999999</v>
      </c>
      <c r="H2351" s="49">
        <v>324</v>
      </c>
      <c r="I2351" s="62">
        <v>56.614903846153801</v>
      </c>
      <c r="J2351" s="62">
        <v>34.329807692307703</v>
      </c>
      <c r="K2351" s="60">
        <v>4</v>
      </c>
      <c r="L2351" s="60" t="s">
        <v>46</v>
      </c>
      <c r="M2351" s="60" t="s">
        <v>3468</v>
      </c>
    </row>
    <row r="2352" spans="1:13">
      <c r="A2352" s="40">
        <v>2122</v>
      </c>
      <c r="B2352" s="40" t="str">
        <f t="shared" si="37"/>
        <v>21131051</v>
      </c>
      <c r="C2352" s="40">
        <v>21</v>
      </c>
      <c r="D2352" s="60">
        <v>131051</v>
      </c>
      <c r="E2352" s="60" t="s">
        <v>3410</v>
      </c>
      <c r="F2352" s="61" t="s">
        <v>3420</v>
      </c>
      <c r="G2352" s="62">
        <v>1.64435</v>
      </c>
      <c r="H2352" s="49">
        <v>104</v>
      </c>
      <c r="I2352" s="62">
        <v>30.399038461538499</v>
      </c>
      <c r="J2352" s="62">
        <v>20.029326923076901</v>
      </c>
      <c r="K2352" s="60">
        <v>4</v>
      </c>
      <c r="L2352" s="60" t="s">
        <v>46</v>
      </c>
      <c r="M2352" s="60" t="s">
        <v>3468</v>
      </c>
    </row>
    <row r="2353" spans="1:13">
      <c r="A2353" s="40">
        <v>2122</v>
      </c>
      <c r="B2353" s="40" t="str">
        <f t="shared" si="37"/>
        <v>21151141</v>
      </c>
      <c r="C2353" s="40">
        <v>21</v>
      </c>
      <c r="D2353" s="60">
        <v>151141</v>
      </c>
      <c r="E2353" s="60" t="s">
        <v>3410</v>
      </c>
      <c r="F2353" s="61" t="s">
        <v>1142</v>
      </c>
      <c r="G2353" s="62">
        <v>1.516275</v>
      </c>
      <c r="H2353" s="49">
        <v>669</v>
      </c>
      <c r="I2353" s="62">
        <v>45.512500000000003</v>
      </c>
      <c r="J2353" s="62">
        <v>27.685096153846199</v>
      </c>
      <c r="K2353" s="60">
        <v>4</v>
      </c>
      <c r="L2353" s="60" t="s">
        <v>46</v>
      </c>
      <c r="M2353" s="60" t="s">
        <v>3469</v>
      </c>
    </row>
    <row r="2354" spans="1:13">
      <c r="A2354" s="40">
        <v>2122</v>
      </c>
      <c r="B2354" s="40" t="str">
        <f t="shared" si="37"/>
        <v>21319091</v>
      </c>
      <c r="C2354" s="40">
        <v>21</v>
      </c>
      <c r="D2354" s="60">
        <v>319091</v>
      </c>
      <c r="E2354" s="60"/>
      <c r="F2354" s="61" t="s">
        <v>901</v>
      </c>
      <c r="G2354" s="62">
        <v>1.48305</v>
      </c>
      <c r="H2354" s="49">
        <v>236</v>
      </c>
      <c r="I2354" s="62">
        <v>22.057692307692299</v>
      </c>
      <c r="J2354" s="62">
        <v>19.103365384615401</v>
      </c>
      <c r="K2354" s="60">
        <v>3</v>
      </c>
      <c r="L2354" s="60" t="s">
        <v>46</v>
      </c>
      <c r="M2354" s="60" t="s">
        <v>3468</v>
      </c>
    </row>
    <row r="2355" spans="1:13">
      <c r="A2355" s="40">
        <v>2122</v>
      </c>
      <c r="B2355" s="40" t="str">
        <f t="shared" si="37"/>
        <v>21292021</v>
      </c>
      <c r="C2355" s="40">
        <v>21</v>
      </c>
      <c r="D2355" s="60">
        <v>292021</v>
      </c>
      <c r="E2355" s="60" t="s">
        <v>3410</v>
      </c>
      <c r="F2355" s="61" t="s">
        <v>1913</v>
      </c>
      <c r="G2355" s="62">
        <v>1.4746619999999999</v>
      </c>
      <c r="H2355" s="49">
        <v>109</v>
      </c>
      <c r="I2355" s="62">
        <v>32.681249999999999</v>
      </c>
      <c r="J2355" s="62">
        <v>26.708173076923099</v>
      </c>
      <c r="K2355" s="60">
        <v>4</v>
      </c>
      <c r="L2355" s="60" t="s">
        <v>46</v>
      </c>
      <c r="M2355" s="60" t="s">
        <v>3468</v>
      </c>
    </row>
    <row r="2356" spans="1:13">
      <c r="A2356" s="40">
        <v>2122</v>
      </c>
      <c r="B2356" s="40" t="str">
        <f t="shared" si="37"/>
        <v>21292032</v>
      </c>
      <c r="C2356" s="40">
        <v>21</v>
      </c>
      <c r="D2356" s="60">
        <v>292032</v>
      </c>
      <c r="E2356" s="60" t="s">
        <v>3410</v>
      </c>
      <c r="F2356" s="61" t="s">
        <v>1005</v>
      </c>
      <c r="G2356" s="62">
        <v>2.5743749999999999</v>
      </c>
      <c r="H2356" s="49">
        <v>522</v>
      </c>
      <c r="I2356" s="62">
        <v>30.425480769230798</v>
      </c>
      <c r="J2356" s="62">
        <v>22.1677884615385</v>
      </c>
      <c r="K2356" s="60">
        <v>3</v>
      </c>
      <c r="L2356" s="60" t="s">
        <v>46</v>
      </c>
      <c r="M2356" s="60" t="s">
        <v>3469</v>
      </c>
    </row>
    <row r="2357" spans="1:13">
      <c r="A2357" s="40">
        <v>2122</v>
      </c>
      <c r="B2357" s="40" t="str">
        <f t="shared" si="37"/>
        <v>21472111</v>
      </c>
      <c r="C2357" s="40">
        <v>21</v>
      </c>
      <c r="D2357" s="60">
        <v>472111</v>
      </c>
      <c r="E2357" s="60"/>
      <c r="F2357" s="61" t="s">
        <v>2580</v>
      </c>
      <c r="G2357" s="62">
        <v>1.3055000000000001</v>
      </c>
      <c r="H2357" s="49">
        <v>587</v>
      </c>
      <c r="I2357" s="62">
        <v>23.147596153846202</v>
      </c>
      <c r="J2357" s="62">
        <v>17.274519230769201</v>
      </c>
      <c r="K2357" s="60">
        <v>3</v>
      </c>
      <c r="L2357" s="60" t="s">
        <v>46</v>
      </c>
      <c r="M2357" s="60" t="s">
        <v>3468</v>
      </c>
    </row>
    <row r="2358" spans="1:13">
      <c r="A2358" s="40">
        <v>2122</v>
      </c>
      <c r="B2358" s="40" t="str">
        <f t="shared" si="37"/>
        <v>21252021</v>
      </c>
      <c r="C2358" s="40">
        <v>21</v>
      </c>
      <c r="D2358" s="60">
        <v>252021</v>
      </c>
      <c r="E2358" s="60" t="s">
        <v>3410</v>
      </c>
      <c r="F2358" s="61" t="s">
        <v>3473</v>
      </c>
      <c r="G2358" s="62">
        <v>1.9432119999999999</v>
      </c>
      <c r="H2358" s="49">
        <v>514</v>
      </c>
      <c r="I2358" s="62">
        <v>33.881730769230799</v>
      </c>
      <c r="J2358" s="62">
        <v>24.832692307692302</v>
      </c>
      <c r="K2358" s="60">
        <v>5</v>
      </c>
      <c r="L2358" s="60" t="s">
        <v>178</v>
      </c>
      <c r="M2358" s="60" t="s">
        <v>3468</v>
      </c>
    </row>
    <row r="2359" spans="1:13">
      <c r="A2359" s="40">
        <v>2122</v>
      </c>
      <c r="B2359" s="40" t="str">
        <f t="shared" si="37"/>
        <v>21192041</v>
      </c>
      <c r="C2359" s="40">
        <v>21</v>
      </c>
      <c r="D2359" s="60">
        <v>192041</v>
      </c>
      <c r="E2359" s="60" t="s">
        <v>3410</v>
      </c>
      <c r="F2359" s="61" t="s">
        <v>3491</v>
      </c>
      <c r="G2359" s="62">
        <v>1.171875</v>
      </c>
      <c r="H2359" s="49">
        <v>88</v>
      </c>
      <c r="I2359" s="62">
        <v>38.437980769230798</v>
      </c>
      <c r="J2359" s="62">
        <v>20.911057692307701</v>
      </c>
      <c r="K2359" s="60">
        <v>5</v>
      </c>
      <c r="L2359" s="60" t="s">
        <v>46</v>
      </c>
      <c r="M2359" s="60" t="s">
        <v>3468</v>
      </c>
    </row>
    <row r="2360" spans="1:13">
      <c r="A2360" s="40">
        <v>2122</v>
      </c>
      <c r="B2360" s="40" t="str">
        <f t="shared" si="37"/>
        <v>21132051</v>
      </c>
      <c r="C2360" s="40">
        <v>21</v>
      </c>
      <c r="D2360" s="60">
        <v>132051</v>
      </c>
      <c r="E2360" s="60" t="s">
        <v>3410</v>
      </c>
      <c r="F2360" s="61" t="s">
        <v>1883</v>
      </c>
      <c r="G2360" s="62">
        <v>1.5611619999999999</v>
      </c>
      <c r="H2360" s="49">
        <v>124</v>
      </c>
      <c r="I2360" s="62">
        <v>41.744230769230803</v>
      </c>
      <c r="J2360" s="62">
        <v>20.853846153846199</v>
      </c>
      <c r="K2360" s="60">
        <v>5</v>
      </c>
      <c r="L2360" s="60" t="s">
        <v>46</v>
      </c>
      <c r="M2360" s="60" t="s">
        <v>3468</v>
      </c>
    </row>
    <row r="2361" spans="1:13">
      <c r="A2361" s="40">
        <v>2122</v>
      </c>
      <c r="B2361" s="40" t="str">
        <f t="shared" si="37"/>
        <v>21113031</v>
      </c>
      <c r="C2361" s="40">
        <v>21</v>
      </c>
      <c r="D2361" s="60">
        <v>113031</v>
      </c>
      <c r="E2361" s="60" t="s">
        <v>3410</v>
      </c>
      <c r="F2361" s="61" t="s">
        <v>799</v>
      </c>
      <c r="G2361" s="62">
        <v>2.6518120000000001</v>
      </c>
      <c r="H2361" s="49">
        <v>280</v>
      </c>
      <c r="I2361" s="62">
        <v>69.090865384615398</v>
      </c>
      <c r="J2361" s="62">
        <v>36.872115384615398</v>
      </c>
      <c r="K2361" s="60">
        <v>5</v>
      </c>
      <c r="L2361" s="60" t="s">
        <v>46</v>
      </c>
      <c r="M2361" s="60" t="s">
        <v>3468</v>
      </c>
    </row>
    <row r="2362" spans="1:13">
      <c r="A2362" s="40">
        <v>2122</v>
      </c>
      <c r="B2362" s="40" t="str">
        <f t="shared" si="37"/>
        <v>21332011</v>
      </c>
      <c r="C2362" s="40">
        <v>21</v>
      </c>
      <c r="D2362" s="60">
        <v>332011</v>
      </c>
      <c r="E2362" s="60" t="s">
        <v>3410</v>
      </c>
      <c r="F2362" s="61" t="s">
        <v>3054</v>
      </c>
      <c r="G2362" s="62">
        <v>0.57374999999999998</v>
      </c>
      <c r="H2362" s="49">
        <v>146</v>
      </c>
      <c r="I2362" s="62">
        <v>30.2350961538462</v>
      </c>
      <c r="J2362" s="62">
        <v>21.228365384615401</v>
      </c>
      <c r="K2362" s="60">
        <v>3</v>
      </c>
      <c r="L2362" s="60" t="s">
        <v>46</v>
      </c>
      <c r="M2362" s="60" t="s">
        <v>3468</v>
      </c>
    </row>
    <row r="2363" spans="1:13">
      <c r="A2363" s="40">
        <v>2122</v>
      </c>
      <c r="B2363" s="40" t="str">
        <f t="shared" si="37"/>
        <v>21371012</v>
      </c>
      <c r="C2363" s="40">
        <v>21</v>
      </c>
      <c r="D2363" s="60">
        <v>371012</v>
      </c>
      <c r="E2363" s="60" t="s">
        <v>3410</v>
      </c>
      <c r="F2363" s="61" t="s">
        <v>3421</v>
      </c>
      <c r="G2363" s="62">
        <v>1.9325870000000001</v>
      </c>
      <c r="H2363" s="49">
        <v>262</v>
      </c>
      <c r="I2363" s="62">
        <v>27.942788461538498</v>
      </c>
      <c r="J2363" s="62">
        <v>19.4052884615385</v>
      </c>
      <c r="K2363" s="60">
        <v>3</v>
      </c>
      <c r="L2363" s="60" t="s">
        <v>46</v>
      </c>
      <c r="M2363" s="60" t="s">
        <v>3468</v>
      </c>
    </row>
    <row r="2364" spans="1:13">
      <c r="A2364" s="40">
        <v>2122</v>
      </c>
      <c r="B2364" s="40" t="str">
        <f t="shared" si="37"/>
        <v>21471011</v>
      </c>
      <c r="C2364" s="40">
        <v>21</v>
      </c>
      <c r="D2364" s="60">
        <v>471011</v>
      </c>
      <c r="E2364" s="60" t="s">
        <v>3410</v>
      </c>
      <c r="F2364" s="61" t="s">
        <v>3422</v>
      </c>
      <c r="G2364" s="62">
        <v>1.341037</v>
      </c>
      <c r="H2364" s="49">
        <v>470</v>
      </c>
      <c r="I2364" s="62">
        <v>34.112980769230802</v>
      </c>
      <c r="J2364" s="62">
        <v>22.837019230769201</v>
      </c>
      <c r="K2364" s="60">
        <v>4</v>
      </c>
      <c r="L2364" s="60" t="s">
        <v>46</v>
      </c>
      <c r="M2364" s="60" t="s">
        <v>3468</v>
      </c>
    </row>
    <row r="2365" spans="1:13">
      <c r="A2365" s="40">
        <v>2122</v>
      </c>
      <c r="B2365" s="40" t="str">
        <f t="shared" si="37"/>
        <v>21371011</v>
      </c>
      <c r="C2365" s="40">
        <v>21</v>
      </c>
      <c r="D2365" s="60">
        <v>371011</v>
      </c>
      <c r="E2365" s="60"/>
      <c r="F2365" s="61" t="s">
        <v>3423</v>
      </c>
      <c r="G2365" s="62">
        <v>2.1214369999999998</v>
      </c>
      <c r="H2365" s="49">
        <v>197</v>
      </c>
      <c r="I2365" s="62">
        <v>19.284134615384598</v>
      </c>
      <c r="J2365" s="62">
        <v>13.028846153846199</v>
      </c>
      <c r="K2365" s="60">
        <v>3</v>
      </c>
      <c r="L2365" s="60" t="s">
        <v>46</v>
      </c>
      <c r="M2365" s="60" t="s">
        <v>3468</v>
      </c>
    </row>
    <row r="2366" spans="1:13">
      <c r="A2366" s="40">
        <v>2122</v>
      </c>
      <c r="B2366" s="40" t="str">
        <f t="shared" si="37"/>
        <v>21491011</v>
      </c>
      <c r="C2366" s="40">
        <v>21</v>
      </c>
      <c r="D2366" s="60">
        <v>491011</v>
      </c>
      <c r="E2366" s="60" t="s">
        <v>3410</v>
      </c>
      <c r="F2366" s="61" t="s">
        <v>3424</v>
      </c>
      <c r="G2366" s="62">
        <v>1.3919250000000001</v>
      </c>
      <c r="H2366" s="49">
        <v>254</v>
      </c>
      <c r="I2366" s="62">
        <v>30.364903846153801</v>
      </c>
      <c r="J2366" s="62">
        <v>19.351442307692299</v>
      </c>
      <c r="K2366" s="60">
        <v>3</v>
      </c>
      <c r="L2366" s="60" t="s">
        <v>46</v>
      </c>
      <c r="M2366" s="60" t="s">
        <v>3468</v>
      </c>
    </row>
    <row r="2367" spans="1:13">
      <c r="A2367" s="40">
        <v>2122</v>
      </c>
      <c r="B2367" s="40" t="str">
        <f t="shared" si="37"/>
        <v>21431011</v>
      </c>
      <c r="C2367" s="40">
        <v>21</v>
      </c>
      <c r="D2367" s="60">
        <v>431011</v>
      </c>
      <c r="E2367" s="60" t="s">
        <v>3410</v>
      </c>
      <c r="F2367" s="61" t="s">
        <v>3425</v>
      </c>
      <c r="G2367" s="62">
        <v>0.88780000000000003</v>
      </c>
      <c r="H2367" s="49">
        <v>994</v>
      </c>
      <c r="I2367" s="62">
        <v>28.283173076923099</v>
      </c>
      <c r="J2367" s="62">
        <v>18.447115384615401</v>
      </c>
      <c r="K2367" s="60">
        <v>4</v>
      </c>
      <c r="L2367" s="60" t="s">
        <v>46</v>
      </c>
      <c r="M2367" s="60" t="s">
        <v>3468</v>
      </c>
    </row>
    <row r="2368" spans="1:13">
      <c r="A2368" s="40">
        <v>2122</v>
      </c>
      <c r="B2368" s="40" t="str">
        <f t="shared" si="37"/>
        <v>21511011</v>
      </c>
      <c r="C2368" s="40">
        <v>21</v>
      </c>
      <c r="D2368" s="60">
        <v>511011</v>
      </c>
      <c r="E2368" s="60" t="s">
        <v>3410</v>
      </c>
      <c r="F2368" s="61" t="s">
        <v>3426</v>
      </c>
      <c r="G2368" s="62">
        <v>1.1842999999999999</v>
      </c>
      <c r="H2368" s="49">
        <v>172</v>
      </c>
      <c r="I2368" s="62">
        <v>30.225000000000001</v>
      </c>
      <c r="J2368" s="62">
        <v>18.269230769230798</v>
      </c>
      <c r="K2368" s="60">
        <v>3</v>
      </c>
      <c r="L2368" s="60" t="s">
        <v>46</v>
      </c>
      <c r="M2368" s="60" t="s">
        <v>3468</v>
      </c>
    </row>
    <row r="2369" spans="1:13">
      <c r="A2369" s="40">
        <v>2122</v>
      </c>
      <c r="B2369" s="40" t="str">
        <f t="shared" si="37"/>
        <v>21331099</v>
      </c>
      <c r="C2369" s="40">
        <v>21</v>
      </c>
      <c r="D2369" s="60">
        <v>331099</v>
      </c>
      <c r="E2369" s="60"/>
      <c r="F2369" s="61" t="s">
        <v>3427</v>
      </c>
      <c r="G2369" s="62">
        <v>1.7882750000000001</v>
      </c>
      <c r="H2369" s="49">
        <v>83</v>
      </c>
      <c r="I2369" s="62">
        <v>24.317788461538498</v>
      </c>
      <c r="J2369" s="62">
        <v>16.504326923076899</v>
      </c>
      <c r="K2369" s="60">
        <v>3</v>
      </c>
      <c r="L2369" s="60" t="s">
        <v>46</v>
      </c>
      <c r="M2369" s="60" t="s">
        <v>3468</v>
      </c>
    </row>
    <row r="2370" spans="1:13">
      <c r="A2370" s="40">
        <v>2122</v>
      </c>
      <c r="B2370" s="40" t="str">
        <f t="shared" si="37"/>
        <v>21411012</v>
      </c>
      <c r="C2370" s="40">
        <v>21</v>
      </c>
      <c r="D2370" s="60">
        <v>411012</v>
      </c>
      <c r="E2370" s="60" t="s">
        <v>3410</v>
      </c>
      <c r="F2370" s="61" t="s">
        <v>3428</v>
      </c>
      <c r="G2370" s="62">
        <v>0.75526199999999999</v>
      </c>
      <c r="H2370" s="49">
        <v>191</v>
      </c>
      <c r="I2370" s="62">
        <v>40.147115384615397</v>
      </c>
      <c r="J2370" s="62">
        <v>24.589903846153799</v>
      </c>
      <c r="K2370" s="60">
        <v>4</v>
      </c>
      <c r="L2370" s="60" t="s">
        <v>46</v>
      </c>
      <c r="M2370" s="60" t="s">
        <v>3468</v>
      </c>
    </row>
    <row r="2371" spans="1:13">
      <c r="A2371" s="40">
        <v>2122</v>
      </c>
      <c r="B2371" s="40" t="str">
        <f t="shared" si="37"/>
        <v>21391021</v>
      </c>
      <c r="C2371" s="40">
        <v>21</v>
      </c>
      <c r="D2371" s="60">
        <v>391021</v>
      </c>
      <c r="E2371" s="60"/>
      <c r="F2371" s="61" t="s">
        <v>3429</v>
      </c>
      <c r="G2371" s="62">
        <v>2.5621119999999999</v>
      </c>
      <c r="H2371" s="49">
        <v>192</v>
      </c>
      <c r="I2371" s="62">
        <v>24.161057692307701</v>
      </c>
      <c r="J2371" s="62">
        <v>14.3009615384615</v>
      </c>
      <c r="K2371" s="60">
        <v>3</v>
      </c>
      <c r="L2371" s="60" t="s">
        <v>46</v>
      </c>
      <c r="M2371" s="60" t="s">
        <v>3468</v>
      </c>
    </row>
    <row r="2372" spans="1:13">
      <c r="A2372" s="40">
        <v>2122</v>
      </c>
      <c r="B2372" s="40" t="str">
        <f t="shared" si="37"/>
        <v>21411011</v>
      </c>
      <c r="C2372" s="40">
        <v>21</v>
      </c>
      <c r="D2372" s="60">
        <v>411011</v>
      </c>
      <c r="E2372" s="60"/>
      <c r="F2372" s="61" t="s">
        <v>3430</v>
      </c>
      <c r="G2372" s="62">
        <v>0.97375</v>
      </c>
      <c r="H2372" s="49">
        <v>878</v>
      </c>
      <c r="I2372" s="62">
        <v>22.680769230769201</v>
      </c>
      <c r="J2372" s="62">
        <v>14.6504807692308</v>
      </c>
      <c r="K2372" s="60">
        <v>3</v>
      </c>
      <c r="L2372" s="60" t="s">
        <v>46</v>
      </c>
      <c r="M2372" s="60" t="s">
        <v>3468</v>
      </c>
    </row>
    <row r="2373" spans="1:13">
      <c r="A2373" s="40">
        <v>2122</v>
      </c>
      <c r="B2373" s="40" t="str">
        <f t="shared" si="37"/>
        <v>21119051</v>
      </c>
      <c r="C2373" s="40">
        <v>21</v>
      </c>
      <c r="D2373" s="60">
        <v>119051</v>
      </c>
      <c r="E2373" s="60" t="s">
        <v>3410</v>
      </c>
      <c r="F2373" s="61" t="s">
        <v>846</v>
      </c>
      <c r="G2373" s="62">
        <v>2.9170750000000001</v>
      </c>
      <c r="H2373" s="49">
        <v>158</v>
      </c>
      <c r="I2373" s="62">
        <v>43.109615384615402</v>
      </c>
      <c r="J2373" s="62">
        <v>19.224038461538498</v>
      </c>
      <c r="K2373" s="60">
        <v>4</v>
      </c>
      <c r="L2373" s="60" t="s">
        <v>46</v>
      </c>
      <c r="M2373" s="60" t="s">
        <v>3468</v>
      </c>
    </row>
    <row r="2374" spans="1:13">
      <c r="A2374" s="40">
        <v>2122</v>
      </c>
      <c r="B2374" s="40" t="str">
        <f t="shared" si="37"/>
        <v>21111021</v>
      </c>
      <c r="C2374" s="40">
        <v>21</v>
      </c>
      <c r="D2374" s="60">
        <v>111021</v>
      </c>
      <c r="E2374" s="60" t="s">
        <v>3410</v>
      </c>
      <c r="F2374" s="61" t="s">
        <v>781</v>
      </c>
      <c r="G2374" s="62">
        <v>1.8080369999999999</v>
      </c>
      <c r="H2374" s="49">
        <v>1040</v>
      </c>
      <c r="I2374" s="62">
        <v>53.275961538461502</v>
      </c>
      <c r="J2374" s="62">
        <v>22.711538461538499</v>
      </c>
      <c r="K2374" s="60">
        <v>4</v>
      </c>
      <c r="L2374" s="60" t="s">
        <v>46</v>
      </c>
      <c r="M2374" s="60" t="s">
        <v>3468</v>
      </c>
    </row>
    <row r="2375" spans="1:13">
      <c r="A2375" s="40">
        <v>2122</v>
      </c>
      <c r="B2375" s="40" t="str">
        <f t="shared" si="37"/>
        <v>21472121</v>
      </c>
      <c r="C2375" s="40">
        <v>21</v>
      </c>
      <c r="D2375" s="60">
        <v>472121</v>
      </c>
      <c r="E2375" s="60"/>
      <c r="F2375" s="61" t="s">
        <v>3194</v>
      </c>
      <c r="G2375" s="62">
        <v>1.7884869999999999</v>
      </c>
      <c r="H2375" s="49">
        <v>90</v>
      </c>
      <c r="I2375" s="62">
        <v>20.908173076923099</v>
      </c>
      <c r="J2375" s="62">
        <v>15.9634615384615</v>
      </c>
      <c r="K2375" s="60">
        <v>3</v>
      </c>
      <c r="L2375" s="60" t="s">
        <v>46</v>
      </c>
      <c r="M2375" s="60" t="s">
        <v>3468</v>
      </c>
    </row>
    <row r="2376" spans="1:13">
      <c r="A2376" s="40">
        <v>2122</v>
      </c>
      <c r="B2376" s="40" t="str">
        <f t="shared" si="37"/>
        <v>21271024</v>
      </c>
      <c r="C2376" s="40">
        <v>21</v>
      </c>
      <c r="D2376" s="60">
        <v>271024</v>
      </c>
      <c r="E2376" s="60" t="s">
        <v>3410</v>
      </c>
      <c r="F2376" s="61" t="s">
        <v>1384</v>
      </c>
      <c r="G2376" s="62">
        <v>1.2090749999999999</v>
      </c>
      <c r="H2376" s="49">
        <v>157</v>
      </c>
      <c r="I2376" s="62">
        <v>28.7096153846154</v>
      </c>
      <c r="J2376" s="62">
        <v>18.312980769230801</v>
      </c>
      <c r="K2376" s="60">
        <v>4</v>
      </c>
      <c r="L2376" s="60" t="s">
        <v>46</v>
      </c>
      <c r="M2376" s="60" t="s">
        <v>3468</v>
      </c>
    </row>
    <row r="2377" spans="1:13">
      <c r="A2377" s="40">
        <v>2122</v>
      </c>
      <c r="B2377" s="40" t="str">
        <f t="shared" si="37"/>
        <v>21292099</v>
      </c>
      <c r="C2377" s="40">
        <v>21</v>
      </c>
      <c r="D2377" s="60">
        <v>292099</v>
      </c>
      <c r="E2377" s="60"/>
      <c r="F2377" s="63" t="s">
        <v>1974</v>
      </c>
      <c r="G2377" s="62">
        <v>1.7164999999999999</v>
      </c>
      <c r="H2377" s="60">
        <v>941</v>
      </c>
      <c r="I2377" s="60">
        <v>21.43</v>
      </c>
      <c r="J2377" s="60">
        <v>13.45</v>
      </c>
      <c r="K2377" s="60">
        <v>3</v>
      </c>
      <c r="L2377" s="60" t="s">
        <v>46</v>
      </c>
      <c r="M2377" s="60" t="s">
        <v>3469</v>
      </c>
    </row>
    <row r="2378" spans="1:13">
      <c r="A2378" s="40">
        <v>2122</v>
      </c>
      <c r="B2378" s="40" t="str">
        <f t="shared" si="37"/>
        <v>21499021</v>
      </c>
      <c r="C2378" s="40">
        <v>21</v>
      </c>
      <c r="D2378" s="60">
        <v>499021</v>
      </c>
      <c r="E2378" s="60"/>
      <c r="F2378" s="61" t="s">
        <v>3431</v>
      </c>
      <c r="G2378" s="62">
        <v>1.005687</v>
      </c>
      <c r="H2378" s="49">
        <v>245</v>
      </c>
      <c r="I2378" s="62">
        <v>21.037500000000001</v>
      </c>
      <c r="J2378" s="62">
        <v>15.3581730769231</v>
      </c>
      <c r="K2378" s="60">
        <v>3</v>
      </c>
      <c r="L2378" s="60" t="s">
        <v>46</v>
      </c>
      <c r="M2378" s="60" t="s">
        <v>3468</v>
      </c>
    </row>
    <row r="2379" spans="1:13">
      <c r="A2379" s="40">
        <v>2122</v>
      </c>
      <c r="B2379" s="40" t="str">
        <f t="shared" si="37"/>
        <v>21533032</v>
      </c>
      <c r="C2379" s="40">
        <v>21</v>
      </c>
      <c r="D2379" s="60">
        <v>533032</v>
      </c>
      <c r="E2379" s="60"/>
      <c r="F2379" s="61" t="s">
        <v>3432</v>
      </c>
      <c r="G2379" s="62">
        <v>1.4935620000000001</v>
      </c>
      <c r="H2379" s="49">
        <v>663</v>
      </c>
      <c r="I2379" s="62">
        <v>18.848557692307701</v>
      </c>
      <c r="J2379" s="62">
        <v>13.2923076923077</v>
      </c>
      <c r="K2379" s="60">
        <v>3</v>
      </c>
      <c r="L2379" s="60" t="s">
        <v>46</v>
      </c>
      <c r="M2379" s="60" t="s">
        <v>3468</v>
      </c>
    </row>
    <row r="2380" spans="1:13">
      <c r="A2380" s="40">
        <v>2122</v>
      </c>
      <c r="B2380" s="40" t="str">
        <f t="shared" si="37"/>
        <v>21131071</v>
      </c>
      <c r="C2380" s="40">
        <v>21</v>
      </c>
      <c r="D2380" s="60">
        <v>131071</v>
      </c>
      <c r="E2380" s="60" t="s">
        <v>3410</v>
      </c>
      <c r="F2380" s="61" t="s">
        <v>3474</v>
      </c>
      <c r="G2380" s="62">
        <v>2.1354000000000002</v>
      </c>
      <c r="H2380" s="49">
        <v>349</v>
      </c>
      <c r="I2380" s="62">
        <v>28.5163461538462</v>
      </c>
      <c r="J2380" s="62">
        <v>18.399038461538499</v>
      </c>
      <c r="K2380" s="60">
        <v>5</v>
      </c>
      <c r="L2380" s="60" t="s">
        <v>46</v>
      </c>
      <c r="M2380" s="60" t="s">
        <v>3468</v>
      </c>
    </row>
    <row r="2381" spans="1:13">
      <c r="A2381" s="40">
        <v>2122</v>
      </c>
      <c r="B2381" s="40" t="str">
        <f t="shared" si="37"/>
        <v>21499041</v>
      </c>
      <c r="C2381" s="40">
        <v>21</v>
      </c>
      <c r="D2381" s="60">
        <v>499041</v>
      </c>
      <c r="E2381" s="60"/>
      <c r="F2381" s="61" t="s">
        <v>2723</v>
      </c>
      <c r="G2381" s="62">
        <v>1.0735250000000001</v>
      </c>
      <c r="H2381" s="49">
        <v>90</v>
      </c>
      <c r="I2381" s="62">
        <v>22.398557692307701</v>
      </c>
      <c r="J2381" s="62">
        <v>16.471153846153801</v>
      </c>
      <c r="K2381" s="60">
        <v>3</v>
      </c>
      <c r="L2381" s="60" t="s">
        <v>46</v>
      </c>
      <c r="M2381" s="60" t="s">
        <v>3468</v>
      </c>
    </row>
    <row r="2382" spans="1:13">
      <c r="A2382" s="40">
        <v>2122</v>
      </c>
      <c r="B2382" s="40" t="str">
        <f t="shared" si="37"/>
        <v>21537051</v>
      </c>
      <c r="C2382" s="40">
        <v>21</v>
      </c>
      <c r="D2382" s="60">
        <v>537051</v>
      </c>
      <c r="E2382" s="60"/>
      <c r="F2382" s="61" t="s">
        <v>3433</v>
      </c>
      <c r="G2382" s="62">
        <v>1.7946120000000001</v>
      </c>
      <c r="H2382" s="49">
        <v>139</v>
      </c>
      <c r="I2382" s="62">
        <v>22.545673076923102</v>
      </c>
      <c r="J2382" s="62">
        <v>14.0826923076923</v>
      </c>
      <c r="K2382" s="60">
        <v>3</v>
      </c>
      <c r="L2382" s="60" t="s">
        <v>46</v>
      </c>
      <c r="M2382" s="60" t="s">
        <v>3468</v>
      </c>
    </row>
    <row r="2383" spans="1:13">
      <c r="A2383" s="40">
        <v>2122</v>
      </c>
      <c r="B2383" s="40" t="str">
        <f t="shared" si="37"/>
        <v>21151212</v>
      </c>
      <c r="C2383" s="40">
        <v>21</v>
      </c>
      <c r="D2383" s="60">
        <v>151212</v>
      </c>
      <c r="E2383" s="60" t="s">
        <v>3410</v>
      </c>
      <c r="F2383" s="61" t="s">
        <v>3434</v>
      </c>
      <c r="G2383" s="62">
        <v>1.7988120000000001</v>
      </c>
      <c r="H2383" s="49">
        <v>565</v>
      </c>
      <c r="I2383" s="62">
        <v>43.260096153846199</v>
      </c>
      <c r="J2383" s="62">
        <v>26.492788461538499</v>
      </c>
      <c r="K2383" s="60">
        <v>3</v>
      </c>
      <c r="L2383" s="60" t="s">
        <v>46</v>
      </c>
      <c r="M2383" s="60" t="s">
        <v>3469</v>
      </c>
    </row>
    <row r="2384" spans="1:13">
      <c r="A2384" s="40">
        <v>2122</v>
      </c>
      <c r="B2384" s="40" t="str">
        <f t="shared" si="37"/>
        <v>21413021</v>
      </c>
      <c r="C2384" s="40">
        <v>21</v>
      </c>
      <c r="D2384" s="60">
        <v>413021</v>
      </c>
      <c r="E2384" s="60"/>
      <c r="F2384" s="61" t="s">
        <v>1267</v>
      </c>
      <c r="G2384" s="62">
        <v>0.90351199999999998</v>
      </c>
      <c r="H2384" s="49">
        <v>321</v>
      </c>
      <c r="I2384" s="62">
        <v>27.822596153846199</v>
      </c>
      <c r="J2384" s="62">
        <v>14.169711538461501</v>
      </c>
      <c r="K2384" s="60">
        <v>3</v>
      </c>
      <c r="L2384" s="60" t="s">
        <v>46</v>
      </c>
      <c r="M2384" s="60" t="s">
        <v>3468</v>
      </c>
    </row>
    <row r="2385" spans="1:13">
      <c r="A2385" s="40">
        <v>2122</v>
      </c>
      <c r="B2385" s="40" t="str">
        <f t="shared" si="37"/>
        <v>21252012</v>
      </c>
      <c r="C2385" s="40">
        <v>21</v>
      </c>
      <c r="D2385" s="60">
        <v>252012</v>
      </c>
      <c r="E2385" s="60" t="s">
        <v>3410</v>
      </c>
      <c r="F2385" s="61" t="s">
        <v>3503</v>
      </c>
      <c r="G2385" s="62">
        <v>1.9507749999999999</v>
      </c>
      <c r="H2385" s="49">
        <v>107</v>
      </c>
      <c r="I2385" s="62">
        <v>33.209615384615397</v>
      </c>
      <c r="J2385" s="62">
        <v>26.336057692307701</v>
      </c>
      <c r="K2385" s="60">
        <v>5</v>
      </c>
      <c r="L2385" s="60" t="s">
        <v>178</v>
      </c>
      <c r="M2385" s="60" t="s">
        <v>3468</v>
      </c>
    </row>
    <row r="2386" spans="1:13">
      <c r="A2386" s="40">
        <v>2122</v>
      </c>
      <c r="B2386" s="40" t="str">
        <f t="shared" si="37"/>
        <v>21292061</v>
      </c>
      <c r="C2386" s="40">
        <v>21</v>
      </c>
      <c r="D2386" s="60">
        <v>292061</v>
      </c>
      <c r="E2386" s="60"/>
      <c r="F2386" s="61" t="s">
        <v>3435</v>
      </c>
      <c r="G2386" s="62">
        <v>1.5699369999999999</v>
      </c>
      <c r="H2386" s="49">
        <v>306</v>
      </c>
      <c r="I2386" s="62">
        <v>22.8033653846154</v>
      </c>
      <c r="J2386" s="62">
        <v>18.146153846153801</v>
      </c>
      <c r="K2386" s="60">
        <v>3</v>
      </c>
      <c r="L2386" s="60" t="s">
        <v>46</v>
      </c>
      <c r="M2386" s="60" t="s">
        <v>3468</v>
      </c>
    </row>
    <row r="2387" spans="1:13">
      <c r="A2387" s="40">
        <v>2122</v>
      </c>
      <c r="B2387" s="40" t="str">
        <f t="shared" si="37"/>
        <v>21434131</v>
      </c>
      <c r="C2387" s="40">
        <v>21</v>
      </c>
      <c r="D2387" s="60">
        <v>434131</v>
      </c>
      <c r="E2387" s="60"/>
      <c r="F2387" s="61" t="s">
        <v>3436</v>
      </c>
      <c r="G2387" s="62">
        <v>1.3187249999999999</v>
      </c>
      <c r="H2387" s="49">
        <v>80</v>
      </c>
      <c r="I2387" s="62">
        <v>22.848076923076899</v>
      </c>
      <c r="J2387" s="62">
        <v>16.252884615384598</v>
      </c>
      <c r="K2387" s="60">
        <v>3</v>
      </c>
      <c r="L2387" s="60" t="s">
        <v>46</v>
      </c>
      <c r="M2387" s="60" t="s">
        <v>3468</v>
      </c>
    </row>
    <row r="2388" spans="1:13">
      <c r="A2388" s="40">
        <v>2122</v>
      </c>
      <c r="B2388" s="40" t="str">
        <f t="shared" si="37"/>
        <v>21132072</v>
      </c>
      <c r="C2388" s="40">
        <v>21</v>
      </c>
      <c r="D2388" s="60">
        <v>132072</v>
      </c>
      <c r="E2388" s="60" t="s">
        <v>3410</v>
      </c>
      <c r="F2388" s="61" t="s">
        <v>806</v>
      </c>
      <c r="G2388" s="62">
        <v>1.2512749999999999</v>
      </c>
      <c r="H2388" s="49">
        <v>98</v>
      </c>
      <c r="I2388" s="62">
        <v>35.441346153846197</v>
      </c>
      <c r="J2388" s="62">
        <v>16.324519230769202</v>
      </c>
      <c r="K2388" s="60">
        <v>4</v>
      </c>
      <c r="L2388" s="60" t="s">
        <v>46</v>
      </c>
      <c r="M2388" s="60" t="s">
        <v>3468</v>
      </c>
    </row>
    <row r="2389" spans="1:13">
      <c r="A2389" s="40">
        <v>2122</v>
      </c>
      <c r="B2389" s="40" t="str">
        <f t="shared" si="37"/>
        <v>21514041</v>
      </c>
      <c r="C2389" s="40">
        <v>21</v>
      </c>
      <c r="D2389" s="60">
        <v>514041</v>
      </c>
      <c r="E2389" s="60"/>
      <c r="F2389" s="61" t="s">
        <v>2863</v>
      </c>
      <c r="G2389" s="62">
        <v>1.8053619999999999</v>
      </c>
      <c r="H2389" s="49">
        <v>92</v>
      </c>
      <c r="I2389" s="62">
        <v>21.452884615384601</v>
      </c>
      <c r="J2389" s="62">
        <v>15.600480769230799</v>
      </c>
      <c r="K2389" s="60">
        <v>3</v>
      </c>
      <c r="L2389" s="60" t="s">
        <v>46</v>
      </c>
      <c r="M2389" s="60" t="s">
        <v>3468</v>
      </c>
    </row>
    <row r="2390" spans="1:13">
      <c r="A2390" s="40">
        <v>2122</v>
      </c>
      <c r="B2390" s="40" t="str">
        <f t="shared" si="37"/>
        <v>21499071</v>
      </c>
      <c r="C2390" s="40">
        <v>21</v>
      </c>
      <c r="D2390" s="60">
        <v>499071</v>
      </c>
      <c r="E2390" s="60"/>
      <c r="F2390" s="61" t="s">
        <v>2670</v>
      </c>
      <c r="G2390" s="62">
        <v>1.673325</v>
      </c>
      <c r="H2390" s="49">
        <v>11523</v>
      </c>
      <c r="I2390" s="62">
        <v>18.0139423076923</v>
      </c>
      <c r="J2390" s="62">
        <v>12.3923076923077</v>
      </c>
      <c r="K2390" s="60">
        <v>3</v>
      </c>
      <c r="L2390" s="60" t="s">
        <v>46</v>
      </c>
      <c r="M2390" s="60" t="s">
        <v>3469</v>
      </c>
    </row>
    <row r="2391" spans="1:13">
      <c r="A2391" s="40">
        <v>2122</v>
      </c>
      <c r="B2391" s="40" t="str">
        <f t="shared" si="37"/>
        <v>21131111</v>
      </c>
      <c r="C2391" s="40">
        <v>21</v>
      </c>
      <c r="D2391" s="60">
        <v>131111</v>
      </c>
      <c r="E2391" s="60" t="s">
        <v>3410</v>
      </c>
      <c r="F2391" s="61" t="s">
        <v>2034</v>
      </c>
      <c r="G2391" s="62">
        <v>2.630525</v>
      </c>
      <c r="H2391" s="49">
        <v>487</v>
      </c>
      <c r="I2391" s="62">
        <v>43.106250000000003</v>
      </c>
      <c r="J2391" s="62">
        <v>21.502884615384598</v>
      </c>
      <c r="K2391" s="60">
        <v>5</v>
      </c>
      <c r="L2391" s="60" t="s">
        <v>46</v>
      </c>
      <c r="M2391" s="60" t="s">
        <v>3468</v>
      </c>
    </row>
    <row r="2392" spans="1:13">
      <c r="A2392" s="40">
        <v>2122</v>
      </c>
      <c r="B2392" s="40" t="str">
        <f t="shared" si="37"/>
        <v>21119199</v>
      </c>
      <c r="C2392" s="40">
        <v>21</v>
      </c>
      <c r="D2392" s="60">
        <v>119199</v>
      </c>
      <c r="E2392" s="60" t="s">
        <v>3410</v>
      </c>
      <c r="F2392" s="61" t="s">
        <v>3437</v>
      </c>
      <c r="G2392" s="62">
        <v>1.6342369999999999</v>
      </c>
      <c r="H2392" s="49">
        <v>390</v>
      </c>
      <c r="I2392" s="62">
        <v>49.729807692307702</v>
      </c>
      <c r="J2392" s="62">
        <v>27.838942307692299</v>
      </c>
      <c r="K2392" s="60">
        <v>4</v>
      </c>
      <c r="L2392" s="60" t="s">
        <v>46</v>
      </c>
      <c r="M2392" s="60" t="s">
        <v>3468</v>
      </c>
    </row>
    <row r="2393" spans="1:13">
      <c r="A2393" s="40">
        <v>2122</v>
      </c>
      <c r="B2393" s="40" t="str">
        <f t="shared" si="37"/>
        <v>21131161</v>
      </c>
      <c r="C2393" s="40">
        <v>21</v>
      </c>
      <c r="D2393" s="60">
        <v>131161</v>
      </c>
      <c r="E2393" s="60" t="s">
        <v>3410</v>
      </c>
      <c r="F2393" s="61" t="s">
        <v>3475</v>
      </c>
      <c r="G2393" s="62">
        <v>3.0990250000000001</v>
      </c>
      <c r="H2393" s="49">
        <v>404</v>
      </c>
      <c r="I2393" s="62">
        <v>31.9235576923077</v>
      </c>
      <c r="J2393" s="62">
        <v>16.927884615384599</v>
      </c>
      <c r="K2393" s="60">
        <v>5</v>
      </c>
      <c r="L2393" s="60" t="s">
        <v>46</v>
      </c>
      <c r="M2393" s="60" t="s">
        <v>3468</v>
      </c>
    </row>
    <row r="2394" spans="1:13">
      <c r="A2394" s="40">
        <v>2122</v>
      </c>
      <c r="B2394" s="40" t="str">
        <f t="shared" si="37"/>
        <v>21112021</v>
      </c>
      <c r="C2394" s="40">
        <v>21</v>
      </c>
      <c r="D2394" s="60">
        <v>112021</v>
      </c>
      <c r="E2394" s="60" t="s">
        <v>3410</v>
      </c>
      <c r="F2394" s="61" t="s">
        <v>865</v>
      </c>
      <c r="G2394" s="62">
        <v>1.8080369999999999</v>
      </c>
      <c r="H2394" s="49">
        <v>126</v>
      </c>
      <c r="I2394" s="62">
        <v>60.303365384615397</v>
      </c>
      <c r="J2394" s="62">
        <v>31.073076923076901</v>
      </c>
      <c r="K2394" s="60">
        <v>5</v>
      </c>
      <c r="L2394" s="60" t="s">
        <v>46</v>
      </c>
      <c r="M2394" s="60" t="s">
        <v>3468</v>
      </c>
    </row>
    <row r="2395" spans="1:13">
      <c r="A2395" s="40">
        <v>2122</v>
      </c>
      <c r="B2395" s="40" t="str">
        <f t="shared" si="37"/>
        <v>21119111</v>
      </c>
      <c r="C2395" s="40">
        <v>21</v>
      </c>
      <c r="D2395" s="60">
        <v>119111</v>
      </c>
      <c r="E2395" s="60" t="s">
        <v>3410</v>
      </c>
      <c r="F2395" s="61" t="s">
        <v>908</v>
      </c>
      <c r="G2395" s="62">
        <v>2.3848120000000002</v>
      </c>
      <c r="H2395" s="49">
        <v>153</v>
      </c>
      <c r="I2395" s="62">
        <v>51.4177884615385</v>
      </c>
      <c r="J2395" s="62">
        <v>28.981730769230801</v>
      </c>
      <c r="K2395" s="60">
        <v>5</v>
      </c>
      <c r="L2395" s="60" t="s">
        <v>46</v>
      </c>
      <c r="M2395" s="60" t="s">
        <v>3468</v>
      </c>
    </row>
    <row r="2396" spans="1:13">
      <c r="A2396" s="40">
        <v>2122</v>
      </c>
      <c r="B2396" s="40" t="str">
        <f t="shared" si="37"/>
        <v>21292010</v>
      </c>
      <c r="C2396" s="40">
        <v>21</v>
      </c>
      <c r="D2396" s="60">
        <v>292010</v>
      </c>
      <c r="E2396" s="60" t="s">
        <v>3410</v>
      </c>
      <c r="F2396" s="61" t="s">
        <v>3438</v>
      </c>
      <c r="G2396" s="62">
        <v>1.761587</v>
      </c>
      <c r="H2396" s="49">
        <v>87</v>
      </c>
      <c r="I2396" s="62">
        <v>26.355769230769202</v>
      </c>
      <c r="J2396" s="62">
        <v>17.100961538461501</v>
      </c>
      <c r="K2396" s="60">
        <v>4</v>
      </c>
      <c r="L2396" s="60" t="s">
        <v>46</v>
      </c>
      <c r="M2396" s="60" t="s">
        <v>3468</v>
      </c>
    </row>
    <row r="2397" spans="1:13">
      <c r="A2397" s="40">
        <v>2122</v>
      </c>
      <c r="B2397" s="40" t="str">
        <f t="shared" si="37"/>
        <v>21319092</v>
      </c>
      <c r="C2397" s="40">
        <v>21</v>
      </c>
      <c r="D2397" s="60">
        <v>319092</v>
      </c>
      <c r="E2397" s="60"/>
      <c r="F2397" s="61" t="s">
        <v>946</v>
      </c>
      <c r="G2397" s="62">
        <v>2.9577870000000002</v>
      </c>
      <c r="H2397" s="49">
        <v>717</v>
      </c>
      <c r="I2397" s="62">
        <v>17.5543269230769</v>
      </c>
      <c r="J2397" s="62">
        <v>14.541826923076901</v>
      </c>
      <c r="K2397" s="60">
        <v>3</v>
      </c>
      <c r="L2397" s="60" t="s">
        <v>46</v>
      </c>
      <c r="M2397" s="60" t="s">
        <v>3468</v>
      </c>
    </row>
    <row r="2398" spans="1:13">
      <c r="A2398" s="40">
        <v>2122</v>
      </c>
      <c r="B2398" s="40" t="str">
        <f t="shared" si="37"/>
        <v>21292071</v>
      </c>
      <c r="C2398" s="40">
        <v>21</v>
      </c>
      <c r="D2398" s="60">
        <v>292071</v>
      </c>
      <c r="E2398" s="60"/>
      <c r="F2398" s="61" t="s">
        <v>927</v>
      </c>
      <c r="G2398" s="62">
        <v>1.796875</v>
      </c>
      <c r="H2398" s="49">
        <v>1267</v>
      </c>
      <c r="I2398" s="62">
        <v>21.43</v>
      </c>
      <c r="J2398" s="62">
        <v>13.45</v>
      </c>
      <c r="K2398" s="60">
        <v>4</v>
      </c>
      <c r="L2398" s="60" t="s">
        <v>46</v>
      </c>
      <c r="M2398" s="60" t="s">
        <v>3469</v>
      </c>
    </row>
    <row r="2399" spans="1:13">
      <c r="A2399" s="40">
        <v>2122</v>
      </c>
      <c r="B2399" s="40" t="str">
        <f t="shared" si="37"/>
        <v>21436013</v>
      </c>
      <c r="C2399" s="40">
        <v>21</v>
      </c>
      <c r="D2399" s="60">
        <v>436013</v>
      </c>
      <c r="E2399" s="60"/>
      <c r="F2399" s="61" t="s">
        <v>1232</v>
      </c>
      <c r="G2399" s="62">
        <v>1.845675</v>
      </c>
      <c r="H2399" s="49">
        <v>343</v>
      </c>
      <c r="I2399" s="62">
        <v>17.7639423076923</v>
      </c>
      <c r="J2399" s="62">
        <v>13.9394230769231</v>
      </c>
      <c r="K2399" s="60">
        <v>3</v>
      </c>
      <c r="L2399" s="60" t="s">
        <v>46</v>
      </c>
      <c r="M2399" s="60" t="s">
        <v>3468</v>
      </c>
    </row>
    <row r="2400" spans="1:13">
      <c r="A2400" s="40">
        <v>2122</v>
      </c>
      <c r="B2400" s="40" t="str">
        <f t="shared" si="37"/>
        <v>21131121</v>
      </c>
      <c r="C2400" s="40">
        <v>21</v>
      </c>
      <c r="D2400" s="60">
        <v>131121</v>
      </c>
      <c r="E2400" s="60"/>
      <c r="F2400" s="61" t="s">
        <v>856</v>
      </c>
      <c r="G2400" s="62">
        <v>3.1140370000000002</v>
      </c>
      <c r="H2400" s="49">
        <v>90</v>
      </c>
      <c r="I2400" s="62">
        <v>23.601442307692299</v>
      </c>
      <c r="J2400" s="62">
        <v>16.102403846153798</v>
      </c>
      <c r="K2400" s="60">
        <v>4</v>
      </c>
      <c r="L2400" s="60" t="s">
        <v>46</v>
      </c>
      <c r="M2400" s="60" t="s">
        <v>3468</v>
      </c>
    </row>
    <row r="2401" spans="1:13">
      <c r="A2401" s="40">
        <v>2122</v>
      </c>
      <c r="B2401" s="40" t="str">
        <f t="shared" si="37"/>
        <v>21252022</v>
      </c>
      <c r="C2401" s="40">
        <v>21</v>
      </c>
      <c r="D2401" s="60">
        <v>252022</v>
      </c>
      <c r="E2401" s="60" t="s">
        <v>3410</v>
      </c>
      <c r="F2401" s="61" t="s">
        <v>3476</v>
      </c>
      <c r="G2401" s="62">
        <v>1.9260619999999999</v>
      </c>
      <c r="H2401" s="49">
        <v>191</v>
      </c>
      <c r="I2401" s="62">
        <v>33.441346153846197</v>
      </c>
      <c r="J2401" s="62">
        <v>22.1365384615385</v>
      </c>
      <c r="K2401" s="60">
        <v>5</v>
      </c>
      <c r="L2401" s="60" t="s">
        <v>178</v>
      </c>
      <c r="M2401" s="60" t="s">
        <v>3468</v>
      </c>
    </row>
    <row r="2402" spans="1:13">
      <c r="A2402" s="40">
        <v>2122</v>
      </c>
      <c r="B2402" s="40" t="str">
        <f t="shared" si="37"/>
        <v>21151142</v>
      </c>
      <c r="C2402" s="40">
        <v>21</v>
      </c>
      <c r="D2402" s="60">
        <v>151142</v>
      </c>
      <c r="E2402" s="60" t="s">
        <v>3410</v>
      </c>
      <c r="F2402" s="61" t="s">
        <v>1158</v>
      </c>
      <c r="G2402" s="62">
        <v>0.95574999999999999</v>
      </c>
      <c r="H2402" s="49">
        <v>95</v>
      </c>
      <c r="I2402" s="62">
        <v>44.018269230769199</v>
      </c>
      <c r="J2402" s="62">
        <v>28.6389423076923</v>
      </c>
      <c r="K2402" s="60">
        <v>4</v>
      </c>
      <c r="L2402" s="60" t="s">
        <v>46</v>
      </c>
      <c r="M2402" s="60" t="s">
        <v>3468</v>
      </c>
    </row>
    <row r="2403" spans="1:13">
      <c r="A2403" s="40">
        <v>2122</v>
      </c>
      <c r="B2403" s="40" t="str">
        <f t="shared" si="37"/>
        <v>21472073</v>
      </c>
      <c r="C2403" s="40">
        <v>21</v>
      </c>
      <c r="D2403" s="60">
        <v>472073</v>
      </c>
      <c r="E2403" s="60"/>
      <c r="F2403" s="61" t="s">
        <v>3439</v>
      </c>
      <c r="G2403" s="62">
        <v>1.234337</v>
      </c>
      <c r="H2403" s="49">
        <v>181</v>
      </c>
      <c r="I2403" s="62">
        <v>24.518750000000001</v>
      </c>
      <c r="J2403" s="62">
        <v>15.6966346153846</v>
      </c>
      <c r="K2403" s="60">
        <v>3</v>
      </c>
      <c r="L2403" s="60" t="s">
        <v>46</v>
      </c>
      <c r="M2403" s="60" t="s">
        <v>3468</v>
      </c>
    </row>
    <row r="2404" spans="1:13">
      <c r="A2404" s="40">
        <v>2122</v>
      </c>
      <c r="B2404" s="40" t="str">
        <f t="shared" si="37"/>
        <v>21472141</v>
      </c>
      <c r="C2404" s="40">
        <v>21</v>
      </c>
      <c r="D2404" s="60">
        <v>472141</v>
      </c>
      <c r="E2404" s="60"/>
      <c r="F2404" s="61" t="s">
        <v>3200</v>
      </c>
      <c r="G2404" s="62">
        <v>1.532975</v>
      </c>
      <c r="H2404" s="49">
        <v>305</v>
      </c>
      <c r="I2404" s="62">
        <v>16.9778846153846</v>
      </c>
      <c r="J2404" s="62">
        <v>13.561057692307701</v>
      </c>
      <c r="K2404" s="60">
        <v>3</v>
      </c>
      <c r="L2404" s="60" t="s">
        <v>46</v>
      </c>
      <c r="M2404" s="60" t="s">
        <v>3468</v>
      </c>
    </row>
    <row r="2405" spans="1:13">
      <c r="A2405" s="40">
        <v>2122</v>
      </c>
      <c r="B2405" s="40" t="str">
        <f t="shared" si="37"/>
        <v>21232011</v>
      </c>
      <c r="C2405" s="40">
        <v>21</v>
      </c>
      <c r="D2405" s="60">
        <v>232011</v>
      </c>
      <c r="E2405" s="60" t="s">
        <v>3410</v>
      </c>
      <c r="F2405" s="61" t="s">
        <v>1805</v>
      </c>
      <c r="G2405" s="62">
        <v>1.300325</v>
      </c>
      <c r="H2405" s="49">
        <v>385</v>
      </c>
      <c r="I2405" s="62">
        <v>28.1908653846154</v>
      </c>
      <c r="J2405" s="62">
        <v>18.982211538461499</v>
      </c>
      <c r="K2405" s="60">
        <v>3</v>
      </c>
      <c r="L2405" s="60" t="s">
        <v>46</v>
      </c>
      <c r="M2405" s="60" t="s">
        <v>3468</v>
      </c>
    </row>
    <row r="2406" spans="1:13">
      <c r="A2406" s="40">
        <v>2122</v>
      </c>
      <c r="B2406" s="40" t="str">
        <f t="shared" ref="B2406:B2469" si="38">CONCATENATE(C2406, D2406)</f>
        <v>21132052</v>
      </c>
      <c r="C2406" s="40">
        <v>21</v>
      </c>
      <c r="D2406" s="60">
        <v>132052</v>
      </c>
      <c r="E2406" s="60" t="s">
        <v>3410</v>
      </c>
      <c r="F2406" s="61" t="s">
        <v>789</v>
      </c>
      <c r="G2406" s="62">
        <v>1.470837</v>
      </c>
      <c r="H2406" s="49">
        <v>281</v>
      </c>
      <c r="I2406" s="62">
        <v>64.918269230769198</v>
      </c>
      <c r="J2406" s="62">
        <v>25.9514423076923</v>
      </c>
      <c r="K2406" s="60">
        <v>5</v>
      </c>
      <c r="L2406" s="60" t="s">
        <v>46</v>
      </c>
      <c r="M2406" s="60" t="s">
        <v>3468</v>
      </c>
    </row>
    <row r="2407" spans="1:13">
      <c r="A2407" s="40">
        <v>2122</v>
      </c>
      <c r="B2407" s="40" t="str">
        <f t="shared" si="38"/>
        <v>21292052</v>
      </c>
      <c r="C2407" s="40">
        <v>21</v>
      </c>
      <c r="D2407" s="60">
        <v>292052</v>
      </c>
      <c r="E2407" s="60"/>
      <c r="F2407" s="61" t="s">
        <v>953</v>
      </c>
      <c r="G2407" s="62">
        <v>1.6089119999999999</v>
      </c>
      <c r="H2407" s="49">
        <v>196</v>
      </c>
      <c r="I2407" s="62">
        <v>17.449519230769202</v>
      </c>
      <c r="J2407" s="62">
        <v>13.4490384615385</v>
      </c>
      <c r="K2407" s="60">
        <v>3</v>
      </c>
      <c r="L2407" s="60" t="s">
        <v>46</v>
      </c>
      <c r="M2407" s="60" t="s">
        <v>3468</v>
      </c>
    </row>
    <row r="2408" spans="1:13">
      <c r="A2408" s="40">
        <v>2122</v>
      </c>
      <c r="B2408" s="40" t="str">
        <f t="shared" si="38"/>
        <v>21319097</v>
      </c>
      <c r="C2408" s="40">
        <v>21</v>
      </c>
      <c r="D2408" s="60">
        <v>319097</v>
      </c>
      <c r="E2408" s="60"/>
      <c r="F2408" s="61" t="s">
        <v>3440</v>
      </c>
      <c r="G2408" s="62">
        <v>3.904887</v>
      </c>
      <c r="H2408" s="49">
        <v>92</v>
      </c>
      <c r="I2408" s="62">
        <v>16.707692307692302</v>
      </c>
      <c r="J2408" s="62">
        <v>13.154807692307701</v>
      </c>
      <c r="K2408" s="60">
        <v>3</v>
      </c>
      <c r="L2408" s="60" t="s">
        <v>46</v>
      </c>
      <c r="M2408" s="60" t="s">
        <v>3468</v>
      </c>
    </row>
    <row r="2409" spans="1:13">
      <c r="A2409" s="40">
        <v>2122</v>
      </c>
      <c r="B2409" s="40" t="str">
        <f t="shared" si="38"/>
        <v>21312021</v>
      </c>
      <c r="C2409" s="40">
        <v>21</v>
      </c>
      <c r="D2409" s="60">
        <v>312021</v>
      </c>
      <c r="E2409" s="60" t="s">
        <v>3410</v>
      </c>
      <c r="F2409" s="61" t="s">
        <v>1930</v>
      </c>
      <c r="G2409" s="62">
        <v>3.0617000000000001</v>
      </c>
      <c r="H2409" s="49">
        <v>92</v>
      </c>
      <c r="I2409" s="62">
        <v>29.5625</v>
      </c>
      <c r="J2409" s="62">
        <v>22.853365384615401</v>
      </c>
      <c r="K2409" s="60">
        <v>4</v>
      </c>
      <c r="L2409" s="60" t="s">
        <v>46</v>
      </c>
      <c r="M2409" s="60" t="s">
        <v>3468</v>
      </c>
    </row>
    <row r="2410" spans="1:13">
      <c r="A2410" s="40">
        <v>2122</v>
      </c>
      <c r="B2410" s="40" t="str">
        <f t="shared" si="38"/>
        <v>21472151</v>
      </c>
      <c r="C2410" s="40">
        <v>21</v>
      </c>
      <c r="D2410" s="60">
        <v>472151</v>
      </c>
      <c r="E2410" s="60"/>
      <c r="F2410" s="61" t="s">
        <v>3441</v>
      </c>
      <c r="G2410" s="62">
        <v>1.386287</v>
      </c>
      <c r="H2410" s="49">
        <v>559</v>
      </c>
      <c r="I2410" s="62">
        <v>19.384615384615401</v>
      </c>
      <c r="J2410" s="62">
        <v>16.188942307692301</v>
      </c>
      <c r="K2410" s="60">
        <v>3</v>
      </c>
      <c r="L2410" s="60" t="s">
        <v>46</v>
      </c>
      <c r="M2410" s="60" t="s">
        <v>3469</v>
      </c>
    </row>
    <row r="2411" spans="1:13">
      <c r="A2411" s="40">
        <v>2122</v>
      </c>
      <c r="B2411" s="40" t="str">
        <f t="shared" si="38"/>
        <v>21472152</v>
      </c>
      <c r="C2411" s="40">
        <v>21</v>
      </c>
      <c r="D2411" s="60">
        <v>472152</v>
      </c>
      <c r="E2411" s="60"/>
      <c r="F2411" s="61" t="s">
        <v>2682</v>
      </c>
      <c r="G2411" s="62">
        <v>1.183487</v>
      </c>
      <c r="H2411" s="49">
        <v>349</v>
      </c>
      <c r="I2411" s="62">
        <v>24.362019230769199</v>
      </c>
      <c r="J2411" s="62">
        <v>16.738942307692302</v>
      </c>
      <c r="K2411" s="60">
        <v>3</v>
      </c>
      <c r="L2411" s="60" t="s">
        <v>46</v>
      </c>
      <c r="M2411" s="60" t="s">
        <v>3468</v>
      </c>
    </row>
    <row r="2412" spans="1:13">
      <c r="A2412" s="40">
        <v>2122</v>
      </c>
      <c r="B2412" s="40" t="str">
        <f t="shared" si="38"/>
        <v>21333051</v>
      </c>
      <c r="C2412" s="40">
        <v>21</v>
      </c>
      <c r="D2412" s="60">
        <v>333051</v>
      </c>
      <c r="E2412" s="60" t="s">
        <v>3410</v>
      </c>
      <c r="F2412" s="61" t="s">
        <v>1812</v>
      </c>
      <c r="G2412" s="62">
        <v>0.68251200000000001</v>
      </c>
      <c r="H2412" s="49">
        <v>234</v>
      </c>
      <c r="I2412" s="62">
        <v>33.925480769230802</v>
      </c>
      <c r="J2412" s="62">
        <v>25.381250000000001</v>
      </c>
      <c r="K2412" s="60">
        <v>3</v>
      </c>
      <c r="L2412" s="60" t="s">
        <v>178</v>
      </c>
      <c r="M2412" s="60" t="s">
        <v>3468</v>
      </c>
    </row>
    <row r="2413" spans="1:13">
      <c r="A2413" s="40">
        <v>2122</v>
      </c>
      <c r="B2413" s="40" t="str">
        <f t="shared" si="38"/>
        <v>21251199</v>
      </c>
      <c r="C2413" s="40">
        <v>21</v>
      </c>
      <c r="D2413" s="60">
        <v>251199</v>
      </c>
      <c r="E2413" s="60" t="s">
        <v>3410</v>
      </c>
      <c r="F2413" s="61" t="s">
        <v>3442</v>
      </c>
      <c r="G2413" s="62">
        <v>2.8700369999999999</v>
      </c>
      <c r="H2413" s="49">
        <v>168</v>
      </c>
      <c r="I2413" s="62">
        <v>33.760576923076897</v>
      </c>
      <c r="J2413" s="62">
        <v>21.5971153846154</v>
      </c>
      <c r="K2413" s="60">
        <v>4</v>
      </c>
      <c r="L2413" s="60" t="s">
        <v>178</v>
      </c>
      <c r="M2413" s="60" t="s">
        <v>3468</v>
      </c>
    </row>
    <row r="2414" spans="1:13">
      <c r="A2414" s="40">
        <v>2122</v>
      </c>
      <c r="B2414" s="40" t="str">
        <f t="shared" si="38"/>
        <v>21272012</v>
      </c>
      <c r="C2414" s="40">
        <v>21</v>
      </c>
      <c r="D2414" s="60">
        <v>272012</v>
      </c>
      <c r="E2414" s="60" t="s">
        <v>3410</v>
      </c>
      <c r="F2414" s="61" t="s">
        <v>2928</v>
      </c>
      <c r="G2414" s="62">
        <v>1.5941620000000001</v>
      </c>
      <c r="H2414" s="49">
        <v>100</v>
      </c>
      <c r="I2414" s="62">
        <v>30.387499999999999</v>
      </c>
      <c r="J2414" s="62">
        <v>16.179807692307701</v>
      </c>
      <c r="K2414" s="60">
        <v>5</v>
      </c>
      <c r="L2414" s="60" t="s">
        <v>46</v>
      </c>
      <c r="M2414" s="60" t="s">
        <v>3468</v>
      </c>
    </row>
    <row r="2415" spans="1:13">
      <c r="A2415" s="40">
        <v>2122</v>
      </c>
      <c r="B2415" s="40" t="str">
        <f t="shared" si="38"/>
        <v>21119141</v>
      </c>
      <c r="C2415" s="40">
        <v>21</v>
      </c>
      <c r="D2415" s="60">
        <v>119141</v>
      </c>
      <c r="E2415" s="60" t="s">
        <v>3410</v>
      </c>
      <c r="F2415" s="61" t="s">
        <v>1323</v>
      </c>
      <c r="G2415" s="62">
        <v>1.443875</v>
      </c>
      <c r="H2415" s="49">
        <v>412</v>
      </c>
      <c r="I2415" s="62">
        <v>29.590865384615402</v>
      </c>
      <c r="J2415" s="62">
        <v>18.745673076923101</v>
      </c>
      <c r="K2415" s="60">
        <v>4</v>
      </c>
      <c r="L2415" s="60" t="s">
        <v>46</v>
      </c>
      <c r="M2415" s="60" t="s">
        <v>3468</v>
      </c>
    </row>
    <row r="2416" spans="1:13">
      <c r="A2416" s="40">
        <v>2122</v>
      </c>
      <c r="B2416" s="40" t="str">
        <f t="shared" si="38"/>
        <v>21292053</v>
      </c>
      <c r="C2416" s="40">
        <v>21</v>
      </c>
      <c r="D2416" s="60">
        <v>292053</v>
      </c>
      <c r="E2416" s="60"/>
      <c r="F2416" s="61" t="s">
        <v>2330</v>
      </c>
      <c r="G2416" s="62">
        <v>2.1527500000000002</v>
      </c>
      <c r="H2416" s="49">
        <v>931</v>
      </c>
      <c r="I2416" s="62">
        <v>16.001923076923099</v>
      </c>
      <c r="J2416" s="62">
        <v>12.7802884615385</v>
      </c>
      <c r="K2416" s="60">
        <v>3</v>
      </c>
      <c r="L2416" s="60" t="s">
        <v>46</v>
      </c>
      <c r="M2416" s="60" t="s">
        <v>3469</v>
      </c>
    </row>
    <row r="2417" spans="1:13">
      <c r="A2417" s="40">
        <v>2122</v>
      </c>
      <c r="B2417" s="40" t="str">
        <f t="shared" si="38"/>
        <v>21273031</v>
      </c>
      <c r="C2417" s="40">
        <v>21</v>
      </c>
      <c r="D2417" s="60">
        <v>273031</v>
      </c>
      <c r="E2417" s="60" t="s">
        <v>3410</v>
      </c>
      <c r="F2417" s="61" t="s">
        <v>3492</v>
      </c>
      <c r="G2417" s="62">
        <v>1.691362</v>
      </c>
      <c r="H2417" s="49">
        <v>99</v>
      </c>
      <c r="I2417" s="62">
        <v>31.072115384615401</v>
      </c>
      <c r="J2417" s="62">
        <v>19.683173076923101</v>
      </c>
      <c r="K2417" s="60">
        <v>5</v>
      </c>
      <c r="L2417" s="60" t="s">
        <v>46</v>
      </c>
      <c r="M2417" s="60" t="s">
        <v>3468</v>
      </c>
    </row>
    <row r="2418" spans="1:13">
      <c r="A2418" s="40">
        <v>2122</v>
      </c>
      <c r="B2418" s="40" t="str">
        <f t="shared" si="38"/>
        <v>21131020</v>
      </c>
      <c r="C2418" s="40">
        <v>21</v>
      </c>
      <c r="D2418" s="84">
        <v>131020</v>
      </c>
      <c r="E2418" s="41" t="s">
        <v>3410</v>
      </c>
      <c r="F2418" s="51" t="s">
        <v>3522</v>
      </c>
      <c r="G2418" s="85">
        <v>0.20971200000000001</v>
      </c>
      <c r="H2418" s="84">
        <v>179</v>
      </c>
      <c r="I2418" s="85">
        <v>32.461057692307691</v>
      </c>
      <c r="J2418" s="85">
        <v>19.827403846153846</v>
      </c>
      <c r="K2418" s="47" t="s">
        <v>46</v>
      </c>
      <c r="L2418" s="66" t="s">
        <v>178</v>
      </c>
      <c r="M2418" s="84" t="s">
        <v>3468</v>
      </c>
    </row>
    <row r="2419" spans="1:13">
      <c r="A2419" s="40">
        <v>2122</v>
      </c>
      <c r="B2419" s="40" t="str">
        <f t="shared" si="38"/>
        <v>21292034</v>
      </c>
      <c r="C2419" s="40">
        <v>21</v>
      </c>
      <c r="D2419" s="60">
        <v>292034</v>
      </c>
      <c r="E2419" s="60" t="s">
        <v>3410</v>
      </c>
      <c r="F2419" s="61" t="s">
        <v>1956</v>
      </c>
      <c r="G2419" s="62">
        <v>1.5664499999999999</v>
      </c>
      <c r="H2419" s="49">
        <v>1112</v>
      </c>
      <c r="I2419" s="62">
        <v>27.454326923076898</v>
      </c>
      <c r="J2419" s="62">
        <v>19.600000000000001</v>
      </c>
      <c r="K2419" s="60">
        <v>3</v>
      </c>
      <c r="L2419" s="60" t="s">
        <v>46</v>
      </c>
      <c r="M2419" s="60" t="s">
        <v>3469</v>
      </c>
    </row>
    <row r="2420" spans="1:13">
      <c r="A2420" s="40">
        <v>2122</v>
      </c>
      <c r="B2420" s="40" t="str">
        <f t="shared" si="38"/>
        <v>21419021</v>
      </c>
      <c r="C2420" s="40">
        <v>21</v>
      </c>
      <c r="D2420" s="60">
        <v>419021</v>
      </c>
      <c r="E2420" s="60"/>
      <c r="F2420" s="61" t="s">
        <v>3443</v>
      </c>
      <c r="G2420" s="62">
        <v>1.873875</v>
      </c>
      <c r="H2420" s="49">
        <v>874</v>
      </c>
      <c r="I2420" s="62">
        <v>29.3355769230769</v>
      </c>
      <c r="J2420" s="62">
        <v>13.807692307692299</v>
      </c>
      <c r="K2420" s="60">
        <v>3</v>
      </c>
      <c r="L2420" s="60" t="s">
        <v>178</v>
      </c>
      <c r="M2420" s="60" t="s">
        <v>3469</v>
      </c>
    </row>
    <row r="2421" spans="1:13">
      <c r="A2421" s="40">
        <v>2122</v>
      </c>
      <c r="B2421" s="40" t="str">
        <f t="shared" si="38"/>
        <v>21291141</v>
      </c>
      <c r="C2421" s="40">
        <v>21</v>
      </c>
      <c r="D2421" s="60">
        <v>291141</v>
      </c>
      <c r="E2421" s="60" t="s">
        <v>3410</v>
      </c>
      <c r="F2421" s="61" t="s">
        <v>3444</v>
      </c>
      <c r="G2421" s="62">
        <v>1.4930870000000001</v>
      </c>
      <c r="H2421" s="49">
        <v>973</v>
      </c>
      <c r="I2421" s="62">
        <v>33.8355769230769</v>
      </c>
      <c r="J2421" s="62">
        <v>24.792307692307698</v>
      </c>
      <c r="K2421" s="60">
        <v>4</v>
      </c>
      <c r="L2421" s="60" t="s">
        <v>46</v>
      </c>
      <c r="M2421" s="60" t="s">
        <v>3468</v>
      </c>
    </row>
    <row r="2422" spans="1:13">
      <c r="A2422" s="40">
        <v>2122</v>
      </c>
      <c r="B2422" s="40" t="str">
        <f t="shared" si="38"/>
        <v>21291126</v>
      </c>
      <c r="C2422" s="40">
        <v>21</v>
      </c>
      <c r="D2422" s="60">
        <v>291126</v>
      </c>
      <c r="E2422" s="60" t="s">
        <v>3410</v>
      </c>
      <c r="F2422" s="61" t="s">
        <v>1946</v>
      </c>
      <c r="G2422" s="62">
        <v>2.6182370000000001</v>
      </c>
      <c r="H2422" s="49">
        <v>776</v>
      </c>
      <c r="I2422" s="62">
        <v>28.219230769230801</v>
      </c>
      <c r="J2422" s="62">
        <v>23.538461538461501</v>
      </c>
      <c r="K2422" s="60">
        <v>4</v>
      </c>
      <c r="L2422" s="60" t="s">
        <v>46</v>
      </c>
      <c r="M2422" s="60" t="s">
        <v>3469</v>
      </c>
    </row>
    <row r="2423" spans="1:13">
      <c r="A2423" s="40">
        <v>2122</v>
      </c>
      <c r="B2423" s="40" t="str">
        <f t="shared" si="38"/>
        <v>21535011</v>
      </c>
      <c r="C2423" s="40">
        <v>21</v>
      </c>
      <c r="D2423" s="60">
        <v>535011</v>
      </c>
      <c r="E2423" s="60"/>
      <c r="F2423" s="61" t="s">
        <v>3445</v>
      </c>
      <c r="G2423" s="62">
        <v>2.2117249999999999</v>
      </c>
      <c r="H2423" s="49">
        <v>555</v>
      </c>
      <c r="I2423" s="62">
        <v>15.395673076923099</v>
      </c>
      <c r="J2423" s="62">
        <v>13.3548076923077</v>
      </c>
      <c r="K2423" s="60">
        <v>3</v>
      </c>
      <c r="L2423" s="60" t="s">
        <v>178</v>
      </c>
      <c r="M2423" s="60" t="s">
        <v>3469</v>
      </c>
    </row>
    <row r="2424" spans="1:13">
      <c r="A2424" s="40">
        <v>2122</v>
      </c>
      <c r="B2424" s="40" t="str">
        <f t="shared" si="38"/>
        <v>21112022</v>
      </c>
      <c r="C2424" s="40">
        <v>21</v>
      </c>
      <c r="D2424" s="60">
        <v>112022</v>
      </c>
      <c r="E2424" s="60" t="s">
        <v>3410</v>
      </c>
      <c r="F2424" s="61" t="s">
        <v>3504</v>
      </c>
      <c r="G2424" s="62">
        <v>1.7984</v>
      </c>
      <c r="H2424" s="49">
        <v>191</v>
      </c>
      <c r="I2424" s="62">
        <v>60.282692307692301</v>
      </c>
      <c r="J2424" s="62">
        <v>27.202884615384601</v>
      </c>
      <c r="K2424" s="60">
        <v>5</v>
      </c>
      <c r="L2424" s="60" t="s">
        <v>46</v>
      </c>
      <c r="M2424" s="60" t="s">
        <v>3468</v>
      </c>
    </row>
    <row r="2425" spans="1:13">
      <c r="A2425" s="40">
        <v>2122</v>
      </c>
      <c r="B2425" s="40" t="str">
        <f t="shared" si="38"/>
        <v>21414011</v>
      </c>
      <c r="C2425" s="40">
        <v>21</v>
      </c>
      <c r="D2425" s="60">
        <v>414011</v>
      </c>
      <c r="E2425" s="60" t="s">
        <v>3410</v>
      </c>
      <c r="F2425" s="61" t="s">
        <v>3446</v>
      </c>
      <c r="G2425" s="62">
        <v>1.6388</v>
      </c>
      <c r="H2425" s="49">
        <v>242</v>
      </c>
      <c r="I2425" s="62">
        <v>39.110576923076898</v>
      </c>
      <c r="J2425" s="62">
        <v>17.689423076923099</v>
      </c>
      <c r="K2425" s="60">
        <v>3</v>
      </c>
      <c r="L2425" s="60" t="s">
        <v>46</v>
      </c>
      <c r="M2425" s="60" t="s">
        <v>3468</v>
      </c>
    </row>
    <row r="2426" spans="1:13">
      <c r="A2426" s="40">
        <v>2122</v>
      </c>
      <c r="B2426" s="40" t="str">
        <f t="shared" si="38"/>
        <v>21414012</v>
      </c>
      <c r="C2426" s="40">
        <v>21</v>
      </c>
      <c r="D2426" s="60">
        <v>414012</v>
      </c>
      <c r="E2426" s="60"/>
      <c r="F2426" s="61" t="s">
        <v>3447</v>
      </c>
      <c r="G2426" s="62">
        <v>1.2028749999999999</v>
      </c>
      <c r="H2426" s="49">
        <v>767</v>
      </c>
      <c r="I2426" s="62">
        <v>32.269230769230802</v>
      </c>
      <c r="J2426" s="62">
        <v>14.275</v>
      </c>
      <c r="K2426" s="60">
        <v>3</v>
      </c>
      <c r="L2426" s="60" t="s">
        <v>46</v>
      </c>
      <c r="M2426" s="60" t="s">
        <v>3468</v>
      </c>
    </row>
    <row r="2427" spans="1:13">
      <c r="A2427" s="40">
        <v>2122</v>
      </c>
      <c r="B2427" s="40" t="str">
        <f t="shared" si="38"/>
        <v>21252031</v>
      </c>
      <c r="C2427" s="40">
        <v>21</v>
      </c>
      <c r="D2427" s="60">
        <v>252031</v>
      </c>
      <c r="E2427" s="60" t="s">
        <v>3410</v>
      </c>
      <c r="F2427" s="61" t="s">
        <v>3493</v>
      </c>
      <c r="G2427" s="62">
        <v>1.9464870000000001</v>
      </c>
      <c r="H2427" s="49">
        <v>297</v>
      </c>
      <c r="I2427" s="62">
        <v>33.053365384615397</v>
      </c>
      <c r="J2427" s="62">
        <v>21.825480769230801</v>
      </c>
      <c r="K2427" s="60">
        <v>5</v>
      </c>
      <c r="L2427" s="60" t="s">
        <v>178</v>
      </c>
      <c r="M2427" s="60" t="s">
        <v>3468</v>
      </c>
    </row>
    <row r="2428" spans="1:13">
      <c r="A2428" s="40">
        <v>2122</v>
      </c>
      <c r="B2428" s="40" t="str">
        <f t="shared" si="38"/>
        <v>21413031</v>
      </c>
      <c r="C2428" s="40">
        <v>21</v>
      </c>
      <c r="D2428" s="60">
        <v>413031</v>
      </c>
      <c r="E2428" s="60" t="s">
        <v>3410</v>
      </c>
      <c r="F2428" s="61" t="s">
        <v>3477</v>
      </c>
      <c r="G2428" s="62">
        <v>0.90542500000000004</v>
      </c>
      <c r="H2428" s="49">
        <v>412</v>
      </c>
      <c r="I2428" s="62">
        <v>49.720673076923099</v>
      </c>
      <c r="J2428" s="62">
        <v>21.0163461538462</v>
      </c>
      <c r="K2428" s="60">
        <v>5</v>
      </c>
      <c r="L2428" s="60" t="s">
        <v>46</v>
      </c>
      <c r="M2428" s="60" t="s">
        <v>3468</v>
      </c>
    </row>
    <row r="2429" spans="1:13">
      <c r="A2429" s="40">
        <v>2122</v>
      </c>
      <c r="B2429" s="40" t="str">
        <f t="shared" si="38"/>
        <v>21492098</v>
      </c>
      <c r="C2429" s="40">
        <v>21</v>
      </c>
      <c r="D2429" s="60">
        <v>492098</v>
      </c>
      <c r="E2429" s="60"/>
      <c r="F2429" s="61" t="s">
        <v>3448</v>
      </c>
      <c r="G2429" s="62">
        <v>2.358562</v>
      </c>
      <c r="H2429" s="49">
        <v>1094</v>
      </c>
      <c r="I2429" s="62">
        <v>22.127403846153801</v>
      </c>
      <c r="J2429" s="62">
        <v>15.427884615384601</v>
      </c>
      <c r="K2429" s="60">
        <v>3</v>
      </c>
      <c r="L2429" s="60" t="s">
        <v>178</v>
      </c>
      <c r="M2429" s="60" t="s">
        <v>3469</v>
      </c>
    </row>
    <row r="2430" spans="1:13">
      <c r="A2430" s="40">
        <v>2122</v>
      </c>
      <c r="B2430" s="40" t="str">
        <f t="shared" si="38"/>
        <v>21211093</v>
      </c>
      <c r="C2430" s="40">
        <v>21</v>
      </c>
      <c r="D2430" s="60">
        <v>211093</v>
      </c>
      <c r="E2430" s="60"/>
      <c r="F2430" s="61" t="s">
        <v>1085</v>
      </c>
      <c r="G2430" s="62">
        <v>1.6376500000000001</v>
      </c>
      <c r="H2430" s="49">
        <v>87</v>
      </c>
      <c r="I2430" s="62">
        <v>20.692307692307701</v>
      </c>
      <c r="J2430" s="62">
        <v>14.919711538461501</v>
      </c>
      <c r="K2430" s="60">
        <v>3</v>
      </c>
      <c r="L2430" s="60" t="s">
        <v>46</v>
      </c>
      <c r="M2430" s="60" t="s">
        <v>3468</v>
      </c>
    </row>
    <row r="2431" spans="1:13">
      <c r="A2431" s="40">
        <v>2122</v>
      </c>
      <c r="B2431" s="40" t="str">
        <f t="shared" si="38"/>
        <v>21151132</v>
      </c>
      <c r="C2431" s="40">
        <v>21</v>
      </c>
      <c r="D2431" s="60">
        <v>151132</v>
      </c>
      <c r="E2431" s="60" t="s">
        <v>3410</v>
      </c>
      <c r="F2431" s="61" t="s">
        <v>1225</v>
      </c>
      <c r="G2431" s="62">
        <v>3.368662</v>
      </c>
      <c r="H2431" s="49">
        <v>301</v>
      </c>
      <c r="I2431" s="62">
        <v>48.0625</v>
      </c>
      <c r="J2431" s="62">
        <v>32.910096153846197</v>
      </c>
      <c r="K2431" s="60">
        <v>4</v>
      </c>
      <c r="L2431" s="60" t="s">
        <v>46</v>
      </c>
      <c r="M2431" s="60" t="s">
        <v>3468</v>
      </c>
    </row>
    <row r="2432" spans="1:13">
      <c r="A2432" s="40">
        <v>2122</v>
      </c>
      <c r="B2432" s="40" t="str">
        <f t="shared" si="38"/>
        <v>21151133</v>
      </c>
      <c r="C2432" s="40">
        <v>21</v>
      </c>
      <c r="D2432" s="60">
        <v>151133</v>
      </c>
      <c r="E2432" s="60" t="s">
        <v>3410</v>
      </c>
      <c r="F2432" s="61" t="s">
        <v>3485</v>
      </c>
      <c r="G2432" s="62">
        <v>2.0895869999999999</v>
      </c>
      <c r="H2432" s="49">
        <v>97</v>
      </c>
      <c r="I2432" s="62">
        <v>48.06</v>
      </c>
      <c r="J2432" s="62">
        <v>32.909999999999997</v>
      </c>
      <c r="K2432" s="60">
        <v>5</v>
      </c>
      <c r="L2432" s="60" t="s">
        <v>46</v>
      </c>
      <c r="M2432" s="60" t="s">
        <v>3468</v>
      </c>
    </row>
    <row r="2433" spans="1:13">
      <c r="A2433" s="40">
        <v>2122</v>
      </c>
      <c r="B2433" s="40" t="str">
        <f t="shared" si="38"/>
        <v>21211018</v>
      </c>
      <c r="C2433" s="40">
        <v>21</v>
      </c>
      <c r="D2433" s="60">
        <v>211018</v>
      </c>
      <c r="E2433" s="60"/>
      <c r="F2433" s="61" t="s">
        <v>3479</v>
      </c>
      <c r="G2433" s="62">
        <v>2.9106869999999998</v>
      </c>
      <c r="H2433" s="49">
        <v>179</v>
      </c>
      <c r="I2433" s="62">
        <v>21.1</v>
      </c>
      <c r="J2433" s="62">
        <v>14.19</v>
      </c>
      <c r="K2433" s="60">
        <v>5</v>
      </c>
      <c r="L2433" s="60" t="s">
        <v>178</v>
      </c>
      <c r="M2433" s="60" t="s">
        <v>3468</v>
      </c>
    </row>
    <row r="2434" spans="1:13">
      <c r="A2434" s="40">
        <v>2122</v>
      </c>
      <c r="B2434" s="40" t="str">
        <f t="shared" si="38"/>
        <v>21472221</v>
      </c>
      <c r="C2434" s="40">
        <v>21</v>
      </c>
      <c r="D2434" s="60">
        <v>472221</v>
      </c>
      <c r="E2434" s="60"/>
      <c r="F2434" s="61" t="s">
        <v>3299</v>
      </c>
      <c r="G2434" s="62">
        <v>1.8694249999999999</v>
      </c>
      <c r="H2434" s="49">
        <v>506</v>
      </c>
      <c r="I2434" s="62">
        <v>21.162980769230799</v>
      </c>
      <c r="J2434" s="62">
        <v>16.077884615384601</v>
      </c>
      <c r="K2434" s="60">
        <v>3</v>
      </c>
      <c r="L2434" s="60" t="s">
        <v>46</v>
      </c>
      <c r="M2434" s="60" t="s">
        <v>3469</v>
      </c>
    </row>
    <row r="2435" spans="1:13">
      <c r="A2435" s="40">
        <v>2122</v>
      </c>
      <c r="B2435" s="40" t="str">
        <f t="shared" si="38"/>
        <v>21292055</v>
      </c>
      <c r="C2435" s="40">
        <v>21</v>
      </c>
      <c r="D2435" s="60">
        <v>292055</v>
      </c>
      <c r="E2435" s="60"/>
      <c r="F2435" s="61" t="s">
        <v>995</v>
      </c>
      <c r="G2435" s="62">
        <v>1.4547870000000001</v>
      </c>
      <c r="H2435" s="49">
        <v>809</v>
      </c>
      <c r="I2435" s="62">
        <v>22.1884615384615</v>
      </c>
      <c r="J2435" s="62">
        <v>16.0971153846154</v>
      </c>
      <c r="K2435" s="60">
        <v>3</v>
      </c>
      <c r="L2435" s="60" t="s">
        <v>46</v>
      </c>
      <c r="M2435" s="60" t="s">
        <v>3469</v>
      </c>
    </row>
    <row r="2436" spans="1:13">
      <c r="A2436" s="40">
        <v>2122</v>
      </c>
      <c r="B2436" s="40" t="str">
        <f t="shared" si="38"/>
        <v>21132082</v>
      </c>
      <c r="C2436" s="40">
        <v>21</v>
      </c>
      <c r="D2436" s="60">
        <v>132082</v>
      </c>
      <c r="E2436" s="60"/>
      <c r="F2436" s="61" t="s">
        <v>3533</v>
      </c>
      <c r="G2436" s="62">
        <v>1.2396750000000001</v>
      </c>
      <c r="H2436" s="49">
        <v>80</v>
      </c>
      <c r="I2436" s="62">
        <v>22.830769230769199</v>
      </c>
      <c r="J2436" s="62">
        <v>13.3889423076923</v>
      </c>
      <c r="K2436" s="60">
        <v>3</v>
      </c>
      <c r="L2436" s="60" t="s">
        <v>46</v>
      </c>
      <c r="M2436" s="60" t="s">
        <v>3468</v>
      </c>
    </row>
    <row r="2437" spans="1:13">
      <c r="A2437" s="40">
        <v>2122</v>
      </c>
      <c r="B2437" s="40" t="str">
        <f t="shared" si="38"/>
        <v>21492022</v>
      </c>
      <c r="C2437" s="40">
        <v>21</v>
      </c>
      <c r="D2437" s="60">
        <v>492022</v>
      </c>
      <c r="E2437" s="60" t="s">
        <v>3410</v>
      </c>
      <c r="F2437" s="61" t="s">
        <v>3449</v>
      </c>
      <c r="G2437" s="62">
        <v>0.58438699999999999</v>
      </c>
      <c r="H2437" s="49">
        <v>2258</v>
      </c>
      <c r="I2437" s="62">
        <v>28.368269230769201</v>
      </c>
      <c r="J2437" s="62">
        <v>19.411057692307701</v>
      </c>
      <c r="K2437" s="60">
        <v>3</v>
      </c>
      <c r="L2437" s="60" t="s">
        <v>46</v>
      </c>
      <c r="M2437" s="60" t="s">
        <v>3469</v>
      </c>
    </row>
    <row r="2438" spans="1:13">
      <c r="A2438" s="40">
        <v>2122</v>
      </c>
      <c r="B2438" s="40" t="str">
        <f t="shared" si="38"/>
        <v>21472044</v>
      </c>
      <c r="C2438" s="40">
        <v>21</v>
      </c>
      <c r="D2438" s="60">
        <v>472044</v>
      </c>
      <c r="E2438" s="60"/>
      <c r="F2438" s="61" t="s">
        <v>3162</v>
      </c>
      <c r="G2438" s="62">
        <v>2.7542369999999998</v>
      </c>
      <c r="H2438" s="49">
        <v>89</v>
      </c>
      <c r="I2438" s="62">
        <v>21.5451923076923</v>
      </c>
      <c r="J2438" s="62">
        <v>15.717307692307701</v>
      </c>
      <c r="K2438" s="60">
        <v>3</v>
      </c>
      <c r="L2438" s="60" t="s">
        <v>46</v>
      </c>
      <c r="M2438" s="60" t="s">
        <v>3468</v>
      </c>
    </row>
    <row r="2439" spans="1:13">
      <c r="A2439" s="40">
        <v>2122</v>
      </c>
      <c r="B2439" s="40" t="str">
        <f t="shared" si="38"/>
        <v>21131151</v>
      </c>
      <c r="C2439" s="40">
        <v>21</v>
      </c>
      <c r="D2439" s="60">
        <v>131151</v>
      </c>
      <c r="E2439" s="60"/>
      <c r="F2439" s="61" t="s">
        <v>3481</v>
      </c>
      <c r="G2439" s="62">
        <v>2.2797869999999998</v>
      </c>
      <c r="H2439" s="49">
        <v>135</v>
      </c>
      <c r="I2439" s="62">
        <v>24.712019230769201</v>
      </c>
      <c r="J2439" s="62">
        <v>13.708173076923099</v>
      </c>
      <c r="K2439" s="60">
        <v>5</v>
      </c>
      <c r="L2439" s="60" t="s">
        <v>46</v>
      </c>
      <c r="M2439" s="60" t="s">
        <v>3468</v>
      </c>
    </row>
    <row r="2440" spans="1:13">
      <c r="A2440" s="40">
        <v>2122</v>
      </c>
      <c r="B2440" s="40" t="str">
        <f t="shared" si="38"/>
        <v>21113071</v>
      </c>
      <c r="C2440" s="40">
        <v>21</v>
      </c>
      <c r="D2440" s="60">
        <v>113071</v>
      </c>
      <c r="E2440" s="60" t="s">
        <v>3410</v>
      </c>
      <c r="F2440" s="61" t="s">
        <v>3450</v>
      </c>
      <c r="G2440" s="62">
        <v>1.351475</v>
      </c>
      <c r="H2440" s="49">
        <v>513</v>
      </c>
      <c r="I2440" s="62">
        <v>46.316346153846197</v>
      </c>
      <c r="J2440" s="62">
        <v>26.129807692307701</v>
      </c>
      <c r="K2440" s="60">
        <v>4</v>
      </c>
      <c r="L2440" s="60" t="s">
        <v>46</v>
      </c>
      <c r="M2440" s="60" t="s">
        <v>3469</v>
      </c>
    </row>
    <row r="2441" spans="1:13">
      <c r="A2441" s="40">
        <v>2122</v>
      </c>
      <c r="B2441" s="40" t="str">
        <f t="shared" si="38"/>
        <v>21292056</v>
      </c>
      <c r="C2441" s="40">
        <v>21</v>
      </c>
      <c r="D2441" s="60">
        <v>292056</v>
      </c>
      <c r="E2441" s="60"/>
      <c r="F2441" s="61" t="s">
        <v>875</v>
      </c>
      <c r="G2441" s="62">
        <v>2.5949870000000002</v>
      </c>
      <c r="H2441" s="49">
        <v>998</v>
      </c>
      <c r="I2441" s="62">
        <v>18.306249999999999</v>
      </c>
      <c r="J2441" s="62">
        <v>13.044711538461501</v>
      </c>
      <c r="K2441" s="60">
        <v>4</v>
      </c>
      <c r="L2441" s="60" t="s">
        <v>46</v>
      </c>
      <c r="M2441" s="60" t="s">
        <v>3469</v>
      </c>
    </row>
    <row r="2442" spans="1:13">
      <c r="A2442" s="40">
        <v>2122</v>
      </c>
      <c r="B2442" s="40" t="str">
        <f t="shared" si="38"/>
        <v>21251194</v>
      </c>
      <c r="C2442" s="40">
        <v>21</v>
      </c>
      <c r="D2442" s="60">
        <v>251194</v>
      </c>
      <c r="E2442" s="60" t="s">
        <v>3410</v>
      </c>
      <c r="F2442" s="61" t="s">
        <v>3451</v>
      </c>
      <c r="G2442" s="62">
        <v>1.6917249999999999</v>
      </c>
      <c r="H2442" s="49">
        <v>658</v>
      </c>
      <c r="I2442" s="62">
        <v>29.912980769230799</v>
      </c>
      <c r="J2442" s="62">
        <v>20.199519230769202</v>
      </c>
      <c r="K2442" s="60">
        <v>4</v>
      </c>
      <c r="L2442" s="60" t="s">
        <v>46</v>
      </c>
      <c r="M2442" s="60" t="s">
        <v>3469</v>
      </c>
    </row>
    <row r="2443" spans="1:13">
      <c r="A2443" s="40">
        <v>2122</v>
      </c>
      <c r="B2443" s="40" t="str">
        <f t="shared" si="38"/>
        <v>21151134</v>
      </c>
      <c r="C2443" s="40">
        <v>21</v>
      </c>
      <c r="D2443" s="60">
        <v>151134</v>
      </c>
      <c r="E2443" s="60" t="s">
        <v>3410</v>
      </c>
      <c r="F2443" s="61" t="s">
        <v>3452</v>
      </c>
      <c r="G2443" s="62">
        <v>2.1022750000000001</v>
      </c>
      <c r="H2443" s="49">
        <v>90</v>
      </c>
      <c r="I2443" s="62">
        <v>31.8913461538462</v>
      </c>
      <c r="J2443" s="62">
        <v>20.314903846153801</v>
      </c>
      <c r="K2443" s="60">
        <v>3</v>
      </c>
      <c r="L2443" s="60" t="s">
        <v>46</v>
      </c>
      <c r="M2443" s="60" t="s">
        <v>3468</v>
      </c>
    </row>
    <row r="2444" spans="1:13">
      <c r="A2444" s="40">
        <v>2122</v>
      </c>
      <c r="B2444" s="40" t="str">
        <f t="shared" si="38"/>
        <v>21514121</v>
      </c>
      <c r="C2444" s="40">
        <v>21</v>
      </c>
      <c r="D2444" s="60">
        <v>514121</v>
      </c>
      <c r="E2444" s="60"/>
      <c r="F2444" s="61" t="s">
        <v>2873</v>
      </c>
      <c r="G2444" s="62">
        <v>1.1875</v>
      </c>
      <c r="H2444" s="49">
        <v>127</v>
      </c>
      <c r="I2444" s="62">
        <v>19.058653846153799</v>
      </c>
      <c r="J2444" s="62">
        <v>14.083173076923099</v>
      </c>
      <c r="K2444" s="60">
        <v>3</v>
      </c>
      <c r="L2444" s="60" t="s">
        <v>46</v>
      </c>
      <c r="M2444" s="60" t="s">
        <v>3468</v>
      </c>
    </row>
    <row r="2445" spans="1:13">
      <c r="A2445" s="40">
        <v>2122</v>
      </c>
      <c r="B2445" s="40" t="str">
        <f t="shared" si="38"/>
        <v>22132011</v>
      </c>
      <c r="C2445" s="40">
        <v>22</v>
      </c>
      <c r="D2445" s="60">
        <v>132011</v>
      </c>
      <c r="E2445" s="60" t="s">
        <v>3410</v>
      </c>
      <c r="F2445" s="61" t="s">
        <v>3467</v>
      </c>
      <c r="G2445" s="62">
        <v>1.4716499999999999</v>
      </c>
      <c r="H2445" s="49">
        <v>948</v>
      </c>
      <c r="I2445" s="62">
        <v>35.421634615384598</v>
      </c>
      <c r="J2445" s="62">
        <v>22.931249999999999</v>
      </c>
      <c r="K2445" s="60">
        <v>5</v>
      </c>
      <c r="L2445" s="60" t="s">
        <v>46</v>
      </c>
      <c r="M2445" s="60" t="s">
        <v>3468</v>
      </c>
    </row>
    <row r="2446" spans="1:13">
      <c r="A2446" s="40">
        <v>2122</v>
      </c>
      <c r="B2446" s="40" t="str">
        <f t="shared" si="38"/>
        <v>22113011</v>
      </c>
      <c r="C2446" s="40">
        <v>22</v>
      </c>
      <c r="D2446" s="60">
        <v>113011</v>
      </c>
      <c r="E2446" s="60" t="s">
        <v>3410</v>
      </c>
      <c r="F2446" s="61" t="s">
        <v>3411</v>
      </c>
      <c r="G2446" s="62">
        <v>1.4852369999999999</v>
      </c>
      <c r="H2446" s="49">
        <v>140</v>
      </c>
      <c r="I2446" s="62">
        <v>43.119230769230803</v>
      </c>
      <c r="J2446" s="62">
        <v>24.5658653846154</v>
      </c>
      <c r="K2446" s="60">
        <v>4</v>
      </c>
      <c r="L2446" s="60" t="s">
        <v>46</v>
      </c>
      <c r="M2446" s="60" t="s">
        <v>3468</v>
      </c>
    </row>
    <row r="2447" spans="1:13">
      <c r="A2447" s="40">
        <v>2122</v>
      </c>
      <c r="B2447" s="40" t="str">
        <f t="shared" si="38"/>
        <v>22493011</v>
      </c>
      <c r="C2447" s="40">
        <v>22</v>
      </c>
      <c r="D2447" s="60">
        <v>493011</v>
      </c>
      <c r="E2447" s="60" t="s">
        <v>3410</v>
      </c>
      <c r="F2447" s="61" t="s">
        <v>1701</v>
      </c>
      <c r="G2447" s="62">
        <v>2.5939999999999999</v>
      </c>
      <c r="H2447" s="49">
        <v>244</v>
      </c>
      <c r="I2447" s="62">
        <v>29.0115384615385</v>
      </c>
      <c r="J2447" s="62">
        <v>15.5918269230769</v>
      </c>
      <c r="K2447" s="60">
        <v>3</v>
      </c>
      <c r="L2447" s="60" t="s">
        <v>46</v>
      </c>
      <c r="M2447" s="60" t="s">
        <v>3468</v>
      </c>
    </row>
    <row r="2448" spans="1:13">
      <c r="A2448" s="40">
        <v>2122</v>
      </c>
      <c r="B2448" s="40" t="str">
        <f t="shared" si="38"/>
        <v>22532011</v>
      </c>
      <c r="C2448" s="40">
        <v>22</v>
      </c>
      <c r="D2448" s="60">
        <v>532011</v>
      </c>
      <c r="E2448" s="60" t="s">
        <v>3410</v>
      </c>
      <c r="F2448" s="61" t="s">
        <v>2108</v>
      </c>
      <c r="G2448" s="62">
        <v>1.443562</v>
      </c>
      <c r="H2448" s="49">
        <v>610</v>
      </c>
      <c r="I2448" s="62">
        <v>113.51009615384601</v>
      </c>
      <c r="J2448" s="62">
        <v>69.145192307692298</v>
      </c>
      <c r="K2448" s="60">
        <v>4</v>
      </c>
      <c r="L2448" s="60" t="s">
        <v>46</v>
      </c>
      <c r="M2448" s="60" t="s">
        <v>3469</v>
      </c>
    </row>
    <row r="2449" spans="1:13">
      <c r="A2449" s="40">
        <v>2122</v>
      </c>
      <c r="B2449" s="40" t="str">
        <f t="shared" si="38"/>
        <v>22274011</v>
      </c>
      <c r="C2449" s="40">
        <v>22</v>
      </c>
      <c r="D2449" s="60">
        <v>274011</v>
      </c>
      <c r="E2449" s="60"/>
      <c r="F2449" s="61" t="s">
        <v>1367</v>
      </c>
      <c r="G2449" s="62">
        <v>3.2339000000000002</v>
      </c>
      <c r="H2449" s="49">
        <v>869</v>
      </c>
      <c r="I2449" s="62">
        <v>23.383653846153798</v>
      </c>
      <c r="J2449" s="62">
        <v>14.4408653846154</v>
      </c>
      <c r="K2449" s="60">
        <v>4</v>
      </c>
      <c r="L2449" s="60" t="s">
        <v>46</v>
      </c>
      <c r="M2449" s="60" t="s">
        <v>3469</v>
      </c>
    </row>
    <row r="2450" spans="1:13">
      <c r="A2450" s="40">
        <v>2122</v>
      </c>
      <c r="B2450" s="40" t="str">
        <f t="shared" si="38"/>
        <v>22493021</v>
      </c>
      <c r="C2450" s="40">
        <v>22</v>
      </c>
      <c r="D2450" s="60">
        <v>493021</v>
      </c>
      <c r="E2450" s="60"/>
      <c r="F2450" s="61" t="s">
        <v>2761</v>
      </c>
      <c r="G2450" s="62">
        <v>0.99534999999999996</v>
      </c>
      <c r="H2450" s="49">
        <v>106</v>
      </c>
      <c r="I2450" s="62">
        <v>24.159134615384598</v>
      </c>
      <c r="J2450" s="62">
        <v>14.6677884615385</v>
      </c>
      <c r="K2450" s="60">
        <v>3</v>
      </c>
      <c r="L2450" s="60" t="s">
        <v>46</v>
      </c>
      <c r="M2450" s="60" t="s">
        <v>3468</v>
      </c>
    </row>
    <row r="2451" spans="1:13">
      <c r="A2451" s="40">
        <v>2122</v>
      </c>
      <c r="B2451" s="40" t="str">
        <f t="shared" si="38"/>
        <v>22493023</v>
      </c>
      <c r="C2451" s="40">
        <v>22</v>
      </c>
      <c r="D2451" s="60">
        <v>493023</v>
      </c>
      <c r="E2451" s="60"/>
      <c r="F2451" s="61" t="s">
        <v>1541</v>
      </c>
      <c r="G2451" s="62">
        <v>0.453712</v>
      </c>
      <c r="H2451" s="49">
        <v>533</v>
      </c>
      <c r="I2451" s="62">
        <v>21.9432692307692</v>
      </c>
      <c r="J2451" s="62">
        <v>13.5774038461538</v>
      </c>
      <c r="K2451" s="60">
        <v>3</v>
      </c>
      <c r="L2451" s="60" t="s">
        <v>46</v>
      </c>
      <c r="M2451" s="60" t="s">
        <v>3468</v>
      </c>
    </row>
    <row r="2452" spans="1:13">
      <c r="A2452" s="40">
        <v>2122</v>
      </c>
      <c r="B2452" s="40" t="str">
        <f t="shared" si="38"/>
        <v>22433031</v>
      </c>
      <c r="C2452" s="40">
        <v>22</v>
      </c>
      <c r="D2452" s="60">
        <v>433031</v>
      </c>
      <c r="E2452" s="60"/>
      <c r="F2452" s="61" t="s">
        <v>1275</v>
      </c>
      <c r="G2452" s="62">
        <v>0.39948699999999998</v>
      </c>
      <c r="H2452" s="49">
        <v>1279</v>
      </c>
      <c r="I2452" s="62">
        <v>21.620192307692299</v>
      </c>
      <c r="J2452" s="62">
        <v>14.759615384615399</v>
      </c>
      <c r="K2452" s="60">
        <v>4</v>
      </c>
      <c r="L2452" s="60" t="s">
        <v>46</v>
      </c>
      <c r="M2452" s="60" t="s">
        <v>3468</v>
      </c>
    </row>
    <row r="2453" spans="1:13">
      <c r="A2453" s="40">
        <v>2122</v>
      </c>
      <c r="B2453" s="40" t="str">
        <f t="shared" si="38"/>
        <v>22493031</v>
      </c>
      <c r="C2453" s="40">
        <v>22</v>
      </c>
      <c r="D2453" s="60">
        <v>493031</v>
      </c>
      <c r="E2453" s="60" t="s">
        <v>3410</v>
      </c>
      <c r="F2453" s="61" t="s">
        <v>2811</v>
      </c>
      <c r="G2453" s="62">
        <v>1.4010750000000001</v>
      </c>
      <c r="H2453" s="49">
        <v>114</v>
      </c>
      <c r="I2453" s="62">
        <v>26.806249999999999</v>
      </c>
      <c r="J2453" s="62">
        <v>19.367307692307701</v>
      </c>
      <c r="K2453" s="60">
        <v>3</v>
      </c>
      <c r="L2453" s="60" t="s">
        <v>46</v>
      </c>
      <c r="M2453" s="60" t="s">
        <v>3468</v>
      </c>
    </row>
    <row r="2454" spans="1:13">
      <c r="A2454" s="40">
        <v>2122</v>
      </c>
      <c r="B2454" s="40" t="str">
        <f t="shared" si="38"/>
        <v>22533021</v>
      </c>
      <c r="C2454" s="40">
        <v>22</v>
      </c>
      <c r="D2454" s="60">
        <v>533021</v>
      </c>
      <c r="E2454" s="60"/>
      <c r="F2454" s="61" t="s">
        <v>3412</v>
      </c>
      <c r="G2454" s="62">
        <v>1.5201750000000001</v>
      </c>
      <c r="H2454" s="49">
        <v>1744</v>
      </c>
      <c r="I2454" s="62">
        <v>19.814903846153801</v>
      </c>
      <c r="J2454" s="62">
        <v>13.586538461538501</v>
      </c>
      <c r="K2454" s="60">
        <v>3</v>
      </c>
      <c r="L2454" s="60" t="s">
        <v>178</v>
      </c>
      <c r="M2454" s="60" t="s">
        <v>3469</v>
      </c>
    </row>
    <row r="2455" spans="1:13">
      <c r="A2455" s="40">
        <v>2122</v>
      </c>
      <c r="B2455" s="40" t="str">
        <f t="shared" si="38"/>
        <v>22131199</v>
      </c>
      <c r="C2455" s="40">
        <v>22</v>
      </c>
      <c r="D2455" s="60">
        <v>131199</v>
      </c>
      <c r="E2455" s="60" t="s">
        <v>3410</v>
      </c>
      <c r="F2455" s="61" t="s">
        <v>3413</v>
      </c>
      <c r="G2455" s="62">
        <v>1.4306749999999999</v>
      </c>
      <c r="H2455" s="49">
        <v>866</v>
      </c>
      <c r="I2455" s="62">
        <v>32.168269230769198</v>
      </c>
      <c r="J2455" s="62">
        <v>16.424519230769199</v>
      </c>
      <c r="K2455" s="60">
        <v>4</v>
      </c>
      <c r="L2455" s="60" t="s">
        <v>46</v>
      </c>
      <c r="M2455" s="60" t="s">
        <v>3468</v>
      </c>
    </row>
    <row r="2456" spans="1:13">
      <c r="A2456" s="40">
        <v>2122</v>
      </c>
      <c r="B2456" s="40" t="str">
        <f t="shared" si="38"/>
        <v>22535021</v>
      </c>
      <c r="C2456" s="40">
        <v>22</v>
      </c>
      <c r="D2456" s="60">
        <v>535021</v>
      </c>
      <c r="E2456" s="60" t="s">
        <v>3410</v>
      </c>
      <c r="F2456" s="61" t="s">
        <v>3414</v>
      </c>
      <c r="G2456" s="62">
        <v>2.0933999999999999</v>
      </c>
      <c r="H2456" s="49">
        <v>742</v>
      </c>
      <c r="I2456" s="62">
        <v>29.3355769230769</v>
      </c>
      <c r="J2456" s="62">
        <v>18.1052884615385</v>
      </c>
      <c r="K2456" s="60">
        <v>3</v>
      </c>
      <c r="L2456" s="60" t="s">
        <v>46</v>
      </c>
      <c r="M2456" s="60" t="s">
        <v>3469</v>
      </c>
    </row>
    <row r="2457" spans="1:13">
      <c r="A2457" s="40">
        <v>2122</v>
      </c>
      <c r="B2457" s="40" t="str">
        <f t="shared" si="38"/>
        <v>22472031</v>
      </c>
      <c r="C2457" s="40">
        <v>22</v>
      </c>
      <c r="D2457" s="60">
        <v>472031</v>
      </c>
      <c r="E2457" s="60"/>
      <c r="F2457" s="61" t="s">
        <v>2653</v>
      </c>
      <c r="G2457" s="62">
        <v>1.1787000000000001</v>
      </c>
      <c r="H2457" s="49">
        <v>784</v>
      </c>
      <c r="I2457" s="62">
        <v>20.458173076923099</v>
      </c>
      <c r="J2457" s="62">
        <v>14.5677884615385</v>
      </c>
      <c r="K2457" s="60">
        <v>3</v>
      </c>
      <c r="L2457" s="60" t="s">
        <v>46</v>
      </c>
      <c r="M2457" s="60" t="s">
        <v>3468</v>
      </c>
    </row>
    <row r="2458" spans="1:13">
      <c r="A2458" s="40">
        <v>2122</v>
      </c>
      <c r="B2458" s="40" t="str">
        <f t="shared" si="38"/>
        <v>22472051</v>
      </c>
      <c r="C2458" s="40">
        <v>22</v>
      </c>
      <c r="D2458" s="60">
        <v>472051</v>
      </c>
      <c r="E2458" s="60"/>
      <c r="F2458" s="61" t="s">
        <v>3415</v>
      </c>
      <c r="G2458" s="62">
        <v>1.3235250000000001</v>
      </c>
      <c r="H2458" s="49">
        <v>95</v>
      </c>
      <c r="I2458" s="62">
        <v>20.919711538461499</v>
      </c>
      <c r="J2458" s="62">
        <v>16.665865384615401</v>
      </c>
      <c r="K2458" s="60">
        <v>3</v>
      </c>
      <c r="L2458" s="60" t="s">
        <v>46</v>
      </c>
      <c r="M2458" s="60" t="s">
        <v>3468</v>
      </c>
    </row>
    <row r="2459" spans="1:13">
      <c r="A2459" s="40">
        <v>2122</v>
      </c>
      <c r="B2459" s="40" t="str">
        <f t="shared" si="38"/>
        <v>22351011</v>
      </c>
      <c r="C2459" s="40">
        <v>22</v>
      </c>
      <c r="D2459" s="60">
        <v>351011</v>
      </c>
      <c r="E2459" s="60"/>
      <c r="F2459" s="61" t="s">
        <v>1414</v>
      </c>
      <c r="G2459" s="62">
        <v>4.0165119999999996</v>
      </c>
      <c r="H2459" s="49">
        <v>128</v>
      </c>
      <c r="I2459" s="62">
        <v>26.445192307692299</v>
      </c>
      <c r="J2459" s="62">
        <v>15.316346153846199</v>
      </c>
      <c r="K2459" s="60">
        <v>3</v>
      </c>
      <c r="L2459" s="60" t="s">
        <v>46</v>
      </c>
      <c r="M2459" s="60" t="s">
        <v>3468</v>
      </c>
    </row>
    <row r="2460" spans="1:13">
      <c r="A2460" s="40">
        <v>2122</v>
      </c>
      <c r="B2460" s="40" t="str">
        <f t="shared" si="38"/>
        <v>22111011</v>
      </c>
      <c r="C2460" s="40">
        <v>22</v>
      </c>
      <c r="D2460" s="60">
        <v>111011</v>
      </c>
      <c r="E2460" s="60" t="s">
        <v>3410</v>
      </c>
      <c r="F2460" s="61" t="s">
        <v>3495</v>
      </c>
      <c r="G2460" s="62">
        <v>6.8362000000000006E-2</v>
      </c>
      <c r="H2460" s="49">
        <v>250</v>
      </c>
      <c r="I2460" s="62">
        <v>87.067307692307693</v>
      </c>
      <c r="J2460" s="62">
        <v>31.822115384615401</v>
      </c>
      <c r="K2460" s="60">
        <v>5</v>
      </c>
      <c r="L2460" s="60" t="s">
        <v>46</v>
      </c>
      <c r="M2460" s="60" t="s">
        <v>3468</v>
      </c>
    </row>
    <row r="2461" spans="1:13">
      <c r="A2461" s="40">
        <v>2122</v>
      </c>
      <c r="B2461" s="40" t="str">
        <f t="shared" si="38"/>
        <v>22172051</v>
      </c>
      <c r="C2461" s="40">
        <v>22</v>
      </c>
      <c r="D2461" s="60">
        <v>172051</v>
      </c>
      <c r="E2461" s="60" t="s">
        <v>3410</v>
      </c>
      <c r="F2461" s="61" t="s">
        <v>3470</v>
      </c>
      <c r="G2461" s="62">
        <v>0.65298699999999998</v>
      </c>
      <c r="H2461" s="49">
        <v>116</v>
      </c>
      <c r="I2461" s="62">
        <v>43.742788461538503</v>
      </c>
      <c r="J2461" s="62">
        <v>23.285576923076899</v>
      </c>
      <c r="K2461" s="60">
        <v>5</v>
      </c>
      <c r="L2461" s="60" t="s">
        <v>46</v>
      </c>
      <c r="M2461" s="60" t="s">
        <v>3468</v>
      </c>
    </row>
    <row r="2462" spans="1:13">
      <c r="A2462" s="40">
        <v>2122</v>
      </c>
      <c r="B2462" s="40" t="str">
        <f t="shared" si="38"/>
        <v>22131031</v>
      </c>
      <c r="C2462" s="40">
        <v>22</v>
      </c>
      <c r="D2462" s="60">
        <v>131031</v>
      </c>
      <c r="E2462" s="60" t="s">
        <v>3410</v>
      </c>
      <c r="F2462" s="61" t="s">
        <v>2209</v>
      </c>
      <c r="G2462" s="62">
        <v>0.15287500000000001</v>
      </c>
      <c r="H2462" s="49">
        <v>240</v>
      </c>
      <c r="I2462" s="62">
        <v>31.332692307692302</v>
      </c>
      <c r="J2462" s="62">
        <v>20.768750000000001</v>
      </c>
      <c r="K2462" s="60">
        <v>3</v>
      </c>
      <c r="L2462" s="60" t="s">
        <v>46</v>
      </c>
      <c r="M2462" s="60" t="s">
        <v>3468</v>
      </c>
    </row>
    <row r="2463" spans="1:13">
      <c r="A2463" s="40">
        <v>2122</v>
      </c>
      <c r="B2463" s="40" t="str">
        <f t="shared" si="38"/>
        <v>22532012</v>
      </c>
      <c r="C2463" s="40">
        <v>22</v>
      </c>
      <c r="D2463" s="60">
        <v>532012</v>
      </c>
      <c r="E2463" s="60" t="s">
        <v>3410</v>
      </c>
      <c r="F2463" s="61" t="s">
        <v>1682</v>
      </c>
      <c r="G2463" s="62">
        <v>2.2064119999999998</v>
      </c>
      <c r="H2463" s="49">
        <v>182</v>
      </c>
      <c r="I2463" s="62">
        <v>97.885096153846106</v>
      </c>
      <c r="J2463" s="62">
        <v>41.683173076923097</v>
      </c>
      <c r="K2463" s="60">
        <v>3</v>
      </c>
      <c r="L2463" s="60" t="s">
        <v>46</v>
      </c>
      <c r="M2463" s="60" t="s">
        <v>3468</v>
      </c>
    </row>
    <row r="2464" spans="1:13">
      <c r="A2464" s="40">
        <v>2122</v>
      </c>
      <c r="B2464" s="40" t="str">
        <f t="shared" si="38"/>
        <v>22211099</v>
      </c>
      <c r="C2464" s="40">
        <v>22</v>
      </c>
      <c r="D2464" s="60">
        <v>211099</v>
      </c>
      <c r="E2464" s="60"/>
      <c r="F2464" s="61" t="s">
        <v>3471</v>
      </c>
      <c r="G2464" s="62">
        <v>2.0319120000000002</v>
      </c>
      <c r="H2464" s="49">
        <v>167</v>
      </c>
      <c r="I2464" s="62">
        <v>20.932692307692299</v>
      </c>
      <c r="J2464" s="62">
        <v>13.7586538461538</v>
      </c>
      <c r="K2464" s="60">
        <v>5</v>
      </c>
      <c r="L2464" s="60" t="s">
        <v>46</v>
      </c>
      <c r="M2464" s="60" t="s">
        <v>3468</v>
      </c>
    </row>
    <row r="2465" spans="1:13">
      <c r="A2465" s="40">
        <v>2122</v>
      </c>
      <c r="B2465" s="40" t="str">
        <f t="shared" si="38"/>
        <v>22131141</v>
      </c>
      <c r="C2465" s="40">
        <v>22</v>
      </c>
      <c r="D2465" s="60">
        <v>131141</v>
      </c>
      <c r="E2465" s="60" t="s">
        <v>3410</v>
      </c>
      <c r="F2465" s="61" t="s">
        <v>3416</v>
      </c>
      <c r="G2465" s="62">
        <v>1.614525</v>
      </c>
      <c r="H2465" s="49">
        <v>756</v>
      </c>
      <c r="I2465" s="62">
        <v>26.9293269230769</v>
      </c>
      <c r="J2465" s="62">
        <v>17.8831730769231</v>
      </c>
      <c r="K2465" s="60">
        <v>4</v>
      </c>
      <c r="L2465" s="60" t="s">
        <v>46</v>
      </c>
      <c r="M2465" s="60" t="s">
        <v>3469</v>
      </c>
    </row>
    <row r="2466" spans="1:13">
      <c r="A2466" s="40">
        <v>2122</v>
      </c>
      <c r="B2466" s="40" t="str">
        <f t="shared" si="38"/>
        <v>22131041</v>
      </c>
      <c r="C2466" s="40">
        <v>22</v>
      </c>
      <c r="D2466" s="60">
        <v>131041</v>
      </c>
      <c r="E2466" s="60" t="s">
        <v>3410</v>
      </c>
      <c r="F2466" s="61" t="s">
        <v>3047</v>
      </c>
      <c r="G2466" s="62">
        <v>1.968175</v>
      </c>
      <c r="H2466" s="49">
        <v>273</v>
      </c>
      <c r="I2466" s="62">
        <v>32.762500000000003</v>
      </c>
      <c r="J2466" s="62">
        <v>18.457692307692302</v>
      </c>
      <c r="K2466" s="60">
        <v>3</v>
      </c>
      <c r="L2466" s="60" t="s">
        <v>46</v>
      </c>
      <c r="M2466" s="60" t="s">
        <v>3468</v>
      </c>
    </row>
    <row r="2467" spans="1:13">
      <c r="A2467" s="40">
        <v>2122</v>
      </c>
      <c r="B2467" s="40" t="str">
        <f t="shared" si="38"/>
        <v>22113021</v>
      </c>
      <c r="C2467" s="40">
        <v>22</v>
      </c>
      <c r="D2467" s="60">
        <v>113021</v>
      </c>
      <c r="E2467" s="60" t="s">
        <v>3410</v>
      </c>
      <c r="F2467" s="61" t="s">
        <v>1108</v>
      </c>
      <c r="G2467" s="62">
        <v>1.8577999999999999</v>
      </c>
      <c r="H2467" s="49">
        <v>222</v>
      </c>
      <c r="I2467" s="62">
        <v>77.766826923076906</v>
      </c>
      <c r="J2467" s="62">
        <v>44.035576923076903</v>
      </c>
      <c r="K2467" s="60">
        <v>5</v>
      </c>
      <c r="L2467" s="60" t="s">
        <v>46</v>
      </c>
      <c r="M2467" s="60" t="s">
        <v>3468</v>
      </c>
    </row>
    <row r="2468" spans="1:13">
      <c r="A2468" s="40">
        <v>2122</v>
      </c>
      <c r="B2468" s="40" t="str">
        <f t="shared" si="38"/>
        <v>22151143</v>
      </c>
      <c r="C2468" s="40">
        <v>22</v>
      </c>
      <c r="D2468" s="60">
        <v>151143</v>
      </c>
      <c r="E2468" s="60" t="s">
        <v>3410</v>
      </c>
      <c r="F2468" s="61" t="s">
        <v>3417</v>
      </c>
      <c r="G2468" s="62">
        <v>0.901675</v>
      </c>
      <c r="H2468" s="49">
        <v>82</v>
      </c>
      <c r="I2468" s="62">
        <v>50.405288461538497</v>
      </c>
      <c r="J2468" s="62">
        <v>31.401923076923101</v>
      </c>
      <c r="K2468" s="60">
        <v>3</v>
      </c>
      <c r="L2468" s="60" t="s">
        <v>46</v>
      </c>
      <c r="M2468" s="60" t="s">
        <v>3468</v>
      </c>
    </row>
    <row r="2469" spans="1:13">
      <c r="A2469" s="40">
        <v>2122</v>
      </c>
      <c r="B2469" s="40" t="str">
        <f t="shared" si="38"/>
        <v>22151152</v>
      </c>
      <c r="C2469" s="40">
        <v>22</v>
      </c>
      <c r="D2469" s="60">
        <v>151152</v>
      </c>
      <c r="E2469" s="60" t="s">
        <v>3410</v>
      </c>
      <c r="F2469" s="61" t="s">
        <v>3497</v>
      </c>
      <c r="G2469" s="62">
        <v>1.269412</v>
      </c>
      <c r="H2469" s="49">
        <v>83</v>
      </c>
      <c r="I2469" s="62">
        <v>33.531730769230798</v>
      </c>
      <c r="J2469" s="62">
        <v>17.830769230769199</v>
      </c>
      <c r="K2469" s="60">
        <v>3</v>
      </c>
      <c r="L2469" s="60" t="s">
        <v>46</v>
      </c>
      <c r="M2469" s="60" t="s">
        <v>3468</v>
      </c>
    </row>
    <row r="2470" spans="1:13">
      <c r="A2470" s="40">
        <v>2122</v>
      </c>
      <c r="B2470" s="40" t="str">
        <f t="shared" ref="B2470:B2533" si="39">CONCATENATE(C2470, D2470)</f>
        <v>22151199</v>
      </c>
      <c r="C2470" s="40">
        <v>22</v>
      </c>
      <c r="D2470" s="60">
        <v>151199</v>
      </c>
      <c r="E2470" s="60" t="s">
        <v>3410</v>
      </c>
      <c r="F2470" s="61" t="s">
        <v>3418</v>
      </c>
      <c r="G2470" s="62">
        <v>1.8631869999999999</v>
      </c>
      <c r="H2470" s="49">
        <v>88</v>
      </c>
      <c r="I2470" s="62">
        <v>35.196634615384603</v>
      </c>
      <c r="J2470" s="62">
        <v>18.553846153846202</v>
      </c>
      <c r="K2470" s="60">
        <v>3</v>
      </c>
      <c r="L2470" s="60" t="s">
        <v>46</v>
      </c>
      <c r="M2470" s="60" t="s">
        <v>3468</v>
      </c>
    </row>
    <row r="2471" spans="1:13">
      <c r="A2471" s="40">
        <v>2122</v>
      </c>
      <c r="B2471" s="40" t="str">
        <f t="shared" si="39"/>
        <v>22151131</v>
      </c>
      <c r="C2471" s="40">
        <v>22</v>
      </c>
      <c r="D2471" s="60">
        <v>151131</v>
      </c>
      <c r="E2471" s="60" t="s">
        <v>3410</v>
      </c>
      <c r="F2471" s="61" t="s">
        <v>1130</v>
      </c>
      <c r="G2471" s="62">
        <v>1.9922249999999999</v>
      </c>
      <c r="H2471" s="49">
        <v>98</v>
      </c>
      <c r="I2471" s="62">
        <v>42.629807692307701</v>
      </c>
      <c r="J2471" s="62">
        <v>19.362019230769199</v>
      </c>
      <c r="K2471" s="60">
        <v>3</v>
      </c>
      <c r="L2471" s="60" t="s">
        <v>46</v>
      </c>
      <c r="M2471" s="60" t="s">
        <v>3468</v>
      </c>
    </row>
    <row r="2472" spans="1:13">
      <c r="A2472" s="40">
        <v>2122</v>
      </c>
      <c r="B2472" s="40" t="str">
        <f t="shared" si="39"/>
        <v>22151121</v>
      </c>
      <c r="C2472" s="40">
        <v>22</v>
      </c>
      <c r="D2472" s="60">
        <v>151121</v>
      </c>
      <c r="E2472" s="60" t="s">
        <v>3410</v>
      </c>
      <c r="F2472" s="61" t="s">
        <v>1122</v>
      </c>
      <c r="G2472" s="62">
        <v>1.9400500000000001</v>
      </c>
      <c r="H2472" s="49">
        <v>319</v>
      </c>
      <c r="I2472" s="62">
        <v>48.595192307692301</v>
      </c>
      <c r="J2472" s="62">
        <v>26.2649038461538</v>
      </c>
      <c r="K2472" s="60">
        <v>4</v>
      </c>
      <c r="L2472" s="60" t="s">
        <v>46</v>
      </c>
      <c r="M2472" s="60" t="s">
        <v>3468</v>
      </c>
    </row>
    <row r="2473" spans="1:13">
      <c r="A2473" s="40">
        <v>2122</v>
      </c>
      <c r="B2473" s="40" t="str">
        <f t="shared" si="39"/>
        <v>22151151</v>
      </c>
      <c r="C2473" s="40">
        <v>22</v>
      </c>
      <c r="D2473" s="60">
        <v>151151</v>
      </c>
      <c r="E2473" s="60" t="s">
        <v>3410</v>
      </c>
      <c r="F2473" s="61" t="s">
        <v>3419</v>
      </c>
      <c r="G2473" s="62">
        <v>1.712575</v>
      </c>
      <c r="H2473" s="49">
        <v>519</v>
      </c>
      <c r="I2473" s="62">
        <v>26.251442307692301</v>
      </c>
      <c r="J2473" s="62">
        <v>16.415865384615401</v>
      </c>
      <c r="K2473" s="60">
        <v>3</v>
      </c>
      <c r="L2473" s="60" t="s">
        <v>46</v>
      </c>
      <c r="M2473" s="60" t="s">
        <v>3468</v>
      </c>
    </row>
    <row r="2474" spans="1:13">
      <c r="A2474" s="40">
        <v>2122</v>
      </c>
      <c r="B2474" s="40" t="str">
        <f t="shared" si="39"/>
        <v>22492011</v>
      </c>
      <c r="C2474" s="40">
        <v>22</v>
      </c>
      <c r="D2474" s="60">
        <v>492011</v>
      </c>
      <c r="E2474" s="60"/>
      <c r="F2474" s="61" t="s">
        <v>3515</v>
      </c>
      <c r="G2474" s="62">
        <v>1.586487</v>
      </c>
      <c r="H2474" s="49">
        <v>127</v>
      </c>
      <c r="I2474" s="62">
        <v>20.609615384615399</v>
      </c>
      <c r="J2474" s="62">
        <v>13.154807692307701</v>
      </c>
      <c r="K2474" s="60">
        <v>3</v>
      </c>
      <c r="L2474" s="60" t="s">
        <v>46</v>
      </c>
      <c r="M2474" s="60" t="s">
        <v>3468</v>
      </c>
    </row>
    <row r="2475" spans="1:13">
      <c r="A2475" s="40">
        <v>2122</v>
      </c>
      <c r="B2475" s="40" t="str">
        <f t="shared" si="39"/>
        <v>22474011</v>
      </c>
      <c r="C2475" s="40">
        <v>22</v>
      </c>
      <c r="D2475" s="60">
        <v>474011</v>
      </c>
      <c r="E2475" s="60" t="s">
        <v>3410</v>
      </c>
      <c r="F2475" s="61" t="s">
        <v>3455</v>
      </c>
      <c r="G2475" s="62">
        <v>0.27173700000000001</v>
      </c>
      <c r="H2475" s="49">
        <v>117</v>
      </c>
      <c r="I2475" s="62">
        <v>32.436538461538497</v>
      </c>
      <c r="J2475" s="62">
        <v>23.685576923076901</v>
      </c>
      <c r="K2475" s="60">
        <v>3</v>
      </c>
      <c r="L2475" s="60" t="s">
        <v>46</v>
      </c>
      <c r="M2475" s="60" t="s">
        <v>3468</v>
      </c>
    </row>
    <row r="2476" spans="1:13">
      <c r="A2476" s="40">
        <v>2122</v>
      </c>
      <c r="B2476" s="40" t="str">
        <f t="shared" si="39"/>
        <v>22119021</v>
      </c>
      <c r="C2476" s="40">
        <v>22</v>
      </c>
      <c r="D2476" s="60">
        <v>119021</v>
      </c>
      <c r="E2476" s="60" t="s">
        <v>3410</v>
      </c>
      <c r="F2476" s="61" t="s">
        <v>1560</v>
      </c>
      <c r="G2476" s="62">
        <v>2.0719750000000001</v>
      </c>
      <c r="H2476" s="49">
        <v>325</v>
      </c>
      <c r="I2476" s="62">
        <v>52.765384615384598</v>
      </c>
      <c r="J2476" s="62">
        <v>30.810576923076901</v>
      </c>
      <c r="K2476" s="60">
        <v>4</v>
      </c>
      <c r="L2476" s="60" t="s">
        <v>46</v>
      </c>
      <c r="M2476" s="60" t="s">
        <v>3468</v>
      </c>
    </row>
    <row r="2477" spans="1:13">
      <c r="A2477" s="40">
        <v>2122</v>
      </c>
      <c r="B2477" s="40" t="str">
        <f t="shared" si="39"/>
        <v>22131051</v>
      </c>
      <c r="C2477" s="40">
        <v>22</v>
      </c>
      <c r="D2477" s="60">
        <v>131051</v>
      </c>
      <c r="E2477" s="60" t="s">
        <v>3410</v>
      </c>
      <c r="F2477" s="61" t="s">
        <v>3420</v>
      </c>
      <c r="G2477" s="62">
        <v>0.505575</v>
      </c>
      <c r="H2477" s="49">
        <v>151</v>
      </c>
      <c r="I2477" s="62">
        <v>32.278846153846203</v>
      </c>
      <c r="J2477" s="62">
        <v>20.044230769230801</v>
      </c>
      <c r="K2477" s="60">
        <v>4</v>
      </c>
      <c r="L2477" s="60" t="s">
        <v>46</v>
      </c>
      <c r="M2477" s="60" t="s">
        <v>3468</v>
      </c>
    </row>
    <row r="2478" spans="1:13">
      <c r="A2478" s="40">
        <v>2122</v>
      </c>
      <c r="B2478" s="40" t="str">
        <f t="shared" si="39"/>
        <v>22151141</v>
      </c>
      <c r="C2478" s="40">
        <v>22</v>
      </c>
      <c r="D2478" s="60">
        <v>151141</v>
      </c>
      <c r="E2478" s="60" t="s">
        <v>3410</v>
      </c>
      <c r="F2478" s="61" t="s">
        <v>1142</v>
      </c>
      <c r="G2478" s="62">
        <v>1.516275</v>
      </c>
      <c r="H2478" s="49">
        <v>669</v>
      </c>
      <c r="I2478" s="62">
        <v>45.512500000000003</v>
      </c>
      <c r="J2478" s="62">
        <v>27.685096153846199</v>
      </c>
      <c r="K2478" s="60">
        <v>4</v>
      </c>
      <c r="L2478" s="60" t="s">
        <v>46</v>
      </c>
      <c r="M2478" s="60" t="s">
        <v>3469</v>
      </c>
    </row>
    <row r="2479" spans="1:13">
      <c r="A2479" s="40">
        <v>2122</v>
      </c>
      <c r="B2479" s="40" t="str">
        <f t="shared" si="39"/>
        <v>22319091</v>
      </c>
      <c r="C2479" s="40">
        <v>22</v>
      </c>
      <c r="D2479" s="60">
        <v>319091</v>
      </c>
      <c r="E2479" s="60"/>
      <c r="F2479" s="61" t="s">
        <v>901</v>
      </c>
      <c r="G2479" s="62">
        <v>1.4147749999999999</v>
      </c>
      <c r="H2479" s="49">
        <v>199</v>
      </c>
      <c r="I2479" s="62">
        <v>20.275961538461502</v>
      </c>
      <c r="J2479" s="62">
        <v>15.4370192307692</v>
      </c>
      <c r="K2479" s="60">
        <v>3</v>
      </c>
      <c r="L2479" s="60" t="s">
        <v>46</v>
      </c>
      <c r="M2479" s="60" t="s">
        <v>3468</v>
      </c>
    </row>
    <row r="2480" spans="1:13">
      <c r="A2480" s="40">
        <v>2122</v>
      </c>
      <c r="B2480" s="40" t="str">
        <f t="shared" si="39"/>
        <v>22292021</v>
      </c>
      <c r="C2480" s="40">
        <v>22</v>
      </c>
      <c r="D2480" s="60">
        <v>292021</v>
      </c>
      <c r="E2480" s="60" t="s">
        <v>3410</v>
      </c>
      <c r="F2480" s="61" t="s">
        <v>1913</v>
      </c>
      <c r="G2480" s="62">
        <v>1.4129620000000001</v>
      </c>
      <c r="H2480" s="49">
        <v>112</v>
      </c>
      <c r="I2480" s="62">
        <v>29.089423076923101</v>
      </c>
      <c r="J2480" s="62">
        <v>19.354326923076901</v>
      </c>
      <c r="K2480" s="60">
        <v>4</v>
      </c>
      <c r="L2480" s="60" t="s">
        <v>46</v>
      </c>
      <c r="M2480" s="60" t="s">
        <v>3468</v>
      </c>
    </row>
    <row r="2481" spans="1:13">
      <c r="A2481" s="40">
        <v>2122</v>
      </c>
      <c r="B2481" s="40" t="str">
        <f t="shared" si="39"/>
        <v>22292032</v>
      </c>
      <c r="C2481" s="40">
        <v>22</v>
      </c>
      <c r="D2481" s="60">
        <v>292032</v>
      </c>
      <c r="E2481" s="60" t="s">
        <v>3410</v>
      </c>
      <c r="F2481" s="61" t="s">
        <v>1005</v>
      </c>
      <c r="G2481" s="62">
        <v>2.5743749999999999</v>
      </c>
      <c r="H2481" s="49">
        <v>522</v>
      </c>
      <c r="I2481" s="62">
        <v>30.425480769230798</v>
      </c>
      <c r="J2481" s="62">
        <v>22.1677884615385</v>
      </c>
      <c r="K2481" s="60">
        <v>3</v>
      </c>
      <c r="L2481" s="60" t="s">
        <v>46</v>
      </c>
      <c r="M2481" s="60" t="s">
        <v>3469</v>
      </c>
    </row>
    <row r="2482" spans="1:13">
      <c r="A2482" s="40">
        <v>2122</v>
      </c>
      <c r="B2482" s="40" t="str">
        <f t="shared" si="39"/>
        <v>22119032</v>
      </c>
      <c r="C2482" s="40">
        <v>22</v>
      </c>
      <c r="D2482" s="60">
        <v>119032</v>
      </c>
      <c r="E2482" s="60" t="s">
        <v>3410</v>
      </c>
      <c r="F2482" s="61" t="s">
        <v>3498</v>
      </c>
      <c r="G2482" s="62">
        <v>2.6399119999999998</v>
      </c>
      <c r="H2482" s="49">
        <v>106</v>
      </c>
      <c r="I2482" s="62">
        <v>44.274038461538503</v>
      </c>
      <c r="J2482" s="62">
        <v>25.820192307692299</v>
      </c>
      <c r="K2482" s="60">
        <v>5</v>
      </c>
      <c r="L2482" s="60" t="s">
        <v>178</v>
      </c>
      <c r="M2482" s="60" t="s">
        <v>3468</v>
      </c>
    </row>
    <row r="2483" spans="1:13">
      <c r="A2483" s="40">
        <v>2122</v>
      </c>
      <c r="B2483" s="40" t="str">
        <f t="shared" si="39"/>
        <v>22472111</v>
      </c>
      <c r="C2483" s="40">
        <v>22</v>
      </c>
      <c r="D2483" s="60">
        <v>472111</v>
      </c>
      <c r="E2483" s="60"/>
      <c r="F2483" s="61" t="s">
        <v>2580</v>
      </c>
      <c r="G2483" s="62">
        <v>1.0463499999999999</v>
      </c>
      <c r="H2483" s="49">
        <v>525</v>
      </c>
      <c r="I2483" s="62">
        <v>21.6725961538462</v>
      </c>
      <c r="J2483" s="62">
        <v>14.520673076923099</v>
      </c>
      <c r="K2483" s="60">
        <v>3</v>
      </c>
      <c r="L2483" s="60" t="s">
        <v>46</v>
      </c>
      <c r="M2483" s="60" t="s">
        <v>3468</v>
      </c>
    </row>
    <row r="2484" spans="1:13">
      <c r="A2484" s="40">
        <v>2122</v>
      </c>
      <c r="B2484" s="40" t="str">
        <f t="shared" si="39"/>
        <v>22132051</v>
      </c>
      <c r="C2484" s="40">
        <v>22</v>
      </c>
      <c r="D2484" s="60">
        <v>132051</v>
      </c>
      <c r="E2484" s="60" t="s">
        <v>3410</v>
      </c>
      <c r="F2484" s="61" t="s">
        <v>1883</v>
      </c>
      <c r="G2484" s="62">
        <v>1.0287120000000001</v>
      </c>
      <c r="H2484" s="49">
        <v>103</v>
      </c>
      <c r="I2484" s="62">
        <v>28.700480769230801</v>
      </c>
      <c r="J2484" s="62">
        <v>16.28125</v>
      </c>
      <c r="K2484" s="60">
        <v>5</v>
      </c>
      <c r="L2484" s="60" t="s">
        <v>46</v>
      </c>
      <c r="M2484" s="60" t="s">
        <v>3468</v>
      </c>
    </row>
    <row r="2485" spans="1:13">
      <c r="A2485" s="40">
        <v>2122</v>
      </c>
      <c r="B2485" s="40" t="str">
        <f t="shared" si="39"/>
        <v>22132099</v>
      </c>
      <c r="C2485" s="40">
        <v>22</v>
      </c>
      <c r="D2485" s="60">
        <v>132099</v>
      </c>
      <c r="E2485" s="60" t="s">
        <v>3410</v>
      </c>
      <c r="F2485" s="61" t="s">
        <v>3041</v>
      </c>
      <c r="G2485" s="62">
        <v>0.64824999999999999</v>
      </c>
      <c r="H2485" s="49">
        <v>84</v>
      </c>
      <c r="I2485" s="62">
        <v>28.7</v>
      </c>
      <c r="J2485" s="62">
        <v>16.28</v>
      </c>
      <c r="K2485" s="60">
        <v>3</v>
      </c>
      <c r="L2485" s="60" t="s">
        <v>46</v>
      </c>
      <c r="M2485" s="60" t="s">
        <v>3468</v>
      </c>
    </row>
    <row r="2486" spans="1:13">
      <c r="A2486" s="40">
        <v>2122</v>
      </c>
      <c r="B2486" s="40" t="str">
        <f t="shared" si="39"/>
        <v>22113031</v>
      </c>
      <c r="C2486" s="40">
        <v>22</v>
      </c>
      <c r="D2486" s="60">
        <v>113031</v>
      </c>
      <c r="E2486" s="60" t="s">
        <v>3410</v>
      </c>
      <c r="F2486" s="61" t="s">
        <v>799</v>
      </c>
      <c r="G2486" s="62">
        <v>2.3733119999999999</v>
      </c>
      <c r="H2486" s="49">
        <v>346</v>
      </c>
      <c r="I2486" s="62">
        <v>62.115384615384599</v>
      </c>
      <c r="J2486" s="62">
        <v>34.839903846153803</v>
      </c>
      <c r="K2486" s="60">
        <v>5</v>
      </c>
      <c r="L2486" s="60" t="s">
        <v>46</v>
      </c>
      <c r="M2486" s="60" t="s">
        <v>3468</v>
      </c>
    </row>
    <row r="2487" spans="1:13">
      <c r="A2487" s="40">
        <v>2122</v>
      </c>
      <c r="B2487" s="40" t="str">
        <f t="shared" si="39"/>
        <v>22332011</v>
      </c>
      <c r="C2487" s="40">
        <v>22</v>
      </c>
      <c r="D2487" s="60">
        <v>332011</v>
      </c>
      <c r="E2487" s="60" t="s">
        <v>3410</v>
      </c>
      <c r="F2487" s="61" t="s">
        <v>3054</v>
      </c>
      <c r="G2487" s="62">
        <v>0.48727500000000001</v>
      </c>
      <c r="H2487" s="49">
        <v>1827</v>
      </c>
      <c r="I2487" s="62">
        <v>32.548076923076898</v>
      </c>
      <c r="J2487" s="62">
        <v>23.327884615384601</v>
      </c>
      <c r="K2487" s="60">
        <v>3</v>
      </c>
      <c r="L2487" s="60" t="s">
        <v>46</v>
      </c>
      <c r="M2487" s="60" t="s">
        <v>3469</v>
      </c>
    </row>
    <row r="2488" spans="1:13">
      <c r="A2488" s="40">
        <v>2122</v>
      </c>
      <c r="B2488" s="40" t="str">
        <f t="shared" si="39"/>
        <v>22371012</v>
      </c>
      <c r="C2488" s="40">
        <v>22</v>
      </c>
      <c r="D2488" s="60">
        <v>371012</v>
      </c>
      <c r="E2488" s="60" t="s">
        <v>3410</v>
      </c>
      <c r="F2488" s="61" t="s">
        <v>3421</v>
      </c>
      <c r="G2488" s="62">
        <v>3.0947749999999998</v>
      </c>
      <c r="H2488" s="49">
        <v>158</v>
      </c>
      <c r="I2488" s="62">
        <v>24.837019230769201</v>
      </c>
      <c r="J2488" s="62">
        <v>17.438942307692301</v>
      </c>
      <c r="K2488" s="60">
        <v>3</v>
      </c>
      <c r="L2488" s="60" t="s">
        <v>46</v>
      </c>
      <c r="M2488" s="60" t="s">
        <v>3468</v>
      </c>
    </row>
    <row r="2489" spans="1:13">
      <c r="A2489" s="40">
        <v>2122</v>
      </c>
      <c r="B2489" s="40" t="str">
        <f t="shared" si="39"/>
        <v>22471011</v>
      </c>
      <c r="C2489" s="40">
        <v>22</v>
      </c>
      <c r="D2489" s="60">
        <v>471011</v>
      </c>
      <c r="E2489" s="60" t="s">
        <v>3410</v>
      </c>
      <c r="F2489" s="61" t="s">
        <v>3422</v>
      </c>
      <c r="G2489" s="62">
        <v>1.1324620000000001</v>
      </c>
      <c r="H2489" s="49">
        <v>525</v>
      </c>
      <c r="I2489" s="62">
        <v>31.5221153846154</v>
      </c>
      <c r="J2489" s="62">
        <v>21.772596153846202</v>
      </c>
      <c r="K2489" s="60">
        <v>4</v>
      </c>
      <c r="L2489" s="60" t="s">
        <v>46</v>
      </c>
      <c r="M2489" s="60" t="s">
        <v>3468</v>
      </c>
    </row>
    <row r="2490" spans="1:13">
      <c r="A2490" s="40">
        <v>2122</v>
      </c>
      <c r="B2490" s="40" t="str">
        <f t="shared" si="39"/>
        <v>22371011</v>
      </c>
      <c r="C2490" s="40">
        <v>22</v>
      </c>
      <c r="D2490" s="60">
        <v>371011</v>
      </c>
      <c r="E2490" s="60"/>
      <c r="F2490" s="61" t="s">
        <v>3423</v>
      </c>
      <c r="G2490" s="62">
        <v>2.7111869999999998</v>
      </c>
      <c r="H2490" s="49">
        <v>201</v>
      </c>
      <c r="I2490" s="62">
        <v>21.142788461538501</v>
      </c>
      <c r="J2490" s="62">
        <v>13.6817307692308</v>
      </c>
      <c r="K2490" s="60">
        <v>3</v>
      </c>
      <c r="L2490" s="60" t="s">
        <v>46</v>
      </c>
      <c r="M2490" s="60" t="s">
        <v>3468</v>
      </c>
    </row>
    <row r="2491" spans="1:13">
      <c r="A2491" s="40">
        <v>2122</v>
      </c>
      <c r="B2491" s="40" t="str">
        <f t="shared" si="39"/>
        <v>22491011</v>
      </c>
      <c r="C2491" s="40">
        <v>22</v>
      </c>
      <c r="D2491" s="60">
        <v>491011</v>
      </c>
      <c r="E2491" s="60" t="s">
        <v>3410</v>
      </c>
      <c r="F2491" s="61" t="s">
        <v>3424</v>
      </c>
      <c r="G2491" s="62">
        <v>1.155975</v>
      </c>
      <c r="H2491" s="49">
        <v>331</v>
      </c>
      <c r="I2491" s="62">
        <v>30.763461538461499</v>
      </c>
      <c r="J2491" s="62">
        <v>19.039903846153798</v>
      </c>
      <c r="K2491" s="60">
        <v>3</v>
      </c>
      <c r="L2491" s="60" t="s">
        <v>46</v>
      </c>
      <c r="M2491" s="60" t="s">
        <v>3468</v>
      </c>
    </row>
    <row r="2492" spans="1:13">
      <c r="A2492" s="40">
        <v>2122</v>
      </c>
      <c r="B2492" s="40" t="str">
        <f t="shared" si="39"/>
        <v>22431011</v>
      </c>
      <c r="C2492" s="40">
        <v>22</v>
      </c>
      <c r="D2492" s="60">
        <v>431011</v>
      </c>
      <c r="E2492" s="60" t="s">
        <v>3410</v>
      </c>
      <c r="F2492" s="61" t="s">
        <v>3425</v>
      </c>
      <c r="G2492" s="62">
        <v>0.639262</v>
      </c>
      <c r="H2492" s="49">
        <v>1287</v>
      </c>
      <c r="I2492" s="62">
        <v>27.595673076923099</v>
      </c>
      <c r="J2492" s="62">
        <v>16.720192307692301</v>
      </c>
      <c r="K2492" s="60">
        <v>4</v>
      </c>
      <c r="L2492" s="60" t="s">
        <v>46</v>
      </c>
      <c r="M2492" s="60" t="s">
        <v>3468</v>
      </c>
    </row>
    <row r="2493" spans="1:13">
      <c r="A2493" s="40">
        <v>2122</v>
      </c>
      <c r="B2493" s="40" t="str">
        <f t="shared" si="39"/>
        <v>22511011</v>
      </c>
      <c r="C2493" s="40">
        <v>22</v>
      </c>
      <c r="D2493" s="60">
        <v>511011</v>
      </c>
      <c r="E2493" s="60" t="s">
        <v>3410</v>
      </c>
      <c r="F2493" s="61" t="s">
        <v>3426</v>
      </c>
      <c r="G2493" s="62">
        <v>0.91911200000000004</v>
      </c>
      <c r="H2493" s="49">
        <v>242</v>
      </c>
      <c r="I2493" s="62">
        <v>28.091826923076901</v>
      </c>
      <c r="J2493" s="62">
        <v>18.326923076923102</v>
      </c>
      <c r="K2493" s="60">
        <v>3</v>
      </c>
      <c r="L2493" s="60" t="s">
        <v>46</v>
      </c>
      <c r="M2493" s="60" t="s">
        <v>3468</v>
      </c>
    </row>
    <row r="2494" spans="1:13">
      <c r="A2494" s="40">
        <v>2122</v>
      </c>
      <c r="B2494" s="40" t="str">
        <f t="shared" si="39"/>
        <v>22331099</v>
      </c>
      <c r="C2494" s="40">
        <v>22</v>
      </c>
      <c r="D2494" s="60">
        <v>331099</v>
      </c>
      <c r="E2494" s="60"/>
      <c r="F2494" s="61" t="s">
        <v>3427</v>
      </c>
      <c r="G2494" s="62">
        <v>2.035587</v>
      </c>
      <c r="H2494" s="49">
        <v>662</v>
      </c>
      <c r="I2494" s="62">
        <v>22.721634615384598</v>
      </c>
      <c r="J2494" s="62">
        <v>13.8778846153846</v>
      </c>
      <c r="K2494" s="60">
        <v>3</v>
      </c>
      <c r="L2494" s="60" t="s">
        <v>46</v>
      </c>
      <c r="M2494" s="60" t="s">
        <v>3469</v>
      </c>
    </row>
    <row r="2495" spans="1:13">
      <c r="A2495" s="40">
        <v>2122</v>
      </c>
      <c r="B2495" s="40" t="str">
        <f t="shared" si="39"/>
        <v>22411012</v>
      </c>
      <c r="C2495" s="40">
        <v>22</v>
      </c>
      <c r="D2495" s="60">
        <v>411012</v>
      </c>
      <c r="E2495" s="60" t="s">
        <v>3410</v>
      </c>
      <c r="F2495" s="61" t="s">
        <v>3428</v>
      </c>
      <c r="G2495" s="62">
        <v>0.70562499999999995</v>
      </c>
      <c r="H2495" s="49">
        <v>424</v>
      </c>
      <c r="I2495" s="62">
        <v>39.649519230769201</v>
      </c>
      <c r="J2495" s="62">
        <v>22.055288461538499</v>
      </c>
      <c r="K2495" s="60">
        <v>4</v>
      </c>
      <c r="L2495" s="60" t="s">
        <v>46</v>
      </c>
      <c r="M2495" s="60" t="s">
        <v>3468</v>
      </c>
    </row>
    <row r="2496" spans="1:13">
      <c r="A2496" s="40">
        <v>2122</v>
      </c>
      <c r="B2496" s="40" t="str">
        <f t="shared" si="39"/>
        <v>22391021</v>
      </c>
      <c r="C2496" s="40">
        <v>22</v>
      </c>
      <c r="D2496" s="60">
        <v>391021</v>
      </c>
      <c r="E2496" s="60"/>
      <c r="F2496" s="61" t="s">
        <v>3429</v>
      </c>
      <c r="G2496" s="62">
        <v>2.0601500000000001</v>
      </c>
      <c r="H2496" s="49">
        <v>180</v>
      </c>
      <c r="I2496" s="62">
        <v>20.765865384615399</v>
      </c>
      <c r="J2496" s="62">
        <v>13.7105769230769</v>
      </c>
      <c r="K2496" s="60">
        <v>3</v>
      </c>
      <c r="L2496" s="60" t="s">
        <v>46</v>
      </c>
      <c r="M2496" s="60" t="s">
        <v>3468</v>
      </c>
    </row>
    <row r="2497" spans="1:13">
      <c r="A2497" s="40">
        <v>2122</v>
      </c>
      <c r="B2497" s="40" t="str">
        <f t="shared" si="39"/>
        <v>22411011</v>
      </c>
      <c r="C2497" s="40">
        <v>22</v>
      </c>
      <c r="D2497" s="60">
        <v>411011</v>
      </c>
      <c r="E2497" s="60"/>
      <c r="F2497" s="61" t="s">
        <v>3430</v>
      </c>
      <c r="G2497" s="62">
        <v>0.68220000000000003</v>
      </c>
      <c r="H2497" s="49">
        <v>1154</v>
      </c>
      <c r="I2497" s="62">
        <v>23.857211538461499</v>
      </c>
      <c r="J2497" s="62">
        <v>14.2980769230769</v>
      </c>
      <c r="K2497" s="60">
        <v>3</v>
      </c>
      <c r="L2497" s="60" t="s">
        <v>46</v>
      </c>
      <c r="M2497" s="60" t="s">
        <v>3468</v>
      </c>
    </row>
    <row r="2498" spans="1:13">
      <c r="A2498" s="40">
        <v>2122</v>
      </c>
      <c r="B2498" s="40" t="str">
        <f t="shared" si="39"/>
        <v>22119051</v>
      </c>
      <c r="C2498" s="40">
        <v>22</v>
      </c>
      <c r="D2498" s="60">
        <v>119051</v>
      </c>
      <c r="E2498" s="60" t="s">
        <v>3410</v>
      </c>
      <c r="F2498" s="61" t="s">
        <v>846</v>
      </c>
      <c r="G2498" s="62">
        <v>2.511612</v>
      </c>
      <c r="H2498" s="49">
        <v>260</v>
      </c>
      <c r="I2498" s="62">
        <v>31.765384615384601</v>
      </c>
      <c r="J2498" s="62">
        <v>18.319230769230799</v>
      </c>
      <c r="K2498" s="60">
        <v>4</v>
      </c>
      <c r="L2498" s="60" t="s">
        <v>46</v>
      </c>
      <c r="M2498" s="60" t="s">
        <v>3468</v>
      </c>
    </row>
    <row r="2499" spans="1:13">
      <c r="A2499" s="40">
        <v>2122</v>
      </c>
      <c r="B2499" s="40" t="str">
        <f t="shared" si="39"/>
        <v>22111021</v>
      </c>
      <c r="C2499" s="40">
        <v>22</v>
      </c>
      <c r="D2499" s="60">
        <v>111021</v>
      </c>
      <c r="E2499" s="60" t="s">
        <v>3410</v>
      </c>
      <c r="F2499" s="61" t="s">
        <v>781</v>
      </c>
      <c r="G2499" s="62">
        <v>1.6660250000000001</v>
      </c>
      <c r="H2499" s="49">
        <v>1416</v>
      </c>
      <c r="I2499" s="62">
        <v>55.318269230769197</v>
      </c>
      <c r="J2499" s="62">
        <v>23.563942307692301</v>
      </c>
      <c r="K2499" s="60">
        <v>4</v>
      </c>
      <c r="L2499" s="60" t="s">
        <v>46</v>
      </c>
      <c r="M2499" s="60" t="s">
        <v>3468</v>
      </c>
    </row>
    <row r="2500" spans="1:13">
      <c r="A2500" s="40">
        <v>2122</v>
      </c>
      <c r="B2500" s="40" t="str">
        <f t="shared" si="39"/>
        <v>22472121</v>
      </c>
      <c r="C2500" s="40">
        <v>22</v>
      </c>
      <c r="D2500" s="60">
        <v>472121</v>
      </c>
      <c r="E2500" s="60"/>
      <c r="F2500" s="61" t="s">
        <v>3194</v>
      </c>
      <c r="G2500" s="62">
        <v>1.6904999999999999</v>
      </c>
      <c r="H2500" s="49">
        <v>721</v>
      </c>
      <c r="I2500" s="62">
        <v>20.302884615384599</v>
      </c>
      <c r="J2500" s="62">
        <v>15.191826923076899</v>
      </c>
      <c r="K2500" s="60">
        <v>3</v>
      </c>
      <c r="L2500" s="60" t="s">
        <v>46</v>
      </c>
      <c r="M2500" s="60" t="s">
        <v>3469</v>
      </c>
    </row>
    <row r="2501" spans="1:13">
      <c r="A2501" s="40">
        <v>2122</v>
      </c>
      <c r="B2501" s="40" t="str">
        <f t="shared" si="39"/>
        <v>22271024</v>
      </c>
      <c r="C2501" s="40">
        <v>22</v>
      </c>
      <c r="D2501" s="60">
        <v>271024</v>
      </c>
      <c r="E2501" s="60" t="s">
        <v>3410</v>
      </c>
      <c r="F2501" s="61" t="s">
        <v>1384</v>
      </c>
      <c r="G2501" s="62">
        <v>0.81276199999999998</v>
      </c>
      <c r="H2501" s="49">
        <v>1953</v>
      </c>
      <c r="I2501" s="62">
        <v>25.469230769230801</v>
      </c>
      <c r="J2501" s="62">
        <v>15.53125</v>
      </c>
      <c r="K2501" s="60">
        <v>4</v>
      </c>
      <c r="L2501" s="60" t="s">
        <v>46</v>
      </c>
      <c r="M2501" s="60" t="s">
        <v>3469</v>
      </c>
    </row>
    <row r="2502" spans="1:13">
      <c r="A2502" s="40">
        <v>2122</v>
      </c>
      <c r="B2502" s="40" t="str">
        <f t="shared" si="39"/>
        <v>22292099</v>
      </c>
      <c r="C2502" s="40">
        <v>22</v>
      </c>
      <c r="D2502" s="60">
        <v>292099</v>
      </c>
      <c r="E2502" s="60"/>
      <c r="F2502" s="61" t="s">
        <v>1974</v>
      </c>
      <c r="G2502" s="62">
        <v>1.724137</v>
      </c>
      <c r="H2502" s="49">
        <v>109</v>
      </c>
      <c r="I2502" s="62">
        <v>21.84</v>
      </c>
      <c r="J2502" s="62">
        <v>13.65</v>
      </c>
      <c r="K2502" s="60">
        <v>3</v>
      </c>
      <c r="L2502" s="60" t="s">
        <v>46</v>
      </c>
      <c r="M2502" s="60" t="s">
        <v>3468</v>
      </c>
    </row>
    <row r="2503" spans="1:13">
      <c r="A2503" s="40">
        <v>2122</v>
      </c>
      <c r="B2503" s="40" t="str">
        <f t="shared" si="39"/>
        <v>22499021</v>
      </c>
      <c r="C2503" s="40">
        <v>22</v>
      </c>
      <c r="D2503" s="60">
        <v>499021</v>
      </c>
      <c r="E2503" s="60"/>
      <c r="F2503" s="61" t="s">
        <v>3431</v>
      </c>
      <c r="G2503" s="62">
        <v>0.80988700000000002</v>
      </c>
      <c r="H2503" s="49">
        <v>422</v>
      </c>
      <c r="I2503" s="62">
        <v>23.153846153846199</v>
      </c>
      <c r="J2503" s="62">
        <v>16.665865384615401</v>
      </c>
      <c r="K2503" s="60">
        <v>3</v>
      </c>
      <c r="L2503" s="60" t="s">
        <v>46</v>
      </c>
      <c r="M2503" s="60" t="s">
        <v>3468</v>
      </c>
    </row>
    <row r="2504" spans="1:13">
      <c r="A2504" s="40">
        <v>2122</v>
      </c>
      <c r="B2504" s="40" t="str">
        <f t="shared" si="39"/>
        <v>22533032</v>
      </c>
      <c r="C2504" s="40">
        <v>22</v>
      </c>
      <c r="D2504" s="60">
        <v>533032</v>
      </c>
      <c r="E2504" s="60"/>
      <c r="F2504" s="61" t="s">
        <v>3432</v>
      </c>
      <c r="G2504" s="62">
        <v>1.3859250000000001</v>
      </c>
      <c r="H2504" s="49">
        <v>876</v>
      </c>
      <c r="I2504" s="62">
        <v>20.2615384615385</v>
      </c>
      <c r="J2504" s="62">
        <v>14.729326923076901</v>
      </c>
      <c r="K2504" s="60">
        <v>3</v>
      </c>
      <c r="L2504" s="60" t="s">
        <v>46</v>
      </c>
      <c r="M2504" s="60" t="s">
        <v>3468</v>
      </c>
    </row>
    <row r="2505" spans="1:13">
      <c r="A2505" s="40">
        <v>2122</v>
      </c>
      <c r="B2505" s="40" t="str">
        <f t="shared" si="39"/>
        <v>22434161</v>
      </c>
      <c r="C2505" s="40">
        <v>22</v>
      </c>
      <c r="D2505" s="60">
        <v>434161</v>
      </c>
      <c r="E2505" s="60"/>
      <c r="F2505" s="61" t="s">
        <v>3500</v>
      </c>
      <c r="G2505" s="62">
        <v>0.69348699999999996</v>
      </c>
      <c r="H2505" s="49">
        <v>89</v>
      </c>
      <c r="I2505" s="62">
        <v>18.377403846153801</v>
      </c>
      <c r="J2505" s="62">
        <v>14.302403846153799</v>
      </c>
      <c r="K2505" s="60">
        <v>3</v>
      </c>
      <c r="L2505" s="60" t="s">
        <v>46</v>
      </c>
      <c r="M2505" s="60" t="s">
        <v>3468</v>
      </c>
    </row>
    <row r="2506" spans="1:13">
      <c r="A2506" s="40">
        <v>2122</v>
      </c>
      <c r="B2506" s="40" t="str">
        <f t="shared" si="39"/>
        <v>22113121</v>
      </c>
      <c r="C2506" s="40">
        <v>22</v>
      </c>
      <c r="D2506" s="60">
        <v>113121</v>
      </c>
      <c r="E2506" s="60" t="s">
        <v>3410</v>
      </c>
      <c r="F2506" s="61" t="s">
        <v>3501</v>
      </c>
      <c r="G2506" s="62">
        <v>1.4832620000000001</v>
      </c>
      <c r="H2506" s="49">
        <v>104</v>
      </c>
      <c r="I2506" s="62">
        <v>50.506730769230799</v>
      </c>
      <c r="J2506" s="62">
        <v>27.381730769230799</v>
      </c>
      <c r="K2506" s="60">
        <v>5</v>
      </c>
      <c r="L2506" s="60" t="s">
        <v>46</v>
      </c>
      <c r="M2506" s="60" t="s">
        <v>3468</v>
      </c>
    </row>
    <row r="2507" spans="1:13">
      <c r="A2507" s="40">
        <v>2122</v>
      </c>
      <c r="B2507" s="40" t="str">
        <f t="shared" si="39"/>
        <v>22131071</v>
      </c>
      <c r="C2507" s="40">
        <v>22</v>
      </c>
      <c r="D2507" s="60">
        <v>131071</v>
      </c>
      <c r="E2507" s="60" t="s">
        <v>3410</v>
      </c>
      <c r="F2507" s="61" t="s">
        <v>3474</v>
      </c>
      <c r="G2507" s="62">
        <v>2.172825</v>
      </c>
      <c r="H2507" s="49">
        <v>588</v>
      </c>
      <c r="I2507" s="62">
        <v>28.4778846153846</v>
      </c>
      <c r="J2507" s="62">
        <v>18.241346153846202</v>
      </c>
      <c r="K2507" s="60">
        <v>5</v>
      </c>
      <c r="L2507" s="60" t="s">
        <v>46</v>
      </c>
      <c r="M2507" s="60" t="s">
        <v>3468</v>
      </c>
    </row>
    <row r="2508" spans="1:13">
      <c r="A2508" s="40">
        <v>2122</v>
      </c>
      <c r="B2508" s="40" t="str">
        <f t="shared" si="39"/>
        <v>22499041</v>
      </c>
      <c r="C2508" s="40">
        <v>22</v>
      </c>
      <c r="D2508" s="60">
        <v>499041</v>
      </c>
      <c r="E2508" s="60"/>
      <c r="F2508" s="61" t="s">
        <v>2723</v>
      </c>
      <c r="G2508" s="62">
        <v>1.8292619999999999</v>
      </c>
      <c r="H2508" s="49">
        <v>143</v>
      </c>
      <c r="I2508" s="62">
        <v>21.915865384615401</v>
      </c>
      <c r="J2508" s="62">
        <v>15.586538461538501</v>
      </c>
      <c r="K2508" s="60">
        <v>3</v>
      </c>
      <c r="L2508" s="60" t="s">
        <v>46</v>
      </c>
      <c r="M2508" s="60" t="s">
        <v>3468</v>
      </c>
    </row>
    <row r="2509" spans="1:13">
      <c r="A2509" s="40">
        <v>2122</v>
      </c>
      <c r="B2509" s="40" t="str">
        <f t="shared" si="39"/>
        <v>22537051</v>
      </c>
      <c r="C2509" s="40">
        <v>22</v>
      </c>
      <c r="D2509" s="60">
        <v>537051</v>
      </c>
      <c r="E2509" s="60"/>
      <c r="F2509" s="61" t="s">
        <v>3433</v>
      </c>
      <c r="G2509" s="62">
        <v>1.789825</v>
      </c>
      <c r="H2509" s="49">
        <v>301</v>
      </c>
      <c r="I2509" s="62">
        <v>18.558653846153799</v>
      </c>
      <c r="J2509" s="62">
        <v>12.589423076923101</v>
      </c>
      <c r="K2509" s="60">
        <v>3</v>
      </c>
      <c r="L2509" s="60" t="s">
        <v>46</v>
      </c>
      <c r="M2509" s="60" t="s">
        <v>3468</v>
      </c>
    </row>
    <row r="2510" spans="1:13">
      <c r="A2510" s="40">
        <v>2122</v>
      </c>
      <c r="B2510" s="40" t="str">
        <f t="shared" si="39"/>
        <v>22151212</v>
      </c>
      <c r="C2510" s="40">
        <v>22</v>
      </c>
      <c r="D2510" s="60">
        <v>151212</v>
      </c>
      <c r="E2510" s="60" t="s">
        <v>3410</v>
      </c>
      <c r="F2510" s="61" t="s">
        <v>3434</v>
      </c>
      <c r="G2510" s="62">
        <v>1.7988120000000001</v>
      </c>
      <c r="H2510" s="49">
        <v>565</v>
      </c>
      <c r="I2510" s="62">
        <v>43.260096153846199</v>
      </c>
      <c r="J2510" s="62">
        <v>26.492788461538499</v>
      </c>
      <c r="K2510" s="60">
        <v>3</v>
      </c>
      <c r="L2510" s="60" t="s">
        <v>46</v>
      </c>
      <c r="M2510" s="60" t="s">
        <v>3469</v>
      </c>
    </row>
    <row r="2511" spans="1:13">
      <c r="A2511" s="40">
        <v>2122</v>
      </c>
      <c r="B2511" s="40" t="str">
        <f t="shared" si="39"/>
        <v>22413021</v>
      </c>
      <c r="C2511" s="40">
        <v>22</v>
      </c>
      <c r="D2511" s="60">
        <v>413021</v>
      </c>
      <c r="E2511" s="60"/>
      <c r="F2511" s="61" t="s">
        <v>1267</v>
      </c>
      <c r="G2511" s="62">
        <v>1.2577750000000001</v>
      </c>
      <c r="H2511" s="49">
        <v>590</v>
      </c>
      <c r="I2511" s="62">
        <v>28.747596153846199</v>
      </c>
      <c r="J2511" s="62">
        <v>13.211057692307699</v>
      </c>
      <c r="K2511" s="60">
        <v>3</v>
      </c>
      <c r="L2511" s="60" t="s">
        <v>46</v>
      </c>
      <c r="M2511" s="60" t="s">
        <v>3468</v>
      </c>
    </row>
    <row r="2512" spans="1:13">
      <c r="A2512" s="40">
        <v>2122</v>
      </c>
      <c r="B2512" s="40" t="str">
        <f t="shared" si="39"/>
        <v>22252012</v>
      </c>
      <c r="C2512" s="40">
        <v>22</v>
      </c>
      <c r="D2512" s="60">
        <v>252012</v>
      </c>
      <c r="E2512" s="60" t="s">
        <v>3410</v>
      </c>
      <c r="F2512" s="61" t="s">
        <v>3503</v>
      </c>
      <c r="G2512" s="62">
        <v>2.7382369999999998</v>
      </c>
      <c r="H2512" s="49">
        <v>112</v>
      </c>
      <c r="I2512" s="62">
        <v>26.990384615384599</v>
      </c>
      <c r="J2512" s="62">
        <v>21.5461538461538</v>
      </c>
      <c r="K2512" s="60">
        <v>5</v>
      </c>
      <c r="L2512" s="60" t="s">
        <v>178</v>
      </c>
      <c r="M2512" s="60" t="s">
        <v>3468</v>
      </c>
    </row>
    <row r="2513" spans="1:13">
      <c r="A2513" s="40">
        <v>2122</v>
      </c>
      <c r="B2513" s="40" t="str">
        <f t="shared" si="39"/>
        <v>22292061</v>
      </c>
      <c r="C2513" s="40">
        <v>22</v>
      </c>
      <c r="D2513" s="60">
        <v>292061</v>
      </c>
      <c r="E2513" s="60"/>
      <c r="F2513" s="61" t="s">
        <v>3435</v>
      </c>
      <c r="G2513" s="62">
        <v>1.7782750000000001</v>
      </c>
      <c r="H2513" s="49">
        <v>334</v>
      </c>
      <c r="I2513" s="62">
        <v>23.304807692307701</v>
      </c>
      <c r="J2513" s="62">
        <v>19.0706730769231</v>
      </c>
      <c r="K2513" s="60">
        <v>3</v>
      </c>
      <c r="L2513" s="60" t="s">
        <v>46</v>
      </c>
      <c r="M2513" s="60" t="s">
        <v>3468</v>
      </c>
    </row>
    <row r="2514" spans="1:13">
      <c r="A2514" s="40">
        <v>2122</v>
      </c>
      <c r="B2514" s="40" t="str">
        <f t="shared" si="39"/>
        <v>22434131</v>
      </c>
      <c r="C2514" s="40">
        <v>22</v>
      </c>
      <c r="D2514" s="60">
        <v>434131</v>
      </c>
      <c r="E2514" s="60"/>
      <c r="F2514" s="61" t="s">
        <v>3436</v>
      </c>
      <c r="G2514" s="62">
        <v>0.87412500000000004</v>
      </c>
      <c r="H2514" s="49">
        <v>146</v>
      </c>
      <c r="I2514" s="62">
        <v>22.390865384615399</v>
      </c>
      <c r="J2514" s="62">
        <v>16.6413461538462</v>
      </c>
      <c r="K2514" s="60">
        <v>3</v>
      </c>
      <c r="L2514" s="60" t="s">
        <v>46</v>
      </c>
      <c r="M2514" s="60" t="s">
        <v>3468</v>
      </c>
    </row>
    <row r="2515" spans="1:13">
      <c r="A2515" s="40">
        <v>2122</v>
      </c>
      <c r="B2515" s="40" t="str">
        <f t="shared" si="39"/>
        <v>22132072</v>
      </c>
      <c r="C2515" s="40">
        <v>22</v>
      </c>
      <c r="D2515" s="60">
        <v>132072</v>
      </c>
      <c r="E2515" s="60" t="s">
        <v>3410</v>
      </c>
      <c r="F2515" s="61" t="s">
        <v>806</v>
      </c>
      <c r="G2515" s="62">
        <v>0.55202499999999999</v>
      </c>
      <c r="H2515" s="49">
        <v>150</v>
      </c>
      <c r="I2515" s="62">
        <v>33.702884615384598</v>
      </c>
      <c r="J2515" s="62">
        <v>19.808653846153799</v>
      </c>
      <c r="K2515" s="60">
        <v>4</v>
      </c>
      <c r="L2515" s="60" t="s">
        <v>46</v>
      </c>
      <c r="M2515" s="60" t="s">
        <v>3468</v>
      </c>
    </row>
    <row r="2516" spans="1:13">
      <c r="A2516" s="40">
        <v>2122</v>
      </c>
      <c r="B2516" s="40" t="str">
        <f t="shared" si="39"/>
        <v>22131081</v>
      </c>
      <c r="C2516" s="40">
        <v>22</v>
      </c>
      <c r="D2516" s="60">
        <v>131081</v>
      </c>
      <c r="E2516" s="60" t="s">
        <v>3410</v>
      </c>
      <c r="F2516" s="61" t="s">
        <v>2938</v>
      </c>
      <c r="G2516" s="62">
        <v>1.618025</v>
      </c>
      <c r="H2516" s="49">
        <v>93</v>
      </c>
      <c r="I2516" s="62">
        <v>30.003846153846201</v>
      </c>
      <c r="J2516" s="62">
        <v>19.251923076923099</v>
      </c>
      <c r="K2516" s="60">
        <v>5</v>
      </c>
      <c r="L2516" s="60" t="s">
        <v>46</v>
      </c>
      <c r="M2516" s="60" t="s">
        <v>3468</v>
      </c>
    </row>
    <row r="2517" spans="1:13">
      <c r="A2517" s="40">
        <v>2122</v>
      </c>
      <c r="B2517" s="40" t="str">
        <f t="shared" si="39"/>
        <v>22514041</v>
      </c>
      <c r="C2517" s="40">
        <v>22</v>
      </c>
      <c r="D2517" s="60">
        <v>514041</v>
      </c>
      <c r="E2517" s="60"/>
      <c r="F2517" s="61" t="s">
        <v>2863</v>
      </c>
      <c r="G2517" s="62">
        <v>0.87365000000000004</v>
      </c>
      <c r="H2517" s="49">
        <v>85</v>
      </c>
      <c r="I2517" s="62">
        <v>20.903365384615402</v>
      </c>
      <c r="J2517" s="62">
        <v>14.591346153846199</v>
      </c>
      <c r="K2517" s="60">
        <v>3</v>
      </c>
      <c r="L2517" s="60" t="s">
        <v>46</v>
      </c>
      <c r="M2517" s="60" t="s">
        <v>3468</v>
      </c>
    </row>
    <row r="2518" spans="1:13">
      <c r="A2518" s="40">
        <v>2122</v>
      </c>
      <c r="B2518" s="40" t="str">
        <f t="shared" si="39"/>
        <v>22499071</v>
      </c>
      <c r="C2518" s="40">
        <v>22</v>
      </c>
      <c r="D2518" s="60">
        <v>499071</v>
      </c>
      <c r="E2518" s="60"/>
      <c r="F2518" s="61" t="s">
        <v>2670</v>
      </c>
      <c r="G2518" s="62">
        <v>1.673325</v>
      </c>
      <c r="H2518" s="49">
        <v>11523</v>
      </c>
      <c r="I2518" s="62">
        <v>18.0139423076923</v>
      </c>
      <c r="J2518" s="62">
        <v>12.3923076923077</v>
      </c>
      <c r="K2518" s="60">
        <v>3</v>
      </c>
      <c r="L2518" s="60" t="s">
        <v>46</v>
      </c>
      <c r="M2518" s="60" t="s">
        <v>3469</v>
      </c>
    </row>
    <row r="2519" spans="1:13">
      <c r="A2519" s="40">
        <v>2122</v>
      </c>
      <c r="B2519" s="40" t="str">
        <f t="shared" si="39"/>
        <v>22131111</v>
      </c>
      <c r="C2519" s="40">
        <v>22</v>
      </c>
      <c r="D2519" s="60">
        <v>131111</v>
      </c>
      <c r="E2519" s="60" t="s">
        <v>3410</v>
      </c>
      <c r="F2519" s="61" t="s">
        <v>2034</v>
      </c>
      <c r="G2519" s="62">
        <v>2.2147869999999998</v>
      </c>
      <c r="H2519" s="49">
        <v>546</v>
      </c>
      <c r="I2519" s="62">
        <v>40.319230769230799</v>
      </c>
      <c r="J2519" s="62">
        <v>21.295673076923102</v>
      </c>
      <c r="K2519" s="60">
        <v>5</v>
      </c>
      <c r="L2519" s="60" t="s">
        <v>46</v>
      </c>
      <c r="M2519" s="60" t="s">
        <v>3468</v>
      </c>
    </row>
    <row r="2520" spans="1:13">
      <c r="A2520" s="40">
        <v>2122</v>
      </c>
      <c r="B2520" s="40" t="str">
        <f t="shared" si="39"/>
        <v>22119199</v>
      </c>
      <c r="C2520" s="40">
        <v>22</v>
      </c>
      <c r="D2520" s="60">
        <v>119199</v>
      </c>
      <c r="E2520" s="60" t="s">
        <v>3410</v>
      </c>
      <c r="F2520" s="61" t="s">
        <v>3437</v>
      </c>
      <c r="G2520" s="62">
        <v>1.354112</v>
      </c>
      <c r="H2520" s="49">
        <v>549</v>
      </c>
      <c r="I2520" s="62">
        <v>45.896153846153801</v>
      </c>
      <c r="J2520" s="62">
        <v>22.137019230769202</v>
      </c>
      <c r="K2520" s="60">
        <v>4</v>
      </c>
      <c r="L2520" s="60" t="s">
        <v>46</v>
      </c>
      <c r="M2520" s="60" t="s">
        <v>3468</v>
      </c>
    </row>
    <row r="2521" spans="1:13">
      <c r="A2521" s="40">
        <v>2122</v>
      </c>
      <c r="B2521" s="40" t="str">
        <f t="shared" si="39"/>
        <v>22131161</v>
      </c>
      <c r="C2521" s="40">
        <v>22</v>
      </c>
      <c r="D2521" s="60">
        <v>131161</v>
      </c>
      <c r="E2521" s="60" t="s">
        <v>3410</v>
      </c>
      <c r="F2521" s="61" t="s">
        <v>3475</v>
      </c>
      <c r="G2521" s="62">
        <v>2.964137</v>
      </c>
      <c r="H2521" s="49">
        <v>603</v>
      </c>
      <c r="I2521" s="62">
        <v>32.853365384615401</v>
      </c>
      <c r="J2521" s="62">
        <v>16.966346153846199</v>
      </c>
      <c r="K2521" s="60">
        <v>5</v>
      </c>
      <c r="L2521" s="60" t="s">
        <v>46</v>
      </c>
      <c r="M2521" s="60" t="s">
        <v>3468</v>
      </c>
    </row>
    <row r="2522" spans="1:13">
      <c r="A2522" s="40">
        <v>2122</v>
      </c>
      <c r="B2522" s="40" t="str">
        <f t="shared" si="39"/>
        <v>22112021</v>
      </c>
      <c r="C2522" s="40">
        <v>22</v>
      </c>
      <c r="D2522" s="60">
        <v>112021</v>
      </c>
      <c r="E2522" s="60" t="s">
        <v>3410</v>
      </c>
      <c r="F2522" s="61" t="s">
        <v>865</v>
      </c>
      <c r="G2522" s="62">
        <v>1.6855249999999999</v>
      </c>
      <c r="H2522" s="49">
        <v>124</v>
      </c>
      <c r="I2522" s="62">
        <v>65.629807692307693</v>
      </c>
      <c r="J2522" s="62">
        <v>35.737980769230802</v>
      </c>
      <c r="K2522" s="60">
        <v>5</v>
      </c>
      <c r="L2522" s="60" t="s">
        <v>46</v>
      </c>
      <c r="M2522" s="60" t="s">
        <v>3468</v>
      </c>
    </row>
    <row r="2523" spans="1:13">
      <c r="A2523" s="40">
        <v>2122</v>
      </c>
      <c r="B2523" s="40" t="str">
        <f t="shared" si="39"/>
        <v>22319011</v>
      </c>
      <c r="C2523" s="40">
        <v>22</v>
      </c>
      <c r="D2523" s="60">
        <v>319011</v>
      </c>
      <c r="E2523" s="60"/>
      <c r="F2523" s="61" t="s">
        <v>2352</v>
      </c>
      <c r="G2523" s="62">
        <v>4.6854250000000004</v>
      </c>
      <c r="H2523" s="49">
        <v>280</v>
      </c>
      <c r="I2523" s="62">
        <v>18.5057692307692</v>
      </c>
      <c r="J2523" s="62">
        <v>13.5033653846154</v>
      </c>
      <c r="K2523" s="60">
        <v>3</v>
      </c>
      <c r="L2523" s="60" t="s">
        <v>46</v>
      </c>
      <c r="M2523" s="60" t="s">
        <v>3468</v>
      </c>
    </row>
    <row r="2524" spans="1:13">
      <c r="A2524" s="40">
        <v>2122</v>
      </c>
      <c r="B2524" s="40" t="str">
        <f t="shared" si="39"/>
        <v>22119111</v>
      </c>
      <c r="C2524" s="40">
        <v>22</v>
      </c>
      <c r="D2524" s="60">
        <v>119111</v>
      </c>
      <c r="E2524" s="60" t="s">
        <v>3410</v>
      </c>
      <c r="F2524" s="61" t="s">
        <v>908</v>
      </c>
      <c r="G2524" s="62">
        <v>3.8741500000000002</v>
      </c>
      <c r="H2524" s="49">
        <v>304</v>
      </c>
      <c r="I2524" s="62">
        <v>58.606250000000003</v>
      </c>
      <c r="J2524" s="62">
        <v>27.770192307692302</v>
      </c>
      <c r="K2524" s="60">
        <v>5</v>
      </c>
      <c r="L2524" s="60" t="s">
        <v>46</v>
      </c>
      <c r="M2524" s="60" t="s">
        <v>3468</v>
      </c>
    </row>
    <row r="2525" spans="1:13">
      <c r="A2525" s="40">
        <v>2122</v>
      </c>
      <c r="B2525" s="40" t="str">
        <f t="shared" si="39"/>
        <v>22292010</v>
      </c>
      <c r="C2525" s="40">
        <v>22</v>
      </c>
      <c r="D2525" s="60">
        <v>292010</v>
      </c>
      <c r="E2525" s="60" t="s">
        <v>3410</v>
      </c>
      <c r="F2525" s="61" t="s">
        <v>3438</v>
      </c>
      <c r="G2525" s="62">
        <v>2.4106869999999998</v>
      </c>
      <c r="H2525" s="49">
        <v>269</v>
      </c>
      <c r="I2525" s="62">
        <v>26.469230769230801</v>
      </c>
      <c r="J2525" s="62">
        <v>15.631730769230799</v>
      </c>
      <c r="K2525" s="60">
        <v>4</v>
      </c>
      <c r="L2525" s="60" t="s">
        <v>46</v>
      </c>
      <c r="M2525" s="60" t="s">
        <v>3468</v>
      </c>
    </row>
    <row r="2526" spans="1:13">
      <c r="A2526" s="40">
        <v>2122</v>
      </c>
      <c r="B2526" s="40" t="str">
        <f t="shared" si="39"/>
        <v>22319092</v>
      </c>
      <c r="C2526" s="40">
        <v>22</v>
      </c>
      <c r="D2526" s="60">
        <v>319092</v>
      </c>
      <c r="E2526" s="60"/>
      <c r="F2526" s="61" t="s">
        <v>946</v>
      </c>
      <c r="G2526" s="62">
        <v>2.5715620000000001</v>
      </c>
      <c r="H2526" s="49">
        <v>879</v>
      </c>
      <c r="I2526" s="62">
        <v>17.387499999999999</v>
      </c>
      <c r="J2526" s="62">
        <v>14.2019230769231</v>
      </c>
      <c r="K2526" s="60">
        <v>3</v>
      </c>
      <c r="L2526" s="60" t="s">
        <v>46</v>
      </c>
      <c r="M2526" s="60" t="s">
        <v>3468</v>
      </c>
    </row>
    <row r="2527" spans="1:13">
      <c r="A2527" s="40">
        <v>2122</v>
      </c>
      <c r="B2527" s="40" t="str">
        <f t="shared" si="39"/>
        <v>22319093</v>
      </c>
      <c r="C2527" s="40">
        <v>22</v>
      </c>
      <c r="D2527" s="60">
        <v>319093</v>
      </c>
      <c r="E2527" s="60"/>
      <c r="F2527" s="61" t="s">
        <v>1028</v>
      </c>
      <c r="G2527" s="62">
        <v>1.6706000000000001</v>
      </c>
      <c r="H2527" s="49">
        <v>88</v>
      </c>
      <c r="I2527" s="62">
        <v>19.080769230769199</v>
      </c>
      <c r="J2527" s="62">
        <v>12.6644230769231</v>
      </c>
      <c r="K2527" s="60">
        <v>3</v>
      </c>
      <c r="L2527" s="60" t="s">
        <v>46</v>
      </c>
      <c r="M2527" s="60" t="s">
        <v>3468</v>
      </c>
    </row>
    <row r="2528" spans="1:13">
      <c r="A2528" s="40">
        <v>2122</v>
      </c>
      <c r="B2528" s="40" t="str">
        <f t="shared" si="39"/>
        <v>22292071</v>
      </c>
      <c r="C2528" s="40">
        <v>22</v>
      </c>
      <c r="D2528" s="60">
        <v>292071</v>
      </c>
      <c r="E2528" s="60"/>
      <c r="F2528" s="61" t="s">
        <v>927</v>
      </c>
      <c r="G2528" s="62">
        <v>1.820225</v>
      </c>
      <c r="H2528" s="49">
        <v>125</v>
      </c>
      <c r="I2528" s="62">
        <v>21.84</v>
      </c>
      <c r="J2528" s="62">
        <v>13.65</v>
      </c>
      <c r="K2528" s="60">
        <v>4</v>
      </c>
      <c r="L2528" s="60" t="s">
        <v>46</v>
      </c>
      <c r="M2528" s="60" t="s">
        <v>3468</v>
      </c>
    </row>
    <row r="2529" spans="1:13">
      <c r="A2529" s="40">
        <v>2122</v>
      </c>
      <c r="B2529" s="40" t="str">
        <f t="shared" si="39"/>
        <v>22436013</v>
      </c>
      <c r="C2529" s="40">
        <v>22</v>
      </c>
      <c r="D2529" s="60">
        <v>436013</v>
      </c>
      <c r="E2529" s="60"/>
      <c r="F2529" s="61" t="s">
        <v>1232</v>
      </c>
      <c r="G2529" s="62">
        <v>1.481562</v>
      </c>
      <c r="H2529" s="49">
        <v>438</v>
      </c>
      <c r="I2529" s="62">
        <v>17.822115384615401</v>
      </c>
      <c r="J2529" s="62">
        <v>13.924038461538499</v>
      </c>
      <c r="K2529" s="60">
        <v>3</v>
      </c>
      <c r="L2529" s="60" t="s">
        <v>46</v>
      </c>
      <c r="M2529" s="60" t="s">
        <v>3468</v>
      </c>
    </row>
    <row r="2530" spans="1:13">
      <c r="A2530" s="40">
        <v>2122</v>
      </c>
      <c r="B2530" s="40" t="str">
        <f t="shared" si="39"/>
        <v>22131121</v>
      </c>
      <c r="C2530" s="40">
        <v>22</v>
      </c>
      <c r="D2530" s="60">
        <v>131121</v>
      </c>
      <c r="E2530" s="60"/>
      <c r="F2530" s="61" t="s">
        <v>856</v>
      </c>
      <c r="G2530" s="62">
        <v>1.93475</v>
      </c>
      <c r="H2530" s="49">
        <v>94</v>
      </c>
      <c r="I2530" s="62">
        <v>24.2038461538462</v>
      </c>
      <c r="J2530" s="62">
        <v>14.515384615384599</v>
      </c>
      <c r="K2530" s="60">
        <v>4</v>
      </c>
      <c r="L2530" s="60" t="s">
        <v>46</v>
      </c>
      <c r="M2530" s="60" t="s">
        <v>3468</v>
      </c>
    </row>
    <row r="2531" spans="1:13">
      <c r="A2531" s="40">
        <v>2122</v>
      </c>
      <c r="B2531" s="40" t="str">
        <f t="shared" si="39"/>
        <v>22252022</v>
      </c>
      <c r="C2531" s="40">
        <v>22</v>
      </c>
      <c r="D2531" s="60">
        <v>252022</v>
      </c>
      <c r="E2531" s="60" t="s">
        <v>3410</v>
      </c>
      <c r="F2531" s="61" t="s">
        <v>3476</v>
      </c>
      <c r="G2531" s="62">
        <v>2.651637</v>
      </c>
      <c r="H2531" s="49">
        <v>323</v>
      </c>
      <c r="I2531" s="62">
        <v>26.5764423076923</v>
      </c>
      <c r="J2531" s="62">
        <v>18.925000000000001</v>
      </c>
      <c r="K2531" s="60">
        <v>5</v>
      </c>
      <c r="L2531" s="60" t="s">
        <v>178</v>
      </c>
      <c r="M2531" s="60" t="s">
        <v>3468</v>
      </c>
    </row>
    <row r="2532" spans="1:13">
      <c r="A2532" s="40">
        <v>2122</v>
      </c>
      <c r="B2532" s="40" t="str">
        <f t="shared" si="39"/>
        <v>22493051</v>
      </c>
      <c r="C2532" s="40">
        <v>22</v>
      </c>
      <c r="D2532" s="60">
        <v>493051</v>
      </c>
      <c r="E2532" s="60" t="s">
        <v>3410</v>
      </c>
      <c r="F2532" s="61" t="s">
        <v>1654</v>
      </c>
      <c r="G2532" s="62">
        <v>1.790125</v>
      </c>
      <c r="H2532" s="49">
        <v>100</v>
      </c>
      <c r="I2532" s="62">
        <v>25.500480769230801</v>
      </c>
      <c r="J2532" s="62">
        <v>17.090865384615402</v>
      </c>
      <c r="K2532" s="60">
        <v>3</v>
      </c>
      <c r="L2532" s="60" t="s">
        <v>46</v>
      </c>
      <c r="M2532" s="60" t="s">
        <v>3468</v>
      </c>
    </row>
    <row r="2533" spans="1:13">
      <c r="A2533" s="40">
        <v>2122</v>
      </c>
      <c r="B2533" s="40" t="str">
        <f t="shared" si="39"/>
        <v>22151142</v>
      </c>
      <c r="C2533" s="40">
        <v>22</v>
      </c>
      <c r="D2533" s="60">
        <v>151142</v>
      </c>
      <c r="E2533" s="60" t="s">
        <v>3410</v>
      </c>
      <c r="F2533" s="61" t="s">
        <v>1158</v>
      </c>
      <c r="G2533" s="62">
        <v>1.2122999999999999</v>
      </c>
      <c r="H2533" s="49">
        <v>184</v>
      </c>
      <c r="I2533" s="62">
        <v>40.951442307692297</v>
      </c>
      <c r="J2533" s="62">
        <v>26.583653846153801</v>
      </c>
      <c r="K2533" s="60">
        <v>4</v>
      </c>
      <c r="L2533" s="60" t="s">
        <v>46</v>
      </c>
      <c r="M2533" s="60" t="s">
        <v>3468</v>
      </c>
    </row>
    <row r="2534" spans="1:13">
      <c r="A2534" s="40">
        <v>2122</v>
      </c>
      <c r="B2534" s="40" t="str">
        <f t="shared" ref="B2534:B2597" si="40">CONCATENATE(C2534, D2534)</f>
        <v>22472073</v>
      </c>
      <c r="C2534" s="40">
        <v>22</v>
      </c>
      <c r="D2534" s="60">
        <v>472073</v>
      </c>
      <c r="E2534" s="60"/>
      <c r="F2534" s="61" t="s">
        <v>3439</v>
      </c>
      <c r="G2534" s="62">
        <v>0.59108700000000003</v>
      </c>
      <c r="H2534" s="49">
        <v>160</v>
      </c>
      <c r="I2534" s="62">
        <v>23.595673076923099</v>
      </c>
      <c r="J2534" s="62">
        <v>15.28125</v>
      </c>
      <c r="K2534" s="60">
        <v>3</v>
      </c>
      <c r="L2534" s="60" t="s">
        <v>46</v>
      </c>
      <c r="M2534" s="60" t="s">
        <v>3468</v>
      </c>
    </row>
    <row r="2535" spans="1:13">
      <c r="A2535" s="40">
        <v>2122</v>
      </c>
      <c r="B2535" s="40" t="str">
        <f t="shared" si="40"/>
        <v>22472141</v>
      </c>
      <c r="C2535" s="40">
        <v>22</v>
      </c>
      <c r="D2535" s="60">
        <v>472141</v>
      </c>
      <c r="E2535" s="60"/>
      <c r="F2535" s="61" t="s">
        <v>3200</v>
      </c>
      <c r="G2535" s="62">
        <v>1.1315249999999999</v>
      </c>
      <c r="H2535" s="49">
        <v>330</v>
      </c>
      <c r="I2535" s="62">
        <v>17.197596153846199</v>
      </c>
      <c r="J2535" s="62">
        <v>13.320192307692301</v>
      </c>
      <c r="K2535" s="60">
        <v>3</v>
      </c>
      <c r="L2535" s="60" t="s">
        <v>46</v>
      </c>
      <c r="M2535" s="60" t="s">
        <v>3468</v>
      </c>
    </row>
    <row r="2536" spans="1:13">
      <c r="A2536" s="40">
        <v>2122</v>
      </c>
      <c r="B2536" s="40" t="str">
        <f t="shared" si="40"/>
        <v>22232011</v>
      </c>
      <c r="C2536" s="40">
        <v>22</v>
      </c>
      <c r="D2536" s="60">
        <v>232011</v>
      </c>
      <c r="E2536" s="60" t="s">
        <v>3410</v>
      </c>
      <c r="F2536" s="61" t="s">
        <v>1805</v>
      </c>
      <c r="G2536" s="62">
        <v>1.1918120000000001</v>
      </c>
      <c r="H2536" s="49">
        <v>493</v>
      </c>
      <c r="I2536" s="62">
        <v>27.649519230769201</v>
      </c>
      <c r="J2536" s="62">
        <v>18.8355769230769</v>
      </c>
      <c r="K2536" s="60">
        <v>3</v>
      </c>
      <c r="L2536" s="60" t="s">
        <v>46</v>
      </c>
      <c r="M2536" s="60" t="s">
        <v>3468</v>
      </c>
    </row>
    <row r="2537" spans="1:13">
      <c r="A2537" s="40">
        <v>2122</v>
      </c>
      <c r="B2537" s="40" t="str">
        <f t="shared" si="40"/>
        <v>22132052</v>
      </c>
      <c r="C2537" s="40">
        <v>22</v>
      </c>
      <c r="D2537" s="60">
        <v>132052</v>
      </c>
      <c r="E2537" s="60" t="s">
        <v>3410</v>
      </c>
      <c r="F2537" s="61" t="s">
        <v>789</v>
      </c>
      <c r="G2537" s="62">
        <v>1.4359120000000001</v>
      </c>
      <c r="H2537" s="49">
        <v>156</v>
      </c>
      <c r="I2537" s="62">
        <v>38.3947115384615</v>
      </c>
      <c r="J2537" s="62">
        <v>19.242307692307701</v>
      </c>
      <c r="K2537" s="60">
        <v>5</v>
      </c>
      <c r="L2537" s="60" t="s">
        <v>46</v>
      </c>
      <c r="M2537" s="60" t="s">
        <v>3468</v>
      </c>
    </row>
    <row r="2538" spans="1:13">
      <c r="A2538" s="40">
        <v>2122</v>
      </c>
      <c r="B2538" s="40" t="str">
        <f t="shared" si="40"/>
        <v>22372021</v>
      </c>
      <c r="C2538" s="40">
        <v>22</v>
      </c>
      <c r="D2538" s="60">
        <v>372021</v>
      </c>
      <c r="E2538" s="60"/>
      <c r="F2538" s="61" t="s">
        <v>3507</v>
      </c>
      <c r="G2538" s="62">
        <v>2.1096499999999998</v>
      </c>
      <c r="H2538" s="49">
        <v>148</v>
      </c>
      <c r="I2538" s="62">
        <v>17.707692307692302</v>
      </c>
      <c r="J2538" s="62">
        <v>13.296634615384599</v>
      </c>
      <c r="K2538" s="60">
        <v>3</v>
      </c>
      <c r="L2538" s="60" t="s">
        <v>178</v>
      </c>
      <c r="M2538" s="60" t="s">
        <v>3468</v>
      </c>
    </row>
    <row r="2539" spans="1:13">
      <c r="A2539" s="40">
        <v>2122</v>
      </c>
      <c r="B2539" s="40" t="str">
        <f t="shared" si="40"/>
        <v>22292052</v>
      </c>
      <c r="C2539" s="40">
        <v>22</v>
      </c>
      <c r="D2539" s="60">
        <v>292052</v>
      </c>
      <c r="E2539" s="60"/>
      <c r="F2539" s="61" t="s">
        <v>953</v>
      </c>
      <c r="G2539" s="62">
        <v>1.7624120000000001</v>
      </c>
      <c r="H2539" s="49">
        <v>326</v>
      </c>
      <c r="I2539" s="62">
        <v>16.3182692307692</v>
      </c>
      <c r="J2539" s="62">
        <v>12.6620192307692</v>
      </c>
      <c r="K2539" s="60">
        <v>3</v>
      </c>
      <c r="L2539" s="60" t="s">
        <v>46</v>
      </c>
      <c r="M2539" s="60" t="s">
        <v>3468</v>
      </c>
    </row>
    <row r="2540" spans="1:13">
      <c r="A2540" s="40">
        <v>2122</v>
      </c>
      <c r="B2540" s="40" t="str">
        <f t="shared" si="40"/>
        <v>22319097</v>
      </c>
      <c r="C2540" s="40">
        <v>22</v>
      </c>
      <c r="D2540" s="60">
        <v>319097</v>
      </c>
      <c r="E2540" s="60"/>
      <c r="F2540" s="61" t="s">
        <v>3440</v>
      </c>
      <c r="G2540" s="62">
        <v>3.5500500000000001</v>
      </c>
      <c r="H2540" s="49">
        <v>144</v>
      </c>
      <c r="I2540" s="62">
        <v>16.351442307692299</v>
      </c>
      <c r="J2540" s="62">
        <v>12.747596153846199</v>
      </c>
      <c r="K2540" s="60">
        <v>3</v>
      </c>
      <c r="L2540" s="60" t="s">
        <v>46</v>
      </c>
      <c r="M2540" s="60" t="s">
        <v>3468</v>
      </c>
    </row>
    <row r="2541" spans="1:13">
      <c r="A2541" s="40">
        <v>2122</v>
      </c>
      <c r="B2541" s="40" t="str">
        <f t="shared" si="40"/>
        <v>22312021</v>
      </c>
      <c r="C2541" s="40">
        <v>22</v>
      </c>
      <c r="D2541" s="60">
        <v>312021</v>
      </c>
      <c r="E2541" s="60" t="s">
        <v>3410</v>
      </c>
      <c r="F2541" s="61" t="s">
        <v>1930</v>
      </c>
      <c r="G2541" s="62">
        <v>2.9805869999999999</v>
      </c>
      <c r="H2541" s="49">
        <v>91</v>
      </c>
      <c r="I2541" s="62">
        <v>30.4697115384615</v>
      </c>
      <c r="J2541" s="62">
        <v>22.074519230769202</v>
      </c>
      <c r="K2541" s="60">
        <v>4</v>
      </c>
      <c r="L2541" s="60" t="s">
        <v>46</v>
      </c>
      <c r="M2541" s="60" t="s">
        <v>3468</v>
      </c>
    </row>
    <row r="2542" spans="1:13">
      <c r="A2542" s="40">
        <v>2122</v>
      </c>
      <c r="B2542" s="40" t="str">
        <f t="shared" si="40"/>
        <v>22291071</v>
      </c>
      <c r="C2542" s="40">
        <v>22</v>
      </c>
      <c r="D2542" s="60">
        <v>291071</v>
      </c>
      <c r="E2542" s="60" t="s">
        <v>3410</v>
      </c>
      <c r="F2542" s="61" t="s">
        <v>3534</v>
      </c>
      <c r="G2542" s="62">
        <v>4.3412369999999996</v>
      </c>
      <c r="H2542" s="49">
        <v>99</v>
      </c>
      <c r="I2542" s="62">
        <v>48.538942307692302</v>
      </c>
      <c r="J2542" s="62">
        <v>29.862019230769199</v>
      </c>
      <c r="K2542" s="60">
        <v>5</v>
      </c>
      <c r="L2542" s="60" t="s">
        <v>46</v>
      </c>
      <c r="M2542" s="60" t="s">
        <v>3468</v>
      </c>
    </row>
    <row r="2543" spans="1:13">
      <c r="A2543" s="40">
        <v>2122</v>
      </c>
      <c r="B2543" s="40" t="str">
        <f t="shared" si="40"/>
        <v>22472151</v>
      </c>
      <c r="C2543" s="40">
        <v>22</v>
      </c>
      <c r="D2543" s="60">
        <v>472151</v>
      </c>
      <c r="E2543" s="60"/>
      <c r="F2543" s="61" t="s">
        <v>3441</v>
      </c>
      <c r="G2543" s="62">
        <v>1.386287</v>
      </c>
      <c r="H2543" s="49">
        <v>559</v>
      </c>
      <c r="I2543" s="62">
        <v>19.384615384615401</v>
      </c>
      <c r="J2543" s="62">
        <v>16.188942307692301</v>
      </c>
      <c r="K2543" s="60">
        <v>3</v>
      </c>
      <c r="L2543" s="60" t="s">
        <v>46</v>
      </c>
      <c r="M2543" s="60" t="s">
        <v>3469</v>
      </c>
    </row>
    <row r="2544" spans="1:13">
      <c r="A2544" s="40">
        <v>2122</v>
      </c>
      <c r="B2544" s="40" t="str">
        <f t="shared" si="40"/>
        <v>22472152</v>
      </c>
      <c r="C2544" s="40">
        <v>22</v>
      </c>
      <c r="D2544" s="60">
        <v>472152</v>
      </c>
      <c r="E2544" s="60"/>
      <c r="F2544" s="61" t="s">
        <v>2682</v>
      </c>
      <c r="G2544" s="62">
        <v>0.69367500000000004</v>
      </c>
      <c r="H2544" s="49">
        <v>329</v>
      </c>
      <c r="I2544" s="62">
        <v>21.512980769230801</v>
      </c>
      <c r="J2544" s="62">
        <v>15.2822115384615</v>
      </c>
      <c r="K2544" s="60">
        <v>3</v>
      </c>
      <c r="L2544" s="60" t="s">
        <v>46</v>
      </c>
      <c r="M2544" s="60" t="s">
        <v>3468</v>
      </c>
    </row>
    <row r="2545" spans="1:13">
      <c r="A2545" s="40">
        <v>2122</v>
      </c>
      <c r="B2545" s="40" t="str">
        <f t="shared" si="40"/>
        <v>22333051</v>
      </c>
      <c r="C2545" s="40">
        <v>22</v>
      </c>
      <c r="D2545" s="60">
        <v>333051</v>
      </c>
      <c r="E2545" s="60" t="s">
        <v>3410</v>
      </c>
      <c r="F2545" s="61" t="s">
        <v>1812</v>
      </c>
      <c r="G2545" s="62">
        <v>0.476387</v>
      </c>
      <c r="H2545" s="49">
        <v>3109</v>
      </c>
      <c r="I2545" s="62">
        <v>34.324519230769198</v>
      </c>
      <c r="J2545" s="62">
        <v>25.322115384615401</v>
      </c>
      <c r="K2545" s="60">
        <v>3</v>
      </c>
      <c r="L2545" s="60" t="s">
        <v>178</v>
      </c>
      <c r="M2545" s="60" t="s">
        <v>3469</v>
      </c>
    </row>
    <row r="2546" spans="1:13">
      <c r="A2546" s="40">
        <v>2122</v>
      </c>
      <c r="B2546" s="40" t="str">
        <f t="shared" si="40"/>
        <v>22251199</v>
      </c>
      <c r="C2546" s="40">
        <v>22</v>
      </c>
      <c r="D2546" s="60">
        <v>251199</v>
      </c>
      <c r="E2546" s="60" t="s">
        <v>3410</v>
      </c>
      <c r="F2546" s="61" t="s">
        <v>3442</v>
      </c>
      <c r="G2546" s="62">
        <v>1.655637</v>
      </c>
      <c r="H2546" s="49">
        <v>2041</v>
      </c>
      <c r="I2546" s="62">
        <v>33.611057692307703</v>
      </c>
      <c r="J2546" s="62">
        <v>17.293749999999999</v>
      </c>
      <c r="K2546" s="60">
        <v>4</v>
      </c>
      <c r="L2546" s="60" t="s">
        <v>178</v>
      </c>
      <c r="M2546" s="60" t="s">
        <v>3469</v>
      </c>
    </row>
    <row r="2547" spans="1:13">
      <c r="A2547" s="40">
        <v>2122</v>
      </c>
      <c r="B2547" s="40" t="str">
        <f t="shared" si="40"/>
        <v>22272012</v>
      </c>
      <c r="C2547" s="40">
        <v>22</v>
      </c>
      <c r="D2547" s="60">
        <v>272012</v>
      </c>
      <c r="E2547" s="60"/>
      <c r="F2547" s="61" t="s">
        <v>2928</v>
      </c>
      <c r="G2547" s="62">
        <v>2.5574370000000002</v>
      </c>
      <c r="H2547" s="49">
        <v>122</v>
      </c>
      <c r="I2547" s="62">
        <v>37.5278846153846</v>
      </c>
      <c r="J2547" s="62">
        <v>13.564903846153801</v>
      </c>
      <c r="K2547" s="60">
        <v>5</v>
      </c>
      <c r="L2547" s="60" t="s">
        <v>46</v>
      </c>
      <c r="M2547" s="60" t="s">
        <v>3468</v>
      </c>
    </row>
    <row r="2548" spans="1:13">
      <c r="A2548" s="40">
        <v>2122</v>
      </c>
      <c r="B2548" s="40" t="str">
        <f t="shared" si="40"/>
        <v>22119141</v>
      </c>
      <c r="C2548" s="40">
        <v>22</v>
      </c>
      <c r="D2548" s="60">
        <v>119141</v>
      </c>
      <c r="E2548" s="60" t="s">
        <v>3410</v>
      </c>
      <c r="F2548" s="61" t="s">
        <v>1323</v>
      </c>
      <c r="G2548" s="62">
        <v>1.3434120000000001</v>
      </c>
      <c r="H2548" s="49">
        <v>542</v>
      </c>
      <c r="I2548" s="62">
        <v>29.216346153846199</v>
      </c>
      <c r="J2548" s="62">
        <v>18.666346153846199</v>
      </c>
      <c r="K2548" s="60">
        <v>4</v>
      </c>
      <c r="L2548" s="60" t="s">
        <v>46</v>
      </c>
      <c r="M2548" s="60" t="s">
        <v>3468</v>
      </c>
    </row>
    <row r="2549" spans="1:13">
      <c r="A2549" s="40">
        <v>2122</v>
      </c>
      <c r="B2549" s="40" t="str">
        <f t="shared" si="40"/>
        <v>22292053</v>
      </c>
      <c r="C2549" s="40">
        <v>22</v>
      </c>
      <c r="D2549" s="60">
        <v>292053</v>
      </c>
      <c r="E2549" s="60"/>
      <c r="F2549" s="61" t="s">
        <v>2330</v>
      </c>
      <c r="G2549" s="62">
        <v>2.6842000000000001</v>
      </c>
      <c r="H2549" s="49">
        <v>185</v>
      </c>
      <c r="I2549" s="62">
        <v>16.073076923076901</v>
      </c>
      <c r="J2549" s="62">
        <v>12.753846153846199</v>
      </c>
      <c r="K2549" s="60">
        <v>3</v>
      </c>
      <c r="L2549" s="60" t="s">
        <v>46</v>
      </c>
      <c r="M2549" s="60" t="s">
        <v>3468</v>
      </c>
    </row>
    <row r="2550" spans="1:13">
      <c r="A2550" s="40">
        <v>2122</v>
      </c>
      <c r="B2550" s="40" t="str">
        <f t="shared" si="40"/>
        <v>22273031</v>
      </c>
      <c r="C2550" s="40">
        <v>22</v>
      </c>
      <c r="D2550" s="60">
        <v>273031</v>
      </c>
      <c r="E2550" s="60"/>
      <c r="F2550" s="61" t="s">
        <v>3492</v>
      </c>
      <c r="G2550" s="62">
        <v>1.375162</v>
      </c>
      <c r="H2550" s="49">
        <v>187</v>
      </c>
      <c r="I2550" s="62">
        <v>27.0509615384615</v>
      </c>
      <c r="J2550" s="62">
        <v>15.0317307692308</v>
      </c>
      <c r="K2550" s="60">
        <v>5</v>
      </c>
      <c r="L2550" s="60" t="s">
        <v>46</v>
      </c>
      <c r="M2550" s="60" t="s">
        <v>3468</v>
      </c>
    </row>
    <row r="2551" spans="1:13">
      <c r="A2551" s="40">
        <v>2122</v>
      </c>
      <c r="B2551" s="40" t="str">
        <f t="shared" si="40"/>
        <v>22292034</v>
      </c>
      <c r="C2551" s="40">
        <v>22</v>
      </c>
      <c r="D2551" s="60">
        <v>292034</v>
      </c>
      <c r="E2551" s="60" t="s">
        <v>3410</v>
      </c>
      <c r="F2551" s="61" t="s">
        <v>1956</v>
      </c>
      <c r="G2551" s="62">
        <v>1.736537</v>
      </c>
      <c r="H2551" s="49">
        <v>124</v>
      </c>
      <c r="I2551" s="62">
        <v>27.350961538461501</v>
      </c>
      <c r="J2551" s="62">
        <v>19.366346153846202</v>
      </c>
      <c r="K2551" s="60">
        <v>3</v>
      </c>
      <c r="L2551" s="60" t="s">
        <v>46</v>
      </c>
      <c r="M2551" s="60" t="s">
        <v>3468</v>
      </c>
    </row>
    <row r="2552" spans="1:13">
      <c r="A2552" s="40">
        <v>2122</v>
      </c>
      <c r="B2552" s="40" t="str">
        <f t="shared" si="40"/>
        <v>22419021</v>
      </c>
      <c r="C2552" s="40">
        <v>22</v>
      </c>
      <c r="D2552" s="60">
        <v>419021</v>
      </c>
      <c r="E2552" s="60"/>
      <c r="F2552" s="61" t="s">
        <v>3443</v>
      </c>
      <c r="G2552" s="62">
        <v>1.873875</v>
      </c>
      <c r="H2552" s="49">
        <v>874</v>
      </c>
      <c r="I2552" s="62">
        <v>29.3355769230769</v>
      </c>
      <c r="J2552" s="62">
        <v>13.807692307692299</v>
      </c>
      <c r="K2552" s="60">
        <v>3</v>
      </c>
      <c r="L2552" s="60" t="s">
        <v>178</v>
      </c>
      <c r="M2552" s="60" t="s">
        <v>3469</v>
      </c>
    </row>
    <row r="2553" spans="1:13">
      <c r="A2553" s="40">
        <v>2122</v>
      </c>
      <c r="B2553" s="40" t="str">
        <f t="shared" si="40"/>
        <v>22291141</v>
      </c>
      <c r="C2553" s="40">
        <v>22</v>
      </c>
      <c r="D2553" s="60">
        <v>291141</v>
      </c>
      <c r="E2553" s="60" t="s">
        <v>3410</v>
      </c>
      <c r="F2553" s="61" t="s">
        <v>3444</v>
      </c>
      <c r="G2553" s="62">
        <v>1.3177000000000001</v>
      </c>
      <c r="H2553" s="49">
        <v>1385</v>
      </c>
      <c r="I2553" s="62">
        <v>33.865865384615397</v>
      </c>
      <c r="J2553" s="62">
        <v>25.3668269230769</v>
      </c>
      <c r="K2553" s="60">
        <v>4</v>
      </c>
      <c r="L2553" s="60" t="s">
        <v>46</v>
      </c>
      <c r="M2553" s="60" t="s">
        <v>3468</v>
      </c>
    </row>
    <row r="2554" spans="1:13">
      <c r="A2554" s="40">
        <v>2122</v>
      </c>
      <c r="B2554" s="40" t="str">
        <f t="shared" si="40"/>
        <v>22291126</v>
      </c>
      <c r="C2554" s="40">
        <v>22</v>
      </c>
      <c r="D2554" s="60">
        <v>291126</v>
      </c>
      <c r="E2554" s="60" t="s">
        <v>3410</v>
      </c>
      <c r="F2554" s="61" t="s">
        <v>1946</v>
      </c>
      <c r="G2554" s="62">
        <v>2.518275</v>
      </c>
      <c r="H2554" s="49">
        <v>102</v>
      </c>
      <c r="I2554" s="62">
        <v>27.876442307692301</v>
      </c>
      <c r="J2554" s="62">
        <v>22.6596153846154</v>
      </c>
      <c r="K2554" s="60">
        <v>4</v>
      </c>
      <c r="L2554" s="60" t="s">
        <v>46</v>
      </c>
      <c r="M2554" s="60" t="s">
        <v>3468</v>
      </c>
    </row>
    <row r="2555" spans="1:13">
      <c r="A2555" s="40">
        <v>2122</v>
      </c>
      <c r="B2555" s="40" t="str">
        <f t="shared" si="40"/>
        <v>22535011</v>
      </c>
      <c r="C2555" s="40">
        <v>22</v>
      </c>
      <c r="D2555" s="60">
        <v>535011</v>
      </c>
      <c r="E2555" s="60"/>
      <c r="F2555" s="61" t="s">
        <v>3445</v>
      </c>
      <c r="G2555" s="62">
        <v>2.2117249999999999</v>
      </c>
      <c r="H2555" s="49">
        <v>555</v>
      </c>
      <c r="I2555" s="62">
        <v>15.395673076923099</v>
      </c>
      <c r="J2555" s="62">
        <v>13.3548076923077</v>
      </c>
      <c r="K2555" s="60">
        <v>3</v>
      </c>
      <c r="L2555" s="60" t="s">
        <v>178</v>
      </c>
      <c r="M2555" s="60" t="s">
        <v>3469</v>
      </c>
    </row>
    <row r="2556" spans="1:13">
      <c r="A2556" s="40">
        <v>2122</v>
      </c>
      <c r="B2556" s="40" t="str">
        <f t="shared" si="40"/>
        <v>22112022</v>
      </c>
      <c r="C2556" s="40">
        <v>22</v>
      </c>
      <c r="D2556" s="60">
        <v>112022</v>
      </c>
      <c r="E2556" s="60" t="s">
        <v>3410</v>
      </c>
      <c r="F2556" s="61" t="s">
        <v>3504</v>
      </c>
      <c r="G2556" s="62">
        <v>1.7374499999999999</v>
      </c>
      <c r="H2556" s="49">
        <v>290</v>
      </c>
      <c r="I2556" s="62">
        <v>64.140384615384605</v>
      </c>
      <c r="J2556" s="62">
        <v>33.999519230769202</v>
      </c>
      <c r="K2556" s="60">
        <v>5</v>
      </c>
      <c r="L2556" s="60" t="s">
        <v>46</v>
      </c>
      <c r="M2556" s="60" t="s">
        <v>3468</v>
      </c>
    </row>
    <row r="2557" spans="1:13">
      <c r="A2557" s="40">
        <v>2122</v>
      </c>
      <c r="B2557" s="40" t="str">
        <f t="shared" si="40"/>
        <v>22414011</v>
      </c>
      <c r="C2557" s="40">
        <v>22</v>
      </c>
      <c r="D2557" s="60">
        <v>414011</v>
      </c>
      <c r="E2557" s="60" t="s">
        <v>3410</v>
      </c>
      <c r="F2557" s="61" t="s">
        <v>3446</v>
      </c>
      <c r="G2557" s="62">
        <v>1.3328500000000001</v>
      </c>
      <c r="H2557" s="49">
        <v>300</v>
      </c>
      <c r="I2557" s="62">
        <v>43.476442307692302</v>
      </c>
      <c r="J2557" s="62">
        <v>20.090865384615402</v>
      </c>
      <c r="K2557" s="60">
        <v>3</v>
      </c>
      <c r="L2557" s="60" t="s">
        <v>46</v>
      </c>
      <c r="M2557" s="60" t="s">
        <v>3468</v>
      </c>
    </row>
    <row r="2558" spans="1:13">
      <c r="A2558" s="40">
        <v>2122</v>
      </c>
      <c r="B2558" s="40" t="str">
        <f t="shared" si="40"/>
        <v>22414012</v>
      </c>
      <c r="C2558" s="40">
        <v>22</v>
      </c>
      <c r="D2558" s="60">
        <v>414012</v>
      </c>
      <c r="E2558" s="60"/>
      <c r="F2558" s="61" t="s">
        <v>3447</v>
      </c>
      <c r="G2558" s="62">
        <v>1.1932</v>
      </c>
      <c r="H2558" s="49">
        <v>1601</v>
      </c>
      <c r="I2558" s="62">
        <v>31.0370192307692</v>
      </c>
      <c r="J2558" s="62">
        <v>14.5086538461538</v>
      </c>
      <c r="K2558" s="60">
        <v>3</v>
      </c>
      <c r="L2558" s="60" t="s">
        <v>46</v>
      </c>
      <c r="M2558" s="60" t="s">
        <v>3468</v>
      </c>
    </row>
    <row r="2559" spans="1:13">
      <c r="A2559" s="40">
        <v>2122</v>
      </c>
      <c r="B2559" s="40" t="str">
        <f t="shared" si="40"/>
        <v>22252031</v>
      </c>
      <c r="C2559" s="40">
        <v>22</v>
      </c>
      <c r="D2559" s="60">
        <v>252031</v>
      </c>
      <c r="E2559" s="60" t="s">
        <v>3410</v>
      </c>
      <c r="F2559" s="61" t="s">
        <v>3493</v>
      </c>
      <c r="G2559" s="62">
        <v>2.6123120000000002</v>
      </c>
      <c r="H2559" s="49">
        <v>411</v>
      </c>
      <c r="I2559" s="62">
        <v>26.189903846153801</v>
      </c>
      <c r="J2559" s="62">
        <v>19.262499999999999</v>
      </c>
      <c r="K2559" s="60">
        <v>5</v>
      </c>
      <c r="L2559" s="60" t="s">
        <v>178</v>
      </c>
      <c r="M2559" s="60" t="s">
        <v>3468</v>
      </c>
    </row>
    <row r="2560" spans="1:13">
      <c r="A2560" s="40">
        <v>2122</v>
      </c>
      <c r="B2560" s="40" t="str">
        <f t="shared" si="40"/>
        <v>22413031</v>
      </c>
      <c r="C2560" s="40">
        <v>22</v>
      </c>
      <c r="D2560" s="60">
        <v>413031</v>
      </c>
      <c r="E2560" s="60" t="s">
        <v>3410</v>
      </c>
      <c r="F2560" s="61" t="s">
        <v>3477</v>
      </c>
      <c r="G2560" s="62">
        <v>0.77441199999999999</v>
      </c>
      <c r="H2560" s="49">
        <v>325</v>
      </c>
      <c r="I2560" s="62">
        <v>37.301923076923103</v>
      </c>
      <c r="J2560" s="62">
        <v>17.352403846153798</v>
      </c>
      <c r="K2560" s="60">
        <v>5</v>
      </c>
      <c r="L2560" s="60" t="s">
        <v>46</v>
      </c>
      <c r="M2560" s="60" t="s">
        <v>3468</v>
      </c>
    </row>
    <row r="2561" spans="1:13">
      <c r="A2561" s="40">
        <v>2122</v>
      </c>
      <c r="B2561" s="40" t="str">
        <f t="shared" si="40"/>
        <v>22492098</v>
      </c>
      <c r="C2561" s="40">
        <v>22</v>
      </c>
      <c r="D2561" s="60">
        <v>492098</v>
      </c>
      <c r="E2561" s="60"/>
      <c r="F2561" s="61" t="s">
        <v>3448</v>
      </c>
      <c r="G2561" s="62">
        <v>2.2514620000000001</v>
      </c>
      <c r="H2561" s="49">
        <v>130</v>
      </c>
      <c r="I2561" s="62">
        <v>20.3158653846154</v>
      </c>
      <c r="J2561" s="62">
        <v>14.333653846153799</v>
      </c>
      <c r="K2561" s="60">
        <v>3</v>
      </c>
      <c r="L2561" s="60" t="s">
        <v>178</v>
      </c>
      <c r="M2561" s="60" t="s">
        <v>3468</v>
      </c>
    </row>
    <row r="2562" spans="1:13">
      <c r="A2562" s="40">
        <v>2122</v>
      </c>
      <c r="B2562" s="40" t="str">
        <f t="shared" si="40"/>
        <v>22472211</v>
      </c>
      <c r="C2562" s="40">
        <v>22</v>
      </c>
      <c r="D2562" s="60">
        <v>472211</v>
      </c>
      <c r="E2562" s="60"/>
      <c r="F2562" s="61" t="s">
        <v>3290</v>
      </c>
      <c r="G2562" s="62">
        <v>0.39976200000000001</v>
      </c>
      <c r="H2562" s="49">
        <v>146</v>
      </c>
      <c r="I2562" s="62">
        <v>20.632211538461501</v>
      </c>
      <c r="J2562" s="62">
        <v>15.6081730769231</v>
      </c>
      <c r="K2562" s="60">
        <v>3</v>
      </c>
      <c r="L2562" s="60" t="s">
        <v>46</v>
      </c>
      <c r="M2562" s="60" t="s">
        <v>3468</v>
      </c>
    </row>
    <row r="2563" spans="1:13">
      <c r="A2563" s="40">
        <v>2122</v>
      </c>
      <c r="B2563" s="40" t="str">
        <f t="shared" si="40"/>
        <v>22211093</v>
      </c>
      <c r="C2563" s="40">
        <v>22</v>
      </c>
      <c r="D2563" s="60">
        <v>211093</v>
      </c>
      <c r="E2563" s="60"/>
      <c r="F2563" s="61" t="s">
        <v>1085</v>
      </c>
      <c r="G2563" s="62">
        <v>1.2197499999999999</v>
      </c>
      <c r="H2563" s="49">
        <v>176</v>
      </c>
      <c r="I2563" s="62">
        <v>19.393750000000001</v>
      </c>
      <c r="J2563" s="62">
        <v>13.55625</v>
      </c>
      <c r="K2563" s="60">
        <v>3</v>
      </c>
      <c r="L2563" s="60" t="s">
        <v>46</v>
      </c>
      <c r="M2563" s="60" t="s">
        <v>3468</v>
      </c>
    </row>
    <row r="2564" spans="1:13">
      <c r="A2564" s="40">
        <v>2122</v>
      </c>
      <c r="B2564" s="40" t="str">
        <f t="shared" si="40"/>
        <v>22151132</v>
      </c>
      <c r="C2564" s="40">
        <v>22</v>
      </c>
      <c r="D2564" s="60">
        <v>151132</v>
      </c>
      <c r="E2564" s="60" t="s">
        <v>3410</v>
      </c>
      <c r="F2564" s="61" t="s">
        <v>1225</v>
      </c>
      <c r="G2564" s="62">
        <v>1.8907750000000001</v>
      </c>
      <c r="H2564" s="49">
        <v>408</v>
      </c>
      <c r="I2564" s="62">
        <v>48.846634615384602</v>
      </c>
      <c r="J2564" s="62">
        <v>30.827884615384601</v>
      </c>
      <c r="K2564" s="60">
        <v>4</v>
      </c>
      <c r="L2564" s="60" t="s">
        <v>46</v>
      </c>
      <c r="M2564" s="60" t="s">
        <v>3468</v>
      </c>
    </row>
    <row r="2565" spans="1:13">
      <c r="A2565" s="40">
        <v>2122</v>
      </c>
      <c r="B2565" s="40" t="str">
        <f t="shared" si="40"/>
        <v>22151133</v>
      </c>
      <c r="C2565" s="40">
        <v>22</v>
      </c>
      <c r="D2565" s="60">
        <v>151133</v>
      </c>
      <c r="E2565" s="60" t="s">
        <v>3410</v>
      </c>
      <c r="F2565" s="61" t="s">
        <v>3485</v>
      </c>
      <c r="G2565" s="62">
        <v>2.0713499999999998</v>
      </c>
      <c r="H2565" s="49">
        <v>186</v>
      </c>
      <c r="I2565" s="62">
        <v>48.85</v>
      </c>
      <c r="J2565" s="62">
        <v>30.83</v>
      </c>
      <c r="K2565" s="60">
        <v>5</v>
      </c>
      <c r="L2565" s="60" t="s">
        <v>46</v>
      </c>
      <c r="M2565" s="60" t="s">
        <v>3468</v>
      </c>
    </row>
    <row r="2566" spans="1:13">
      <c r="A2566" s="40">
        <v>2122</v>
      </c>
      <c r="B2566" s="40" t="str">
        <f t="shared" si="40"/>
        <v>22472221</v>
      </c>
      <c r="C2566" s="40">
        <v>22</v>
      </c>
      <c r="D2566" s="60">
        <v>472221</v>
      </c>
      <c r="E2566" s="60"/>
      <c r="F2566" s="61" t="s">
        <v>3299</v>
      </c>
      <c r="G2566" s="62">
        <v>1.8694249999999999</v>
      </c>
      <c r="H2566" s="49">
        <v>506</v>
      </c>
      <c r="I2566" s="62">
        <v>21.162980769230799</v>
      </c>
      <c r="J2566" s="62">
        <v>16.077884615384601</v>
      </c>
      <c r="K2566" s="60">
        <v>3</v>
      </c>
      <c r="L2566" s="60" t="s">
        <v>46</v>
      </c>
      <c r="M2566" s="60" t="s">
        <v>3469</v>
      </c>
    </row>
    <row r="2567" spans="1:13">
      <c r="A2567" s="40">
        <v>2122</v>
      </c>
      <c r="B2567" s="40" t="str">
        <f t="shared" si="40"/>
        <v>22211018</v>
      </c>
      <c r="C2567" s="40">
        <v>22</v>
      </c>
      <c r="D2567" s="60">
        <v>211018</v>
      </c>
      <c r="E2567" s="60"/>
      <c r="F2567" s="61" t="s">
        <v>3479</v>
      </c>
      <c r="G2567" s="62">
        <v>3.570287</v>
      </c>
      <c r="H2567" s="49">
        <v>239</v>
      </c>
      <c r="I2567" s="62">
        <v>21.26</v>
      </c>
      <c r="J2567" s="62">
        <v>14.64</v>
      </c>
      <c r="K2567" s="60">
        <v>5</v>
      </c>
      <c r="L2567" s="60" t="s">
        <v>178</v>
      </c>
      <c r="M2567" s="60" t="s">
        <v>3468</v>
      </c>
    </row>
    <row r="2568" spans="1:13">
      <c r="A2568" s="40">
        <v>2122</v>
      </c>
      <c r="B2568" s="40" t="str">
        <f t="shared" si="40"/>
        <v>22253097</v>
      </c>
      <c r="C2568" s="40">
        <v>22</v>
      </c>
      <c r="D2568" s="60">
        <v>253097</v>
      </c>
      <c r="E2568" s="60" t="s">
        <v>3410</v>
      </c>
      <c r="F2568" s="61" t="s">
        <v>3480</v>
      </c>
      <c r="G2568" s="62">
        <v>2.4316870000000002</v>
      </c>
      <c r="H2568" s="49">
        <v>366</v>
      </c>
      <c r="I2568" s="62">
        <v>25.035576923076899</v>
      </c>
      <c r="J2568" s="62">
        <v>15.653846153846199</v>
      </c>
      <c r="K2568" s="60">
        <v>5</v>
      </c>
      <c r="L2568" s="60" t="s">
        <v>178</v>
      </c>
      <c r="M2568" s="60" t="s">
        <v>3468</v>
      </c>
    </row>
    <row r="2569" spans="1:13">
      <c r="A2569" s="40">
        <v>2122</v>
      </c>
      <c r="B2569" s="40" t="str">
        <f t="shared" si="40"/>
        <v>22292055</v>
      </c>
      <c r="C2569" s="40">
        <v>22</v>
      </c>
      <c r="D2569" s="60">
        <v>292055</v>
      </c>
      <c r="E2569" s="60"/>
      <c r="F2569" s="61" t="s">
        <v>995</v>
      </c>
      <c r="G2569" s="62">
        <v>1.5015750000000001</v>
      </c>
      <c r="H2569" s="49">
        <v>95</v>
      </c>
      <c r="I2569" s="62">
        <v>22.963942307692299</v>
      </c>
      <c r="J2569" s="62">
        <v>18.181249999999999</v>
      </c>
      <c r="K2569" s="60">
        <v>3</v>
      </c>
      <c r="L2569" s="60" t="s">
        <v>46</v>
      </c>
      <c r="M2569" s="60" t="s">
        <v>3468</v>
      </c>
    </row>
    <row r="2570" spans="1:13">
      <c r="A2570" s="40">
        <v>2122</v>
      </c>
      <c r="B2570" s="40" t="str">
        <f t="shared" si="40"/>
        <v>22492022</v>
      </c>
      <c r="C2570" s="40">
        <v>22</v>
      </c>
      <c r="D2570" s="60">
        <v>492022</v>
      </c>
      <c r="E2570" s="60" t="s">
        <v>3410</v>
      </c>
      <c r="F2570" s="61" t="s">
        <v>3449</v>
      </c>
      <c r="G2570" s="62">
        <v>0.58438699999999999</v>
      </c>
      <c r="H2570" s="49">
        <v>2258</v>
      </c>
      <c r="I2570" s="62">
        <v>28.368269230769201</v>
      </c>
      <c r="J2570" s="62">
        <v>19.411057692307701</v>
      </c>
      <c r="K2570" s="60">
        <v>3</v>
      </c>
      <c r="L2570" s="60" t="s">
        <v>46</v>
      </c>
      <c r="M2570" s="60" t="s">
        <v>3469</v>
      </c>
    </row>
    <row r="2571" spans="1:13">
      <c r="A2571" s="40">
        <v>2122</v>
      </c>
      <c r="B2571" s="40" t="str">
        <f t="shared" si="40"/>
        <v>22472044</v>
      </c>
      <c r="C2571" s="40">
        <v>22</v>
      </c>
      <c r="D2571" s="60">
        <v>472044</v>
      </c>
      <c r="E2571" s="60"/>
      <c r="F2571" s="61" t="s">
        <v>3162</v>
      </c>
      <c r="G2571" s="62">
        <v>2.1002619999999999</v>
      </c>
      <c r="H2571" s="49">
        <v>827</v>
      </c>
      <c r="I2571" s="62">
        <v>19.897596153846202</v>
      </c>
      <c r="J2571" s="62">
        <v>15.5091346153846</v>
      </c>
      <c r="K2571" s="60">
        <v>3</v>
      </c>
      <c r="L2571" s="60" t="s">
        <v>46</v>
      </c>
      <c r="M2571" s="60" t="s">
        <v>3469</v>
      </c>
    </row>
    <row r="2572" spans="1:13">
      <c r="A2572" s="40">
        <v>2122</v>
      </c>
      <c r="B2572" s="40" t="str">
        <f t="shared" si="40"/>
        <v>22232093</v>
      </c>
      <c r="C2572" s="40">
        <v>22</v>
      </c>
      <c r="D2572" s="60">
        <v>232093</v>
      </c>
      <c r="E2572" s="60" t="s">
        <v>3410</v>
      </c>
      <c r="F2572" s="61" t="s">
        <v>3524</v>
      </c>
      <c r="G2572" s="62">
        <v>0.46095000000000003</v>
      </c>
      <c r="H2572" s="49">
        <v>87</v>
      </c>
      <c r="I2572" s="62">
        <v>26.194230769230799</v>
      </c>
      <c r="J2572" s="62">
        <v>20.438942307692301</v>
      </c>
      <c r="K2572" s="60">
        <v>3</v>
      </c>
      <c r="L2572" s="60" t="s">
        <v>46</v>
      </c>
      <c r="M2572" s="60" t="s">
        <v>3468</v>
      </c>
    </row>
    <row r="2573" spans="1:13">
      <c r="A2573" s="40">
        <v>2122</v>
      </c>
      <c r="B2573" s="40" t="str">
        <f t="shared" si="40"/>
        <v>22131151</v>
      </c>
      <c r="C2573" s="40">
        <v>22</v>
      </c>
      <c r="D2573" s="60">
        <v>131151</v>
      </c>
      <c r="E2573" s="60" t="s">
        <v>3410</v>
      </c>
      <c r="F2573" s="61" t="s">
        <v>3481</v>
      </c>
      <c r="G2573" s="62">
        <v>2.3353000000000002</v>
      </c>
      <c r="H2573" s="49">
        <v>299</v>
      </c>
      <c r="I2573" s="62">
        <v>30.026923076923101</v>
      </c>
      <c r="J2573" s="62">
        <v>15.504807692307701</v>
      </c>
      <c r="K2573" s="60">
        <v>5</v>
      </c>
      <c r="L2573" s="60" t="s">
        <v>46</v>
      </c>
      <c r="M2573" s="60" t="s">
        <v>3468</v>
      </c>
    </row>
    <row r="2574" spans="1:13">
      <c r="A2574" s="40">
        <v>2122</v>
      </c>
      <c r="B2574" s="40" t="str">
        <f t="shared" si="40"/>
        <v>22339093</v>
      </c>
      <c r="C2574" s="40">
        <v>22</v>
      </c>
      <c r="D2574" s="60">
        <v>339093</v>
      </c>
      <c r="E2574" s="60"/>
      <c r="F2574" s="61" t="s">
        <v>3525</v>
      </c>
      <c r="G2574" s="62">
        <v>0.13311200000000001</v>
      </c>
      <c r="H2574" s="49">
        <v>99</v>
      </c>
      <c r="I2574" s="62">
        <v>19.9908653846154</v>
      </c>
      <c r="J2574" s="62">
        <v>17.860576923076898</v>
      </c>
      <c r="K2574" s="60">
        <v>3</v>
      </c>
      <c r="L2574" s="60" t="s">
        <v>46</v>
      </c>
      <c r="M2574" s="60" t="s">
        <v>3468</v>
      </c>
    </row>
    <row r="2575" spans="1:13">
      <c r="A2575" s="40">
        <v>2122</v>
      </c>
      <c r="B2575" s="40" t="str">
        <f t="shared" si="40"/>
        <v>22113071</v>
      </c>
      <c r="C2575" s="40">
        <v>22</v>
      </c>
      <c r="D2575" s="60">
        <v>113071</v>
      </c>
      <c r="E2575" s="60" t="s">
        <v>3410</v>
      </c>
      <c r="F2575" s="61" t="s">
        <v>3450</v>
      </c>
      <c r="G2575" s="62">
        <v>1.351475</v>
      </c>
      <c r="H2575" s="49">
        <v>513</v>
      </c>
      <c r="I2575" s="62">
        <v>46.316346153846197</v>
      </c>
      <c r="J2575" s="62">
        <v>26.129807692307701</v>
      </c>
      <c r="K2575" s="60">
        <v>4</v>
      </c>
      <c r="L2575" s="60" t="s">
        <v>46</v>
      </c>
      <c r="M2575" s="60" t="s">
        <v>3469</v>
      </c>
    </row>
    <row r="2576" spans="1:13">
      <c r="A2576" s="40">
        <v>2122</v>
      </c>
      <c r="B2576" s="40" t="str">
        <f t="shared" si="40"/>
        <v>22292056</v>
      </c>
      <c r="C2576" s="40">
        <v>22</v>
      </c>
      <c r="D2576" s="60">
        <v>292056</v>
      </c>
      <c r="E2576" s="60"/>
      <c r="F2576" s="61" t="s">
        <v>875</v>
      </c>
      <c r="G2576" s="62">
        <v>2.5949870000000002</v>
      </c>
      <c r="H2576" s="49">
        <v>998</v>
      </c>
      <c r="I2576" s="62">
        <v>18.306249999999999</v>
      </c>
      <c r="J2576" s="62">
        <v>13.044711538461501</v>
      </c>
      <c r="K2576" s="60">
        <v>4</v>
      </c>
      <c r="L2576" s="60" t="s">
        <v>46</v>
      </c>
      <c r="M2576" s="60" t="s">
        <v>3469</v>
      </c>
    </row>
    <row r="2577" spans="1:13">
      <c r="A2577" s="40">
        <v>2122</v>
      </c>
      <c r="B2577" s="40" t="str">
        <f t="shared" si="40"/>
        <v>22251194</v>
      </c>
      <c r="C2577" s="40">
        <v>22</v>
      </c>
      <c r="D2577" s="60">
        <v>251194</v>
      </c>
      <c r="E2577" s="60" t="s">
        <v>3410</v>
      </c>
      <c r="F2577" s="61" t="s">
        <v>3451</v>
      </c>
      <c r="G2577" s="62">
        <v>1.6917249999999999</v>
      </c>
      <c r="H2577" s="49">
        <v>658</v>
      </c>
      <c r="I2577" s="62">
        <v>29.912980769230799</v>
      </c>
      <c r="J2577" s="62">
        <v>20.199519230769202</v>
      </c>
      <c r="K2577" s="60">
        <v>4</v>
      </c>
      <c r="L2577" s="60" t="s">
        <v>46</v>
      </c>
      <c r="M2577" s="60" t="s">
        <v>3469</v>
      </c>
    </row>
    <row r="2578" spans="1:13">
      <c r="A2578" s="40">
        <v>2122</v>
      </c>
      <c r="B2578" s="40" t="str">
        <f t="shared" si="40"/>
        <v>22151134</v>
      </c>
      <c r="C2578" s="40">
        <v>22</v>
      </c>
      <c r="D2578" s="60">
        <v>151134</v>
      </c>
      <c r="E2578" s="60" t="s">
        <v>3410</v>
      </c>
      <c r="F2578" s="61" t="s">
        <v>3452</v>
      </c>
      <c r="G2578" s="62">
        <v>1.582462</v>
      </c>
      <c r="H2578" s="49">
        <v>84</v>
      </c>
      <c r="I2578" s="62">
        <v>35.218269230769202</v>
      </c>
      <c r="J2578" s="62">
        <v>18.2129807692308</v>
      </c>
      <c r="K2578" s="60">
        <v>3</v>
      </c>
      <c r="L2578" s="60" t="s">
        <v>46</v>
      </c>
      <c r="M2578" s="60" t="s">
        <v>3468</v>
      </c>
    </row>
    <row r="2579" spans="1:13">
      <c r="A2579" s="40">
        <v>2122</v>
      </c>
      <c r="B2579" s="40" t="str">
        <f t="shared" si="40"/>
        <v>22514121</v>
      </c>
      <c r="C2579" s="40">
        <v>22</v>
      </c>
      <c r="D2579" s="60">
        <v>514121</v>
      </c>
      <c r="E2579" s="60"/>
      <c r="F2579" s="61" t="s">
        <v>2873</v>
      </c>
      <c r="G2579" s="62">
        <v>0.77639999999999998</v>
      </c>
      <c r="H2579" s="49">
        <v>137</v>
      </c>
      <c r="I2579" s="62">
        <v>19.207692307692302</v>
      </c>
      <c r="J2579" s="62">
        <v>13.714903846153801</v>
      </c>
      <c r="K2579" s="60">
        <v>3</v>
      </c>
      <c r="L2579" s="60" t="s">
        <v>46</v>
      </c>
      <c r="M2579" s="60" t="s">
        <v>3468</v>
      </c>
    </row>
    <row r="2580" spans="1:13">
      <c r="A2580" s="40">
        <v>2122</v>
      </c>
      <c r="B2580" s="40" t="str">
        <f t="shared" si="40"/>
        <v>23132011</v>
      </c>
      <c r="C2580" s="40">
        <v>23</v>
      </c>
      <c r="D2580" s="60">
        <v>132011</v>
      </c>
      <c r="E2580" s="60" t="s">
        <v>3410</v>
      </c>
      <c r="F2580" s="61" t="s">
        <v>3467</v>
      </c>
      <c r="G2580" s="62">
        <v>1.3804000000000001</v>
      </c>
      <c r="H2580" s="49">
        <v>1615</v>
      </c>
      <c r="I2580" s="62">
        <v>40.154326923076901</v>
      </c>
      <c r="J2580" s="62">
        <v>22.617788461538499</v>
      </c>
      <c r="K2580" s="60">
        <v>5</v>
      </c>
      <c r="L2580" s="60" t="s">
        <v>46</v>
      </c>
      <c r="M2580" s="60" t="s">
        <v>3468</v>
      </c>
    </row>
    <row r="2581" spans="1:13">
      <c r="A2581" s="40">
        <v>2122</v>
      </c>
      <c r="B2581" s="40" t="str">
        <f t="shared" si="40"/>
        <v>23113011</v>
      </c>
      <c r="C2581" s="40">
        <v>23</v>
      </c>
      <c r="D2581" s="60">
        <v>113011</v>
      </c>
      <c r="E2581" s="60" t="s">
        <v>3410</v>
      </c>
      <c r="F2581" s="61" t="s">
        <v>3411</v>
      </c>
      <c r="G2581" s="62">
        <v>1.619637</v>
      </c>
      <c r="H2581" s="49">
        <v>233</v>
      </c>
      <c r="I2581" s="62">
        <v>45.805769230769201</v>
      </c>
      <c r="J2581" s="62">
        <v>25.5427884615385</v>
      </c>
      <c r="K2581" s="60">
        <v>4</v>
      </c>
      <c r="L2581" s="60" t="s">
        <v>46</v>
      </c>
      <c r="M2581" s="60" t="s">
        <v>3468</v>
      </c>
    </row>
    <row r="2582" spans="1:13">
      <c r="A2582" s="40">
        <v>2122</v>
      </c>
      <c r="B2582" s="40" t="str">
        <f t="shared" si="40"/>
        <v>23413011</v>
      </c>
      <c r="C2582" s="40">
        <v>23</v>
      </c>
      <c r="D2582" s="60">
        <v>413011</v>
      </c>
      <c r="E2582" s="60" t="s">
        <v>3410</v>
      </c>
      <c r="F2582" s="61" t="s">
        <v>3454</v>
      </c>
      <c r="G2582" s="62">
        <v>1.282162</v>
      </c>
      <c r="H2582" s="49">
        <v>453</v>
      </c>
      <c r="I2582" s="62">
        <v>34.345192307692301</v>
      </c>
      <c r="J2582" s="62">
        <v>16.019230769230798</v>
      </c>
      <c r="K2582" s="60">
        <v>3</v>
      </c>
      <c r="L2582" s="60" t="s">
        <v>46</v>
      </c>
      <c r="M2582" s="60" t="s">
        <v>3468</v>
      </c>
    </row>
    <row r="2583" spans="1:13">
      <c r="A2583" s="40">
        <v>2122</v>
      </c>
      <c r="B2583" s="40" t="str">
        <f t="shared" si="40"/>
        <v>23493011</v>
      </c>
      <c r="C2583" s="40">
        <v>23</v>
      </c>
      <c r="D2583" s="60">
        <v>493011</v>
      </c>
      <c r="E2583" s="60" t="s">
        <v>3410</v>
      </c>
      <c r="F2583" s="61" t="s">
        <v>1701</v>
      </c>
      <c r="G2583" s="62">
        <v>0.93554999999999999</v>
      </c>
      <c r="H2583" s="49">
        <v>318</v>
      </c>
      <c r="I2583" s="62">
        <v>31.6240384615385</v>
      </c>
      <c r="J2583" s="62">
        <v>16.738942307692302</v>
      </c>
      <c r="K2583" s="60">
        <v>3</v>
      </c>
      <c r="L2583" s="60" t="s">
        <v>46</v>
      </c>
      <c r="M2583" s="60" t="s">
        <v>3468</v>
      </c>
    </row>
    <row r="2584" spans="1:13">
      <c r="A2584" s="40">
        <v>2122</v>
      </c>
      <c r="B2584" s="40" t="str">
        <f t="shared" si="40"/>
        <v>23532011</v>
      </c>
      <c r="C2584" s="40">
        <v>23</v>
      </c>
      <c r="D2584" s="60">
        <v>532011</v>
      </c>
      <c r="E2584" s="60" t="s">
        <v>3410</v>
      </c>
      <c r="F2584" s="61" t="s">
        <v>2108</v>
      </c>
      <c r="G2584" s="62">
        <v>1.0721499999999999</v>
      </c>
      <c r="H2584" s="49">
        <v>347</v>
      </c>
      <c r="I2584" s="62">
        <v>117.78125</v>
      </c>
      <c r="J2584" s="62">
        <v>76.730769230769198</v>
      </c>
      <c r="K2584" s="60">
        <v>4</v>
      </c>
      <c r="L2584" s="60" t="s">
        <v>46</v>
      </c>
      <c r="M2584" s="60" t="s">
        <v>3468</v>
      </c>
    </row>
    <row r="2585" spans="1:13">
      <c r="A2585" s="40">
        <v>2122</v>
      </c>
      <c r="B2585" s="40" t="str">
        <f t="shared" si="40"/>
        <v>23132021</v>
      </c>
      <c r="C2585" s="40">
        <v>23</v>
      </c>
      <c r="D2585" s="60">
        <v>132021</v>
      </c>
      <c r="E2585" s="60" t="s">
        <v>3410</v>
      </c>
      <c r="F2585" s="61" t="s">
        <v>3535</v>
      </c>
      <c r="G2585" s="62">
        <v>0.74236199999999997</v>
      </c>
      <c r="H2585" s="49">
        <v>96</v>
      </c>
      <c r="I2585" s="62">
        <v>30.033653846153801</v>
      </c>
      <c r="J2585" s="62">
        <v>15.580769230769199</v>
      </c>
      <c r="K2585" s="60">
        <v>3</v>
      </c>
      <c r="L2585" s="60" t="s">
        <v>46</v>
      </c>
      <c r="M2585" s="60" t="s">
        <v>3468</v>
      </c>
    </row>
    <row r="2586" spans="1:13">
      <c r="A2586" s="40">
        <v>2122</v>
      </c>
      <c r="B2586" s="40" t="str">
        <f t="shared" si="40"/>
        <v>23173011</v>
      </c>
      <c r="C2586" s="40">
        <v>23</v>
      </c>
      <c r="D2586" s="60">
        <v>173011</v>
      </c>
      <c r="E2586" s="60" t="s">
        <v>3410</v>
      </c>
      <c r="F2586" s="61" t="s">
        <v>1569</v>
      </c>
      <c r="G2586" s="62">
        <v>0.71958699999999998</v>
      </c>
      <c r="H2586" s="49">
        <v>122</v>
      </c>
      <c r="I2586" s="62">
        <v>28.493269230769201</v>
      </c>
      <c r="J2586" s="62">
        <v>18.9211538461538</v>
      </c>
      <c r="K2586" s="60">
        <v>3</v>
      </c>
      <c r="L2586" s="60" t="s">
        <v>46</v>
      </c>
      <c r="M2586" s="60" t="s">
        <v>3468</v>
      </c>
    </row>
    <row r="2587" spans="1:13">
      <c r="A2587" s="40">
        <v>2122</v>
      </c>
      <c r="B2587" s="40" t="str">
        <f t="shared" si="40"/>
        <v>23119041</v>
      </c>
      <c r="C2587" s="40">
        <v>23</v>
      </c>
      <c r="D2587" s="60">
        <v>119041</v>
      </c>
      <c r="E2587" s="60" t="s">
        <v>3410</v>
      </c>
      <c r="F2587" s="61" t="s">
        <v>3511</v>
      </c>
      <c r="G2587" s="62">
        <v>1.095825</v>
      </c>
      <c r="H2587" s="49">
        <v>85</v>
      </c>
      <c r="I2587" s="62">
        <v>65.928846153846195</v>
      </c>
      <c r="J2587" s="62">
        <v>42.025480769230803</v>
      </c>
      <c r="K2587" s="60">
        <v>5</v>
      </c>
      <c r="L2587" s="60" t="s">
        <v>46</v>
      </c>
      <c r="M2587" s="60" t="s">
        <v>3468</v>
      </c>
    </row>
    <row r="2588" spans="1:13">
      <c r="A2588" s="40">
        <v>2122</v>
      </c>
      <c r="B2588" s="40" t="str">
        <f t="shared" si="40"/>
        <v>23271011</v>
      </c>
      <c r="C2588" s="40">
        <v>23</v>
      </c>
      <c r="D2588" s="60">
        <v>271011</v>
      </c>
      <c r="E2588" s="60" t="s">
        <v>3410</v>
      </c>
      <c r="F2588" s="61" t="s">
        <v>3512</v>
      </c>
      <c r="G2588" s="62">
        <v>1.3624000000000001</v>
      </c>
      <c r="H2588" s="49">
        <v>94</v>
      </c>
      <c r="I2588" s="62">
        <v>39.5658653846154</v>
      </c>
      <c r="J2588" s="62">
        <v>28.15625</v>
      </c>
      <c r="K2588" s="60">
        <v>5</v>
      </c>
      <c r="L2588" s="60" t="s">
        <v>46</v>
      </c>
      <c r="M2588" s="60" t="s">
        <v>3468</v>
      </c>
    </row>
    <row r="2589" spans="1:13">
      <c r="A2589" s="40">
        <v>2122</v>
      </c>
      <c r="B2589" s="40" t="str">
        <f t="shared" si="40"/>
        <v>23274011</v>
      </c>
      <c r="C2589" s="40">
        <v>23</v>
      </c>
      <c r="D2589" s="60">
        <v>274011</v>
      </c>
      <c r="E2589" s="60"/>
      <c r="F2589" s="61" t="s">
        <v>1367</v>
      </c>
      <c r="G2589" s="62">
        <v>2.5536249999999998</v>
      </c>
      <c r="H2589" s="49">
        <v>141</v>
      </c>
      <c r="I2589" s="62">
        <v>21.148557692307701</v>
      </c>
      <c r="J2589" s="62">
        <v>13.3586538461538</v>
      </c>
      <c r="K2589" s="60">
        <v>4</v>
      </c>
      <c r="L2589" s="60" t="s">
        <v>46</v>
      </c>
      <c r="M2589" s="60" t="s">
        <v>3468</v>
      </c>
    </row>
    <row r="2590" spans="1:13">
      <c r="A2590" s="40">
        <v>2122</v>
      </c>
      <c r="B2590" s="40" t="str">
        <f t="shared" si="40"/>
        <v>23493021</v>
      </c>
      <c r="C2590" s="40">
        <v>23</v>
      </c>
      <c r="D2590" s="60">
        <v>493021</v>
      </c>
      <c r="E2590" s="60"/>
      <c r="F2590" s="61" t="s">
        <v>2761</v>
      </c>
      <c r="G2590" s="62">
        <v>0.55643699999999996</v>
      </c>
      <c r="H2590" s="49">
        <v>130</v>
      </c>
      <c r="I2590" s="62">
        <v>20.462019230769201</v>
      </c>
      <c r="J2590" s="62">
        <v>13.6591346153846</v>
      </c>
      <c r="K2590" s="60">
        <v>3</v>
      </c>
      <c r="L2590" s="60" t="s">
        <v>46</v>
      </c>
      <c r="M2590" s="60" t="s">
        <v>3468</v>
      </c>
    </row>
    <row r="2591" spans="1:13">
      <c r="A2591" s="40">
        <v>2122</v>
      </c>
      <c r="B2591" s="40" t="str">
        <f t="shared" si="40"/>
        <v>23493023</v>
      </c>
      <c r="C2591" s="40">
        <v>23</v>
      </c>
      <c r="D2591" s="60">
        <v>493023</v>
      </c>
      <c r="E2591" s="60"/>
      <c r="F2591" s="61" t="s">
        <v>1541</v>
      </c>
      <c r="G2591" s="62">
        <v>0.66097499999999998</v>
      </c>
      <c r="H2591" s="49">
        <v>5668</v>
      </c>
      <c r="I2591" s="62">
        <v>21.814423076923099</v>
      </c>
      <c r="J2591" s="62">
        <v>12.6822115384615</v>
      </c>
      <c r="K2591" s="60">
        <v>3</v>
      </c>
      <c r="L2591" s="60" t="s">
        <v>46</v>
      </c>
      <c r="M2591" s="60" t="s">
        <v>3469</v>
      </c>
    </row>
    <row r="2592" spans="1:13">
      <c r="A2592" s="40">
        <v>2122</v>
      </c>
      <c r="B2592" s="40" t="str">
        <f t="shared" si="40"/>
        <v>23433031</v>
      </c>
      <c r="C2592" s="40">
        <v>23</v>
      </c>
      <c r="D2592" s="60">
        <v>433031</v>
      </c>
      <c r="E2592" s="60"/>
      <c r="F2592" s="61" t="s">
        <v>1275</v>
      </c>
      <c r="G2592" s="62">
        <v>0.30688700000000002</v>
      </c>
      <c r="H2592" s="49">
        <v>1941</v>
      </c>
      <c r="I2592" s="62">
        <v>20.4769230769231</v>
      </c>
      <c r="J2592" s="62">
        <v>13.8831730769231</v>
      </c>
      <c r="K2592" s="60">
        <v>4</v>
      </c>
      <c r="L2592" s="60" t="s">
        <v>46</v>
      </c>
      <c r="M2592" s="60" t="s">
        <v>3468</v>
      </c>
    </row>
    <row r="2593" spans="1:13">
      <c r="A2593" s="40">
        <v>2122</v>
      </c>
      <c r="B2593" s="40" t="str">
        <f t="shared" si="40"/>
        <v>23493031</v>
      </c>
      <c r="C2593" s="40">
        <v>23</v>
      </c>
      <c r="D2593" s="60">
        <v>493031</v>
      </c>
      <c r="E2593" s="60"/>
      <c r="F2593" s="61" t="s">
        <v>2811</v>
      </c>
      <c r="G2593" s="62">
        <v>1.1487499999999999</v>
      </c>
      <c r="H2593" s="49">
        <v>229</v>
      </c>
      <c r="I2593" s="62">
        <v>24.483173076923102</v>
      </c>
      <c r="J2593" s="62">
        <v>15.4057692307692</v>
      </c>
      <c r="K2593" s="60">
        <v>3</v>
      </c>
      <c r="L2593" s="60" t="s">
        <v>46</v>
      </c>
      <c r="M2593" s="60" t="s">
        <v>3468</v>
      </c>
    </row>
    <row r="2594" spans="1:13">
      <c r="A2594" s="40">
        <v>2122</v>
      </c>
      <c r="B2594" s="40" t="str">
        <f t="shared" si="40"/>
        <v>23533021</v>
      </c>
      <c r="C2594" s="40">
        <v>23</v>
      </c>
      <c r="D2594" s="60">
        <v>533021</v>
      </c>
      <c r="E2594" s="60"/>
      <c r="F2594" s="61" t="s">
        <v>3412</v>
      </c>
      <c r="G2594" s="62">
        <v>1.5201750000000001</v>
      </c>
      <c r="H2594" s="49">
        <v>1744</v>
      </c>
      <c r="I2594" s="62">
        <v>19.814903846153801</v>
      </c>
      <c r="J2594" s="62">
        <v>13.586538461538501</v>
      </c>
      <c r="K2594" s="60">
        <v>3</v>
      </c>
      <c r="L2594" s="60" t="s">
        <v>178</v>
      </c>
      <c r="M2594" s="60" t="s">
        <v>3469</v>
      </c>
    </row>
    <row r="2595" spans="1:13">
      <c r="A2595" s="40">
        <v>2122</v>
      </c>
      <c r="B2595" s="40" t="str">
        <f t="shared" si="40"/>
        <v>23131199</v>
      </c>
      <c r="C2595" s="40">
        <v>23</v>
      </c>
      <c r="D2595" s="60">
        <v>131199</v>
      </c>
      <c r="E2595" s="60" t="s">
        <v>3410</v>
      </c>
      <c r="F2595" s="61" t="s">
        <v>3413</v>
      </c>
      <c r="G2595" s="62">
        <v>1.3189</v>
      </c>
      <c r="H2595" s="49">
        <v>1160</v>
      </c>
      <c r="I2595" s="62">
        <v>36.203365384615402</v>
      </c>
      <c r="J2595" s="62">
        <v>17.5788461538462</v>
      </c>
      <c r="K2595" s="60">
        <v>4</v>
      </c>
      <c r="L2595" s="60" t="s">
        <v>46</v>
      </c>
      <c r="M2595" s="60" t="s">
        <v>3468</v>
      </c>
    </row>
    <row r="2596" spans="1:13">
      <c r="A2596" s="40">
        <v>2122</v>
      </c>
      <c r="B2596" s="40" t="str">
        <f t="shared" si="40"/>
        <v>23251011</v>
      </c>
      <c r="C2596" s="40">
        <v>23</v>
      </c>
      <c r="D2596" s="60">
        <v>251011</v>
      </c>
      <c r="E2596" s="60" t="s">
        <v>3410</v>
      </c>
      <c r="F2596" s="61" t="s">
        <v>3513</v>
      </c>
      <c r="G2596" s="62">
        <v>3.8115869999999998</v>
      </c>
      <c r="H2596" s="49">
        <v>101</v>
      </c>
      <c r="I2596" s="62">
        <v>44.575000000000003</v>
      </c>
      <c r="J2596" s="62">
        <v>24.692788461538498</v>
      </c>
      <c r="K2596" s="60">
        <v>5</v>
      </c>
      <c r="L2596" s="60" t="s">
        <v>178</v>
      </c>
      <c r="M2596" s="60" t="s">
        <v>3468</v>
      </c>
    </row>
    <row r="2597" spans="1:13">
      <c r="A2597" s="40">
        <v>2122</v>
      </c>
      <c r="B2597" s="40" t="str">
        <f t="shared" si="40"/>
        <v>23535021</v>
      </c>
      <c r="C2597" s="40">
        <v>23</v>
      </c>
      <c r="D2597" s="60">
        <v>535021</v>
      </c>
      <c r="E2597" s="60" t="s">
        <v>3410</v>
      </c>
      <c r="F2597" s="61" t="s">
        <v>3414</v>
      </c>
      <c r="G2597" s="62">
        <v>2.5595370000000002</v>
      </c>
      <c r="H2597" s="49">
        <v>502</v>
      </c>
      <c r="I2597" s="62">
        <v>28.430769230769201</v>
      </c>
      <c r="J2597" s="62">
        <v>16.836538461538499</v>
      </c>
      <c r="K2597" s="60">
        <v>3</v>
      </c>
      <c r="L2597" s="60" t="s">
        <v>46</v>
      </c>
      <c r="M2597" s="60" t="s">
        <v>3468</v>
      </c>
    </row>
    <row r="2598" spans="1:13">
      <c r="A2598" s="40">
        <v>2122</v>
      </c>
      <c r="B2598" s="40" t="str">
        <f t="shared" ref="B2598:B2661" si="41">CONCATENATE(C2598, D2598)</f>
        <v>23472031</v>
      </c>
      <c r="C2598" s="40">
        <v>23</v>
      </c>
      <c r="D2598" s="60">
        <v>472031</v>
      </c>
      <c r="E2598" s="60"/>
      <c r="F2598" s="61" t="s">
        <v>2653</v>
      </c>
      <c r="G2598" s="62">
        <v>0.63517500000000005</v>
      </c>
      <c r="H2598" s="49">
        <v>863</v>
      </c>
      <c r="I2598" s="62">
        <v>20.312019230769199</v>
      </c>
      <c r="J2598" s="62">
        <v>14.6471153846154</v>
      </c>
      <c r="K2598" s="60">
        <v>3</v>
      </c>
      <c r="L2598" s="60" t="s">
        <v>46</v>
      </c>
      <c r="M2598" s="60" t="s">
        <v>3468</v>
      </c>
    </row>
    <row r="2599" spans="1:13">
      <c r="A2599" s="40">
        <v>2122</v>
      </c>
      <c r="B2599" s="40" t="str">
        <f t="shared" si="41"/>
        <v>23472051</v>
      </c>
      <c r="C2599" s="40">
        <v>23</v>
      </c>
      <c r="D2599" s="60">
        <v>472051</v>
      </c>
      <c r="E2599" s="60"/>
      <c r="F2599" s="61" t="s">
        <v>3415</v>
      </c>
      <c r="G2599" s="62">
        <v>0.25326199999999999</v>
      </c>
      <c r="H2599" s="49">
        <v>166</v>
      </c>
      <c r="I2599" s="62">
        <v>18.4225961538462</v>
      </c>
      <c r="J2599" s="62">
        <v>12.9225961538462</v>
      </c>
      <c r="K2599" s="60">
        <v>3</v>
      </c>
      <c r="L2599" s="60" t="s">
        <v>46</v>
      </c>
      <c r="M2599" s="60" t="s">
        <v>3468</v>
      </c>
    </row>
    <row r="2600" spans="1:13">
      <c r="A2600" s="40">
        <v>2122</v>
      </c>
      <c r="B2600" s="40" t="str">
        <f t="shared" si="41"/>
        <v>23351011</v>
      </c>
      <c r="C2600" s="40">
        <v>23</v>
      </c>
      <c r="D2600" s="60">
        <v>351011</v>
      </c>
      <c r="E2600" s="60" t="s">
        <v>3410</v>
      </c>
      <c r="F2600" s="61" t="s">
        <v>1414</v>
      </c>
      <c r="G2600" s="62">
        <v>4.0088619999999997</v>
      </c>
      <c r="H2600" s="49">
        <v>238</v>
      </c>
      <c r="I2600" s="62">
        <v>26.8471153846154</v>
      </c>
      <c r="J2600" s="62">
        <v>15.6764423076923</v>
      </c>
      <c r="K2600" s="60">
        <v>3</v>
      </c>
      <c r="L2600" s="60" t="s">
        <v>46</v>
      </c>
      <c r="M2600" s="60" t="s">
        <v>3468</v>
      </c>
    </row>
    <row r="2601" spans="1:13">
      <c r="A2601" s="40">
        <v>2122</v>
      </c>
      <c r="B2601" s="40" t="str">
        <f t="shared" si="41"/>
        <v>23111011</v>
      </c>
      <c r="C2601" s="40">
        <v>23</v>
      </c>
      <c r="D2601" s="60">
        <v>111011</v>
      </c>
      <c r="E2601" s="60" t="s">
        <v>3410</v>
      </c>
      <c r="F2601" s="61" t="s">
        <v>3495</v>
      </c>
      <c r="G2601" s="62">
        <v>5.9012000000000002E-2</v>
      </c>
      <c r="H2601" s="49">
        <v>258</v>
      </c>
      <c r="I2601" s="62">
        <v>93.806730769230796</v>
      </c>
      <c r="J2601" s="62">
        <v>42.859615384615402</v>
      </c>
      <c r="K2601" s="60">
        <v>5</v>
      </c>
      <c r="L2601" s="60" t="s">
        <v>46</v>
      </c>
      <c r="M2601" s="60" t="s">
        <v>3468</v>
      </c>
    </row>
    <row r="2602" spans="1:13">
      <c r="A2602" s="40">
        <v>2122</v>
      </c>
      <c r="B2602" s="40" t="str">
        <f t="shared" si="41"/>
        <v>23172051</v>
      </c>
      <c r="C2602" s="40">
        <v>23</v>
      </c>
      <c r="D2602" s="60">
        <v>172051</v>
      </c>
      <c r="E2602" s="60" t="s">
        <v>3410</v>
      </c>
      <c r="F2602" s="61" t="s">
        <v>3470</v>
      </c>
      <c r="G2602" s="62">
        <v>1.072862</v>
      </c>
      <c r="H2602" s="49">
        <v>251</v>
      </c>
      <c r="I2602" s="62">
        <v>42.117788461538503</v>
      </c>
      <c r="J2602" s="62">
        <v>24.292307692307698</v>
      </c>
      <c r="K2602" s="60">
        <v>5</v>
      </c>
      <c r="L2602" s="60" t="s">
        <v>46</v>
      </c>
      <c r="M2602" s="60" t="s">
        <v>3468</v>
      </c>
    </row>
    <row r="2603" spans="1:13">
      <c r="A2603" s="40">
        <v>2122</v>
      </c>
      <c r="B2603" s="40" t="str">
        <f t="shared" si="41"/>
        <v>23131031</v>
      </c>
      <c r="C2603" s="40">
        <v>23</v>
      </c>
      <c r="D2603" s="60">
        <v>131031</v>
      </c>
      <c r="E2603" s="60" t="s">
        <v>3410</v>
      </c>
      <c r="F2603" s="61" t="s">
        <v>2209</v>
      </c>
      <c r="G2603" s="62">
        <v>0.23113700000000001</v>
      </c>
      <c r="H2603" s="49">
        <v>237</v>
      </c>
      <c r="I2603" s="62">
        <v>30.468269230769199</v>
      </c>
      <c r="J2603" s="62">
        <v>19.322115384615401</v>
      </c>
      <c r="K2603" s="60">
        <v>3</v>
      </c>
      <c r="L2603" s="60" t="s">
        <v>46</v>
      </c>
      <c r="M2603" s="60" t="s">
        <v>3468</v>
      </c>
    </row>
    <row r="2604" spans="1:13">
      <c r="A2604" s="40">
        <v>2122</v>
      </c>
      <c r="B2604" s="40" t="str">
        <f t="shared" si="41"/>
        <v>23212011</v>
      </c>
      <c r="C2604" s="40">
        <v>23</v>
      </c>
      <c r="D2604" s="60">
        <v>212011</v>
      </c>
      <c r="E2604" s="60" t="s">
        <v>3410</v>
      </c>
      <c r="F2604" s="61" t="s">
        <v>3496</v>
      </c>
      <c r="G2604" s="62">
        <v>1.027212</v>
      </c>
      <c r="H2604" s="49">
        <v>116</v>
      </c>
      <c r="I2604" s="62">
        <v>31.640865384615399</v>
      </c>
      <c r="J2604" s="62">
        <v>17.861538461538501</v>
      </c>
      <c r="K2604" s="60">
        <v>5</v>
      </c>
      <c r="L2604" s="60" t="s">
        <v>46</v>
      </c>
      <c r="M2604" s="60" t="s">
        <v>3468</v>
      </c>
    </row>
    <row r="2605" spans="1:13">
      <c r="A2605" s="40">
        <v>2122</v>
      </c>
      <c r="B2605" s="40" t="str">
        <f t="shared" si="41"/>
        <v>23532012</v>
      </c>
      <c r="C2605" s="40">
        <v>23</v>
      </c>
      <c r="D2605" s="60">
        <v>532012</v>
      </c>
      <c r="E2605" s="60" t="s">
        <v>3410</v>
      </c>
      <c r="F2605" s="61" t="s">
        <v>1682</v>
      </c>
      <c r="G2605" s="62">
        <v>1.7370000000000001</v>
      </c>
      <c r="H2605" s="49">
        <v>592</v>
      </c>
      <c r="I2605" s="62">
        <v>78.636538461538507</v>
      </c>
      <c r="J2605" s="62">
        <v>26.035576923076899</v>
      </c>
      <c r="K2605" s="60">
        <v>3</v>
      </c>
      <c r="L2605" s="60" t="s">
        <v>46</v>
      </c>
      <c r="M2605" s="60" t="s">
        <v>3469</v>
      </c>
    </row>
    <row r="2606" spans="1:13">
      <c r="A2606" s="40">
        <v>2122</v>
      </c>
      <c r="B2606" s="40" t="str">
        <f t="shared" si="41"/>
        <v>23211099</v>
      </c>
      <c r="C2606" s="40">
        <v>23</v>
      </c>
      <c r="D2606" s="60">
        <v>211099</v>
      </c>
      <c r="E2606" s="60"/>
      <c r="F2606" s="61" t="s">
        <v>3471</v>
      </c>
      <c r="G2606" s="62">
        <v>1.04125</v>
      </c>
      <c r="H2606" s="49">
        <v>323</v>
      </c>
      <c r="I2606" s="62">
        <v>18.1528846153846</v>
      </c>
      <c r="J2606" s="62">
        <v>13.1653846153846</v>
      </c>
      <c r="K2606" s="60">
        <v>5</v>
      </c>
      <c r="L2606" s="60" t="s">
        <v>46</v>
      </c>
      <c r="M2606" s="60" t="s">
        <v>3468</v>
      </c>
    </row>
    <row r="2607" spans="1:13">
      <c r="A2607" s="40">
        <v>2122</v>
      </c>
      <c r="B2607" s="40" t="str">
        <f t="shared" si="41"/>
        <v>23131141</v>
      </c>
      <c r="C2607" s="40">
        <v>23</v>
      </c>
      <c r="D2607" s="60">
        <v>131141</v>
      </c>
      <c r="E2607" s="60" t="s">
        <v>3410</v>
      </c>
      <c r="F2607" s="61" t="s">
        <v>3416</v>
      </c>
      <c r="G2607" s="62">
        <v>1.614525</v>
      </c>
      <c r="H2607" s="49">
        <v>756</v>
      </c>
      <c r="I2607" s="62">
        <v>26.9293269230769</v>
      </c>
      <c r="J2607" s="62">
        <v>17.8831730769231</v>
      </c>
      <c r="K2607" s="60">
        <v>4</v>
      </c>
      <c r="L2607" s="60" t="s">
        <v>46</v>
      </c>
      <c r="M2607" s="60" t="s">
        <v>3469</v>
      </c>
    </row>
    <row r="2608" spans="1:13">
      <c r="A2608" s="40">
        <v>2122</v>
      </c>
      <c r="B2608" s="40" t="str">
        <f t="shared" si="41"/>
        <v>23131041</v>
      </c>
      <c r="C2608" s="40">
        <v>23</v>
      </c>
      <c r="D2608" s="60">
        <v>131041</v>
      </c>
      <c r="E2608" s="60" t="s">
        <v>3410</v>
      </c>
      <c r="F2608" s="61" t="s">
        <v>3047</v>
      </c>
      <c r="G2608" s="62">
        <v>0.54974999999999996</v>
      </c>
      <c r="H2608" s="49">
        <v>446</v>
      </c>
      <c r="I2608" s="62">
        <v>36.482211538461499</v>
      </c>
      <c r="J2608" s="62">
        <v>21.289903846153798</v>
      </c>
      <c r="K2608" s="60">
        <v>3</v>
      </c>
      <c r="L2608" s="60" t="s">
        <v>46</v>
      </c>
      <c r="M2608" s="60" t="s">
        <v>3468</v>
      </c>
    </row>
    <row r="2609" spans="1:13">
      <c r="A2609" s="40">
        <v>2122</v>
      </c>
      <c r="B2609" s="40" t="str">
        <f t="shared" si="41"/>
        <v>23113021</v>
      </c>
      <c r="C2609" s="40">
        <v>23</v>
      </c>
      <c r="D2609" s="60">
        <v>113021</v>
      </c>
      <c r="E2609" s="60" t="s">
        <v>3410</v>
      </c>
      <c r="F2609" s="61" t="s">
        <v>1108</v>
      </c>
      <c r="G2609" s="62">
        <v>1.7106619999999999</v>
      </c>
      <c r="H2609" s="49">
        <v>196</v>
      </c>
      <c r="I2609" s="62">
        <v>66.2418269230769</v>
      </c>
      <c r="J2609" s="62">
        <v>37.592788461538497</v>
      </c>
      <c r="K2609" s="60">
        <v>5</v>
      </c>
      <c r="L2609" s="60" t="s">
        <v>46</v>
      </c>
      <c r="M2609" s="60" t="s">
        <v>3468</v>
      </c>
    </row>
    <row r="2610" spans="1:13">
      <c r="A2610" s="40">
        <v>2122</v>
      </c>
      <c r="B2610" s="40" t="str">
        <f t="shared" si="41"/>
        <v>23151143</v>
      </c>
      <c r="C2610" s="40">
        <v>23</v>
      </c>
      <c r="D2610" s="60">
        <v>151143</v>
      </c>
      <c r="E2610" s="60" t="s">
        <v>3410</v>
      </c>
      <c r="F2610" s="61" t="s">
        <v>3417</v>
      </c>
      <c r="G2610" s="62">
        <v>1.51345</v>
      </c>
      <c r="H2610" s="49">
        <v>119</v>
      </c>
      <c r="I2610" s="62">
        <v>51.021634615384599</v>
      </c>
      <c r="J2610" s="62">
        <v>32.773557692307698</v>
      </c>
      <c r="K2610" s="60">
        <v>3</v>
      </c>
      <c r="L2610" s="60" t="s">
        <v>46</v>
      </c>
      <c r="M2610" s="60" t="s">
        <v>3468</v>
      </c>
    </row>
    <row r="2611" spans="1:13">
      <c r="A2611" s="40">
        <v>2122</v>
      </c>
      <c r="B2611" s="40" t="str">
        <f t="shared" si="41"/>
        <v>23151199</v>
      </c>
      <c r="C2611" s="40">
        <v>23</v>
      </c>
      <c r="D2611" s="60">
        <v>151199</v>
      </c>
      <c r="E2611" s="60" t="s">
        <v>3410</v>
      </c>
      <c r="F2611" s="61" t="s">
        <v>3418</v>
      </c>
      <c r="G2611" s="62">
        <v>1.5545500000000001</v>
      </c>
      <c r="H2611" s="49">
        <v>128</v>
      </c>
      <c r="I2611" s="62">
        <v>40.4605769230769</v>
      </c>
      <c r="J2611" s="62">
        <v>16.971634615384598</v>
      </c>
      <c r="K2611" s="60">
        <v>3</v>
      </c>
      <c r="L2611" s="60" t="s">
        <v>46</v>
      </c>
      <c r="M2611" s="60" t="s">
        <v>3468</v>
      </c>
    </row>
    <row r="2612" spans="1:13">
      <c r="A2612" s="40">
        <v>2122</v>
      </c>
      <c r="B2612" s="40" t="str">
        <f t="shared" si="41"/>
        <v>23151131</v>
      </c>
      <c r="C2612" s="40">
        <v>23</v>
      </c>
      <c r="D2612" s="60">
        <v>151131</v>
      </c>
      <c r="E2612" s="60" t="s">
        <v>3410</v>
      </c>
      <c r="F2612" s="61" t="s">
        <v>1130</v>
      </c>
      <c r="G2612" s="62">
        <v>2.6007120000000001</v>
      </c>
      <c r="H2612" s="49">
        <v>234</v>
      </c>
      <c r="I2612" s="62">
        <v>42.7649038461538</v>
      </c>
      <c r="J2612" s="62">
        <v>23.8125</v>
      </c>
      <c r="K2612" s="60">
        <v>3</v>
      </c>
      <c r="L2612" s="60" t="s">
        <v>46</v>
      </c>
      <c r="M2612" s="60" t="s">
        <v>3468</v>
      </c>
    </row>
    <row r="2613" spans="1:13">
      <c r="A2613" s="40">
        <v>2122</v>
      </c>
      <c r="B2613" s="40" t="str">
        <f t="shared" si="41"/>
        <v>23151121</v>
      </c>
      <c r="C2613" s="40">
        <v>23</v>
      </c>
      <c r="D2613" s="60">
        <v>151121</v>
      </c>
      <c r="E2613" s="60" t="s">
        <v>3410</v>
      </c>
      <c r="F2613" s="61" t="s">
        <v>1122</v>
      </c>
      <c r="G2613" s="62">
        <v>1.4010499999999999</v>
      </c>
      <c r="H2613" s="49">
        <v>206</v>
      </c>
      <c r="I2613" s="62">
        <v>44.228846153846199</v>
      </c>
      <c r="J2613" s="62">
        <v>26.936057692307699</v>
      </c>
      <c r="K2613" s="60">
        <v>4</v>
      </c>
      <c r="L2613" s="60" t="s">
        <v>46</v>
      </c>
      <c r="M2613" s="60" t="s">
        <v>3468</v>
      </c>
    </row>
    <row r="2614" spans="1:13">
      <c r="A2614" s="40">
        <v>2122</v>
      </c>
      <c r="B2614" s="40" t="str">
        <f t="shared" si="41"/>
        <v>23151151</v>
      </c>
      <c r="C2614" s="40">
        <v>23</v>
      </c>
      <c r="D2614" s="60">
        <v>151151</v>
      </c>
      <c r="E2614" s="60" t="s">
        <v>3410</v>
      </c>
      <c r="F2614" s="61" t="s">
        <v>3419</v>
      </c>
      <c r="G2614" s="62">
        <v>1.4543250000000001</v>
      </c>
      <c r="H2614" s="49">
        <v>421</v>
      </c>
      <c r="I2614" s="62">
        <v>25.299519230769199</v>
      </c>
      <c r="J2614" s="62">
        <v>16.4052884615385</v>
      </c>
      <c r="K2614" s="60">
        <v>3</v>
      </c>
      <c r="L2614" s="60" t="s">
        <v>46</v>
      </c>
      <c r="M2614" s="60" t="s">
        <v>3468</v>
      </c>
    </row>
    <row r="2615" spans="1:13">
      <c r="A2615" s="40">
        <v>2122</v>
      </c>
      <c r="B2615" s="40" t="str">
        <f t="shared" si="41"/>
        <v>23474011</v>
      </c>
      <c r="C2615" s="40">
        <v>23</v>
      </c>
      <c r="D2615" s="60">
        <v>474011</v>
      </c>
      <c r="E2615" s="60"/>
      <c r="F2615" s="61" t="s">
        <v>3455</v>
      </c>
      <c r="G2615" s="62">
        <v>0.67195000000000005</v>
      </c>
      <c r="H2615" s="49">
        <v>182</v>
      </c>
      <c r="I2615" s="62">
        <v>28.295673076923102</v>
      </c>
      <c r="J2615" s="62">
        <v>14.2269230769231</v>
      </c>
      <c r="K2615" s="60">
        <v>3</v>
      </c>
      <c r="L2615" s="60" t="s">
        <v>46</v>
      </c>
      <c r="M2615" s="60" t="s">
        <v>3468</v>
      </c>
    </row>
    <row r="2616" spans="1:13">
      <c r="A2616" s="40">
        <v>2122</v>
      </c>
      <c r="B2616" s="40" t="str">
        <f t="shared" si="41"/>
        <v>23119021</v>
      </c>
      <c r="C2616" s="40">
        <v>23</v>
      </c>
      <c r="D2616" s="60">
        <v>119021</v>
      </c>
      <c r="E2616" s="60" t="s">
        <v>3410</v>
      </c>
      <c r="F2616" s="61" t="s">
        <v>1560</v>
      </c>
      <c r="G2616" s="62">
        <v>1.9132370000000001</v>
      </c>
      <c r="H2616" s="49">
        <v>520</v>
      </c>
      <c r="I2616" s="62">
        <v>53.147115384615397</v>
      </c>
      <c r="J2616" s="62">
        <v>31.914903846153798</v>
      </c>
      <c r="K2616" s="60">
        <v>4</v>
      </c>
      <c r="L2616" s="60" t="s">
        <v>46</v>
      </c>
      <c r="M2616" s="60" t="s">
        <v>3468</v>
      </c>
    </row>
    <row r="2617" spans="1:13">
      <c r="A2617" s="40">
        <v>2122</v>
      </c>
      <c r="B2617" s="40" t="str">
        <f t="shared" si="41"/>
        <v>23131051</v>
      </c>
      <c r="C2617" s="40">
        <v>23</v>
      </c>
      <c r="D2617" s="60">
        <v>131051</v>
      </c>
      <c r="E2617" s="60" t="s">
        <v>3410</v>
      </c>
      <c r="F2617" s="61" t="s">
        <v>3420</v>
      </c>
      <c r="G2617" s="62">
        <v>5.5750000000000001E-2</v>
      </c>
      <c r="H2617" s="49">
        <v>111</v>
      </c>
      <c r="I2617" s="62">
        <v>31.199519230769202</v>
      </c>
      <c r="J2617" s="62">
        <v>19.2129807692308</v>
      </c>
      <c r="K2617" s="60">
        <v>4</v>
      </c>
      <c r="L2617" s="60" t="s">
        <v>46</v>
      </c>
      <c r="M2617" s="60" t="s">
        <v>3468</v>
      </c>
    </row>
    <row r="2618" spans="1:13">
      <c r="A2618" s="40">
        <v>2122</v>
      </c>
      <c r="B2618" s="40" t="str">
        <f t="shared" si="41"/>
        <v>23151141</v>
      </c>
      <c r="C2618" s="40">
        <v>23</v>
      </c>
      <c r="D2618" s="60">
        <v>151141</v>
      </c>
      <c r="E2618" s="60" t="s">
        <v>3410</v>
      </c>
      <c r="F2618" s="61" t="s">
        <v>1142</v>
      </c>
      <c r="G2618" s="62">
        <v>1.516275</v>
      </c>
      <c r="H2618" s="49">
        <v>669</v>
      </c>
      <c r="I2618" s="62">
        <v>45.512500000000003</v>
      </c>
      <c r="J2618" s="62">
        <v>27.685096153846199</v>
      </c>
      <c r="K2618" s="60">
        <v>4</v>
      </c>
      <c r="L2618" s="60" t="s">
        <v>46</v>
      </c>
      <c r="M2618" s="60" t="s">
        <v>3469</v>
      </c>
    </row>
    <row r="2619" spans="1:13">
      <c r="A2619" s="40">
        <v>2122</v>
      </c>
      <c r="B2619" s="40" t="str">
        <f t="shared" si="41"/>
        <v>23319091</v>
      </c>
      <c r="C2619" s="40">
        <v>23</v>
      </c>
      <c r="D2619" s="60">
        <v>319091</v>
      </c>
      <c r="E2619" s="60"/>
      <c r="F2619" s="61" t="s">
        <v>901</v>
      </c>
      <c r="G2619" s="62">
        <v>1.5143249999999999</v>
      </c>
      <c r="H2619" s="49">
        <v>2759</v>
      </c>
      <c r="I2619" s="62">
        <v>18.8355769230769</v>
      </c>
      <c r="J2619" s="62">
        <v>13.239903846153799</v>
      </c>
      <c r="K2619" s="60">
        <v>3</v>
      </c>
      <c r="L2619" s="60" t="s">
        <v>46</v>
      </c>
      <c r="M2619" s="60" t="s">
        <v>3469</v>
      </c>
    </row>
    <row r="2620" spans="1:13">
      <c r="A2620" s="40">
        <v>2122</v>
      </c>
      <c r="B2620" s="40" t="str">
        <f t="shared" si="41"/>
        <v>23292021</v>
      </c>
      <c r="C2620" s="40">
        <v>23</v>
      </c>
      <c r="D2620" s="60">
        <v>292021</v>
      </c>
      <c r="E2620" s="60" t="s">
        <v>3410</v>
      </c>
      <c r="F2620" s="61" t="s">
        <v>1913</v>
      </c>
      <c r="G2620" s="62">
        <v>1.546862</v>
      </c>
      <c r="H2620" s="49">
        <v>96</v>
      </c>
      <c r="I2620" s="62">
        <v>25.0947115384615</v>
      </c>
      <c r="J2620" s="62">
        <v>16.363942307692302</v>
      </c>
      <c r="K2620" s="60">
        <v>4</v>
      </c>
      <c r="L2620" s="60" t="s">
        <v>46</v>
      </c>
      <c r="M2620" s="60" t="s">
        <v>3468</v>
      </c>
    </row>
    <row r="2621" spans="1:13">
      <c r="A2621" s="40">
        <v>2122</v>
      </c>
      <c r="B2621" s="40" t="str">
        <f t="shared" si="41"/>
        <v>23292032</v>
      </c>
      <c r="C2621" s="40">
        <v>23</v>
      </c>
      <c r="D2621" s="60">
        <v>292032</v>
      </c>
      <c r="E2621" s="60" t="s">
        <v>3410</v>
      </c>
      <c r="F2621" s="61" t="s">
        <v>1005</v>
      </c>
      <c r="G2621" s="62">
        <v>2.5743749999999999</v>
      </c>
      <c r="H2621" s="49">
        <v>522</v>
      </c>
      <c r="I2621" s="62">
        <v>30.425480769230798</v>
      </c>
      <c r="J2621" s="62">
        <v>22.1677884615385</v>
      </c>
      <c r="K2621" s="60">
        <v>3</v>
      </c>
      <c r="L2621" s="60" t="s">
        <v>46</v>
      </c>
      <c r="M2621" s="60" t="s">
        <v>3469</v>
      </c>
    </row>
    <row r="2622" spans="1:13">
      <c r="A2622" s="40">
        <v>2122</v>
      </c>
      <c r="B2622" s="40" t="str">
        <f t="shared" si="41"/>
        <v>23119033</v>
      </c>
      <c r="C2622" s="40">
        <v>23</v>
      </c>
      <c r="D2622" s="60">
        <v>119033</v>
      </c>
      <c r="E2622" s="60" t="s">
        <v>3410</v>
      </c>
      <c r="F2622" s="61" t="s">
        <v>3489</v>
      </c>
      <c r="G2622" s="62">
        <v>2.3556750000000002</v>
      </c>
      <c r="H2622" s="49">
        <v>163</v>
      </c>
      <c r="I2622" s="62">
        <v>42.2418269230769</v>
      </c>
      <c r="J2622" s="62">
        <v>23.955288461538501</v>
      </c>
      <c r="K2622" s="60">
        <v>5</v>
      </c>
      <c r="L2622" s="60" t="s">
        <v>46</v>
      </c>
      <c r="M2622" s="60" t="s">
        <v>3468</v>
      </c>
    </row>
    <row r="2623" spans="1:13">
      <c r="A2623" s="40">
        <v>2122</v>
      </c>
      <c r="B2623" s="40" t="str">
        <f t="shared" si="41"/>
        <v>23259099</v>
      </c>
      <c r="C2623" s="40">
        <v>23</v>
      </c>
      <c r="D2623" s="60">
        <v>259099</v>
      </c>
      <c r="E2623" s="60"/>
      <c r="F2623" s="61" t="s">
        <v>3490</v>
      </c>
      <c r="G2623" s="62">
        <v>2.6367250000000002</v>
      </c>
      <c r="H2623" s="49">
        <v>132</v>
      </c>
      <c r="I2623" s="62">
        <v>23.382692307692299</v>
      </c>
      <c r="J2623" s="62">
        <v>14.9778846153846</v>
      </c>
      <c r="K2623" s="60">
        <v>5</v>
      </c>
      <c r="L2623" s="60" t="s">
        <v>46</v>
      </c>
      <c r="M2623" s="60" t="s">
        <v>3468</v>
      </c>
    </row>
    <row r="2624" spans="1:13">
      <c r="A2624" s="40">
        <v>2122</v>
      </c>
      <c r="B2624" s="40" t="str">
        <f t="shared" si="41"/>
        <v>23472111</v>
      </c>
      <c r="C2624" s="40">
        <v>23</v>
      </c>
      <c r="D2624" s="60">
        <v>472111</v>
      </c>
      <c r="E2624" s="60"/>
      <c r="F2624" s="61" t="s">
        <v>2580</v>
      </c>
      <c r="G2624" s="62">
        <v>0.74273699999999998</v>
      </c>
      <c r="H2624" s="49">
        <v>476</v>
      </c>
      <c r="I2624" s="62">
        <v>22.1389423076923</v>
      </c>
      <c r="J2624" s="62">
        <v>13.6341346153846</v>
      </c>
      <c r="K2624" s="60">
        <v>3</v>
      </c>
      <c r="L2624" s="60" t="s">
        <v>46</v>
      </c>
      <c r="M2624" s="60" t="s">
        <v>3468</v>
      </c>
    </row>
    <row r="2625" spans="1:13">
      <c r="A2625" s="40">
        <v>2122</v>
      </c>
      <c r="B2625" s="40" t="str">
        <f t="shared" si="41"/>
        <v>23252021</v>
      </c>
      <c r="C2625" s="40">
        <v>23</v>
      </c>
      <c r="D2625" s="60">
        <v>252021</v>
      </c>
      <c r="E2625" s="60" t="s">
        <v>3410</v>
      </c>
      <c r="F2625" s="61" t="s">
        <v>3473</v>
      </c>
      <c r="G2625" s="62">
        <v>1.049437</v>
      </c>
      <c r="H2625" s="49">
        <v>550</v>
      </c>
      <c r="I2625" s="62">
        <v>25.119711538461502</v>
      </c>
      <c r="J2625" s="62">
        <v>19.0798076923077</v>
      </c>
      <c r="K2625" s="60">
        <v>5</v>
      </c>
      <c r="L2625" s="60" t="s">
        <v>178</v>
      </c>
      <c r="M2625" s="60" t="s">
        <v>3468</v>
      </c>
    </row>
    <row r="2626" spans="1:13">
      <c r="A2626" s="40">
        <v>2122</v>
      </c>
      <c r="B2626" s="40" t="str">
        <f t="shared" si="41"/>
        <v>23274032</v>
      </c>
      <c r="C2626" s="40">
        <v>23</v>
      </c>
      <c r="D2626" s="60">
        <v>274032</v>
      </c>
      <c r="E2626" s="60" t="s">
        <v>3410</v>
      </c>
      <c r="F2626" s="61" t="s">
        <v>1727</v>
      </c>
      <c r="G2626" s="62">
        <v>2.3140869999999998</v>
      </c>
      <c r="H2626" s="49">
        <v>82</v>
      </c>
      <c r="I2626" s="62">
        <v>26.126923076923099</v>
      </c>
      <c r="J2626" s="62">
        <v>16.71875</v>
      </c>
      <c r="K2626" s="60">
        <v>4</v>
      </c>
      <c r="L2626" s="60" t="s">
        <v>46</v>
      </c>
      <c r="M2626" s="60" t="s">
        <v>3468</v>
      </c>
    </row>
    <row r="2627" spans="1:13">
      <c r="A2627" s="40">
        <v>2122</v>
      </c>
      <c r="B2627" s="40" t="str">
        <f t="shared" si="41"/>
        <v>23132051</v>
      </c>
      <c r="C2627" s="40">
        <v>23</v>
      </c>
      <c r="D2627" s="60">
        <v>132051</v>
      </c>
      <c r="E2627" s="60" t="s">
        <v>3410</v>
      </c>
      <c r="F2627" s="61" t="s">
        <v>1883</v>
      </c>
      <c r="G2627" s="62">
        <v>1.2965249999999999</v>
      </c>
      <c r="H2627" s="49">
        <v>206</v>
      </c>
      <c r="I2627" s="62">
        <v>37.746153846153803</v>
      </c>
      <c r="J2627" s="62">
        <v>22.072596153846199</v>
      </c>
      <c r="K2627" s="60">
        <v>5</v>
      </c>
      <c r="L2627" s="60" t="s">
        <v>46</v>
      </c>
      <c r="M2627" s="60" t="s">
        <v>3468</v>
      </c>
    </row>
    <row r="2628" spans="1:13">
      <c r="A2628" s="40">
        <v>2122</v>
      </c>
      <c r="B2628" s="40" t="str">
        <f t="shared" si="41"/>
        <v>23132099</v>
      </c>
      <c r="C2628" s="40">
        <v>23</v>
      </c>
      <c r="D2628" s="60">
        <v>132099</v>
      </c>
      <c r="E2628" s="60" t="s">
        <v>3410</v>
      </c>
      <c r="F2628" s="61" t="s">
        <v>3041</v>
      </c>
      <c r="G2628" s="62">
        <v>1.336212</v>
      </c>
      <c r="H2628" s="49">
        <v>92</v>
      </c>
      <c r="I2628" s="62">
        <v>37.75</v>
      </c>
      <c r="J2628" s="62">
        <v>22.07</v>
      </c>
      <c r="K2628" s="60">
        <v>3</v>
      </c>
      <c r="L2628" s="60" t="s">
        <v>46</v>
      </c>
      <c r="M2628" s="60" t="s">
        <v>3468</v>
      </c>
    </row>
    <row r="2629" spans="1:13">
      <c r="A2629" s="40">
        <v>2122</v>
      </c>
      <c r="B2629" s="40" t="str">
        <f t="shared" si="41"/>
        <v>23113031</v>
      </c>
      <c r="C2629" s="40">
        <v>23</v>
      </c>
      <c r="D2629" s="60">
        <v>113031</v>
      </c>
      <c r="E2629" s="60" t="s">
        <v>3410</v>
      </c>
      <c r="F2629" s="61" t="s">
        <v>799</v>
      </c>
      <c r="G2629" s="62">
        <v>2.5773250000000001</v>
      </c>
      <c r="H2629" s="49">
        <v>516</v>
      </c>
      <c r="I2629" s="62">
        <v>70.510576923076897</v>
      </c>
      <c r="J2629" s="62">
        <v>35.442788461538498</v>
      </c>
      <c r="K2629" s="60">
        <v>5</v>
      </c>
      <c r="L2629" s="60" t="s">
        <v>46</v>
      </c>
      <c r="M2629" s="60" t="s">
        <v>3468</v>
      </c>
    </row>
    <row r="2630" spans="1:13">
      <c r="A2630" s="40">
        <v>2122</v>
      </c>
      <c r="B2630" s="40" t="str">
        <f t="shared" si="41"/>
        <v>23332011</v>
      </c>
      <c r="C2630" s="40">
        <v>23</v>
      </c>
      <c r="D2630" s="60">
        <v>332011</v>
      </c>
      <c r="E2630" s="60" t="s">
        <v>3410</v>
      </c>
      <c r="F2630" s="61" t="s">
        <v>3054</v>
      </c>
      <c r="G2630" s="62">
        <v>0.21662500000000001</v>
      </c>
      <c r="H2630" s="49">
        <v>250</v>
      </c>
      <c r="I2630" s="62">
        <v>33.1908653846154</v>
      </c>
      <c r="J2630" s="62">
        <v>23.3346153846154</v>
      </c>
      <c r="K2630" s="60">
        <v>3</v>
      </c>
      <c r="L2630" s="60" t="s">
        <v>46</v>
      </c>
      <c r="M2630" s="60" t="s">
        <v>3468</v>
      </c>
    </row>
    <row r="2631" spans="1:13">
      <c r="A2631" s="40">
        <v>2122</v>
      </c>
      <c r="B2631" s="40" t="str">
        <f t="shared" si="41"/>
        <v>23371012</v>
      </c>
      <c r="C2631" s="40">
        <v>23</v>
      </c>
      <c r="D2631" s="60">
        <v>371012</v>
      </c>
      <c r="E2631" s="60"/>
      <c r="F2631" s="61" t="s">
        <v>3421</v>
      </c>
      <c r="G2631" s="62">
        <v>3.0612249999999999</v>
      </c>
      <c r="H2631" s="49">
        <v>187</v>
      </c>
      <c r="I2631" s="62">
        <v>21.7639423076923</v>
      </c>
      <c r="J2631" s="62">
        <v>13.395673076923099</v>
      </c>
      <c r="K2631" s="60">
        <v>3</v>
      </c>
      <c r="L2631" s="60" t="s">
        <v>46</v>
      </c>
      <c r="M2631" s="60" t="s">
        <v>3468</v>
      </c>
    </row>
    <row r="2632" spans="1:13">
      <c r="A2632" s="40">
        <v>2122</v>
      </c>
      <c r="B2632" s="40" t="str">
        <f t="shared" si="41"/>
        <v>23471011</v>
      </c>
      <c r="C2632" s="40">
        <v>23</v>
      </c>
      <c r="D2632" s="60">
        <v>471011</v>
      </c>
      <c r="E2632" s="60" t="s">
        <v>3410</v>
      </c>
      <c r="F2632" s="61" t="s">
        <v>3422</v>
      </c>
      <c r="G2632" s="62">
        <v>0.86531199999999997</v>
      </c>
      <c r="H2632" s="49">
        <v>573</v>
      </c>
      <c r="I2632" s="62">
        <v>31.4201923076923</v>
      </c>
      <c r="J2632" s="62">
        <v>19.733173076923102</v>
      </c>
      <c r="K2632" s="60">
        <v>4</v>
      </c>
      <c r="L2632" s="60" t="s">
        <v>46</v>
      </c>
      <c r="M2632" s="60" t="s">
        <v>3468</v>
      </c>
    </row>
    <row r="2633" spans="1:13">
      <c r="A2633" s="40">
        <v>2122</v>
      </c>
      <c r="B2633" s="40" t="str">
        <f t="shared" si="41"/>
        <v>23371011</v>
      </c>
      <c r="C2633" s="40">
        <v>23</v>
      </c>
      <c r="D2633" s="60">
        <v>371011</v>
      </c>
      <c r="E2633" s="60"/>
      <c r="F2633" s="61" t="s">
        <v>3423</v>
      </c>
      <c r="G2633" s="62">
        <v>3.6295500000000001</v>
      </c>
      <c r="H2633" s="49">
        <v>388</v>
      </c>
      <c r="I2633" s="62">
        <v>17.8</v>
      </c>
      <c r="J2633" s="62">
        <v>12.754326923076899</v>
      </c>
      <c r="K2633" s="60">
        <v>3</v>
      </c>
      <c r="L2633" s="60" t="s">
        <v>46</v>
      </c>
      <c r="M2633" s="60" t="s">
        <v>3468</v>
      </c>
    </row>
    <row r="2634" spans="1:13">
      <c r="A2634" s="40">
        <v>2122</v>
      </c>
      <c r="B2634" s="40" t="str">
        <f t="shared" si="41"/>
        <v>23491011</v>
      </c>
      <c r="C2634" s="40">
        <v>23</v>
      </c>
      <c r="D2634" s="60">
        <v>491011</v>
      </c>
      <c r="E2634" s="60" t="s">
        <v>3410</v>
      </c>
      <c r="F2634" s="61" t="s">
        <v>3424</v>
      </c>
      <c r="G2634" s="62">
        <v>1.161837</v>
      </c>
      <c r="H2634" s="49">
        <v>427</v>
      </c>
      <c r="I2634" s="62">
        <v>29.654807692307699</v>
      </c>
      <c r="J2634" s="62">
        <v>18.359615384615399</v>
      </c>
      <c r="K2634" s="60">
        <v>3</v>
      </c>
      <c r="L2634" s="60" t="s">
        <v>46</v>
      </c>
      <c r="M2634" s="60" t="s">
        <v>3468</v>
      </c>
    </row>
    <row r="2635" spans="1:13">
      <c r="A2635" s="40">
        <v>2122</v>
      </c>
      <c r="B2635" s="40" t="str">
        <f t="shared" si="41"/>
        <v>23431011</v>
      </c>
      <c r="C2635" s="40">
        <v>23</v>
      </c>
      <c r="D2635" s="60">
        <v>431011</v>
      </c>
      <c r="E2635" s="60" t="s">
        <v>3410</v>
      </c>
      <c r="F2635" s="61" t="s">
        <v>3425</v>
      </c>
      <c r="G2635" s="62">
        <v>0.65556199999999998</v>
      </c>
      <c r="H2635" s="49">
        <v>1769</v>
      </c>
      <c r="I2635" s="62">
        <v>28.84375</v>
      </c>
      <c r="J2635" s="62">
        <v>17.591826923076901</v>
      </c>
      <c r="K2635" s="60">
        <v>4</v>
      </c>
      <c r="L2635" s="60" t="s">
        <v>46</v>
      </c>
      <c r="M2635" s="60" t="s">
        <v>3468</v>
      </c>
    </row>
    <row r="2636" spans="1:13">
      <c r="A2636" s="40">
        <v>2122</v>
      </c>
      <c r="B2636" s="40" t="str">
        <f t="shared" si="41"/>
        <v>23511011</v>
      </c>
      <c r="C2636" s="40">
        <v>23</v>
      </c>
      <c r="D2636" s="60">
        <v>511011</v>
      </c>
      <c r="E2636" s="60" t="s">
        <v>3410</v>
      </c>
      <c r="F2636" s="61" t="s">
        <v>3426</v>
      </c>
      <c r="G2636" s="62">
        <v>0.60435000000000005</v>
      </c>
      <c r="H2636" s="49">
        <v>368</v>
      </c>
      <c r="I2636" s="62">
        <v>28.151442307692299</v>
      </c>
      <c r="J2636" s="62">
        <v>16.8716346153846</v>
      </c>
      <c r="K2636" s="60">
        <v>3</v>
      </c>
      <c r="L2636" s="60" t="s">
        <v>46</v>
      </c>
      <c r="M2636" s="60" t="s">
        <v>3468</v>
      </c>
    </row>
    <row r="2637" spans="1:13">
      <c r="A2637" s="40">
        <v>2122</v>
      </c>
      <c r="B2637" s="40" t="str">
        <f t="shared" si="41"/>
        <v>23331099</v>
      </c>
      <c r="C2637" s="40">
        <v>23</v>
      </c>
      <c r="D2637" s="60">
        <v>331099</v>
      </c>
      <c r="E2637" s="60"/>
      <c r="F2637" s="61" t="s">
        <v>3427</v>
      </c>
      <c r="G2637" s="62">
        <v>1.7722119999999999</v>
      </c>
      <c r="H2637" s="49">
        <v>127</v>
      </c>
      <c r="I2637" s="62">
        <v>23.214903846153799</v>
      </c>
      <c r="J2637" s="62">
        <v>14.0057692307692</v>
      </c>
      <c r="K2637" s="60">
        <v>3</v>
      </c>
      <c r="L2637" s="60" t="s">
        <v>46</v>
      </c>
      <c r="M2637" s="60" t="s">
        <v>3468</v>
      </c>
    </row>
    <row r="2638" spans="1:13">
      <c r="A2638" s="40">
        <v>2122</v>
      </c>
      <c r="B2638" s="40" t="str">
        <f t="shared" si="41"/>
        <v>23411012</v>
      </c>
      <c r="C2638" s="40">
        <v>23</v>
      </c>
      <c r="D2638" s="60">
        <v>411012</v>
      </c>
      <c r="E2638" s="60" t="s">
        <v>3410</v>
      </c>
      <c r="F2638" s="61" t="s">
        <v>3428</v>
      </c>
      <c r="G2638" s="62">
        <v>0.30882500000000002</v>
      </c>
      <c r="H2638" s="49">
        <v>416</v>
      </c>
      <c r="I2638" s="62">
        <v>38.311057692307699</v>
      </c>
      <c r="J2638" s="62">
        <v>21.0798076923077</v>
      </c>
      <c r="K2638" s="60">
        <v>4</v>
      </c>
      <c r="L2638" s="60" t="s">
        <v>46</v>
      </c>
      <c r="M2638" s="60" t="s">
        <v>3468</v>
      </c>
    </row>
    <row r="2639" spans="1:13">
      <c r="A2639" s="40">
        <v>2122</v>
      </c>
      <c r="B2639" s="40" t="str">
        <f t="shared" si="41"/>
        <v>23391021</v>
      </c>
      <c r="C2639" s="40">
        <v>23</v>
      </c>
      <c r="D2639" s="60">
        <v>391021</v>
      </c>
      <c r="E2639" s="60"/>
      <c r="F2639" s="61" t="s">
        <v>3429</v>
      </c>
      <c r="G2639" s="62">
        <v>2.177975</v>
      </c>
      <c r="H2639" s="49">
        <v>221</v>
      </c>
      <c r="I2639" s="62">
        <v>21.072115384615401</v>
      </c>
      <c r="J2639" s="62">
        <v>14.350480769230799</v>
      </c>
      <c r="K2639" s="60">
        <v>3</v>
      </c>
      <c r="L2639" s="60" t="s">
        <v>46</v>
      </c>
      <c r="M2639" s="60" t="s">
        <v>3468</v>
      </c>
    </row>
    <row r="2640" spans="1:13">
      <c r="A2640" s="40">
        <v>2122</v>
      </c>
      <c r="B2640" s="40" t="str">
        <f t="shared" si="41"/>
        <v>23411011</v>
      </c>
      <c r="C2640" s="40">
        <v>23</v>
      </c>
      <c r="D2640" s="60">
        <v>411011</v>
      </c>
      <c r="E2640" s="60"/>
      <c r="F2640" s="61" t="s">
        <v>3430</v>
      </c>
      <c r="G2640" s="62">
        <v>0.36767499999999997</v>
      </c>
      <c r="H2640" s="49">
        <v>1603</v>
      </c>
      <c r="I2640" s="62">
        <v>22.3322115384615</v>
      </c>
      <c r="J2640" s="62">
        <v>13.7591346153846</v>
      </c>
      <c r="K2640" s="60">
        <v>3</v>
      </c>
      <c r="L2640" s="60" t="s">
        <v>46</v>
      </c>
      <c r="M2640" s="60" t="s">
        <v>3468</v>
      </c>
    </row>
    <row r="2641" spans="1:13">
      <c r="A2641" s="40">
        <v>2122</v>
      </c>
      <c r="B2641" s="40" t="str">
        <f t="shared" si="41"/>
        <v>23119051</v>
      </c>
      <c r="C2641" s="40">
        <v>23</v>
      </c>
      <c r="D2641" s="60">
        <v>119051</v>
      </c>
      <c r="E2641" s="60" t="s">
        <v>3410</v>
      </c>
      <c r="F2641" s="61" t="s">
        <v>846</v>
      </c>
      <c r="G2641" s="62">
        <v>2.4139750000000002</v>
      </c>
      <c r="H2641" s="49">
        <v>292</v>
      </c>
      <c r="I2641" s="62">
        <v>30.687019230769199</v>
      </c>
      <c r="J2641" s="62">
        <v>20.462499999999999</v>
      </c>
      <c r="K2641" s="60">
        <v>4</v>
      </c>
      <c r="L2641" s="60" t="s">
        <v>46</v>
      </c>
      <c r="M2641" s="60" t="s">
        <v>3468</v>
      </c>
    </row>
    <row r="2642" spans="1:13">
      <c r="A2642" s="40">
        <v>2122</v>
      </c>
      <c r="B2642" s="40" t="str">
        <f t="shared" si="41"/>
        <v>23111021</v>
      </c>
      <c r="C2642" s="40">
        <v>23</v>
      </c>
      <c r="D2642" s="60">
        <v>111021</v>
      </c>
      <c r="E2642" s="60" t="s">
        <v>3410</v>
      </c>
      <c r="F2642" s="61" t="s">
        <v>781</v>
      </c>
      <c r="G2642" s="62">
        <v>1.6612499999999999</v>
      </c>
      <c r="H2642" s="49">
        <v>2033</v>
      </c>
      <c r="I2642" s="62">
        <v>52.493269230769201</v>
      </c>
      <c r="J2642" s="62">
        <v>22.947115384615401</v>
      </c>
      <c r="K2642" s="60">
        <v>4</v>
      </c>
      <c r="L2642" s="60" t="s">
        <v>46</v>
      </c>
      <c r="M2642" s="60" t="s">
        <v>3468</v>
      </c>
    </row>
    <row r="2643" spans="1:13">
      <c r="A2643" s="40">
        <v>2122</v>
      </c>
      <c r="B2643" s="40" t="str">
        <f t="shared" si="41"/>
        <v>23472121</v>
      </c>
      <c r="C2643" s="40">
        <v>23</v>
      </c>
      <c r="D2643" s="60">
        <v>472121</v>
      </c>
      <c r="E2643" s="60"/>
      <c r="F2643" s="61" t="s">
        <v>3194</v>
      </c>
      <c r="G2643" s="62">
        <v>1.6904999999999999</v>
      </c>
      <c r="H2643" s="49">
        <v>721</v>
      </c>
      <c r="I2643" s="62">
        <v>20.302884615384599</v>
      </c>
      <c r="J2643" s="62">
        <v>15.191826923076899</v>
      </c>
      <c r="K2643" s="60">
        <v>3</v>
      </c>
      <c r="L2643" s="60" t="s">
        <v>46</v>
      </c>
      <c r="M2643" s="60" t="s">
        <v>3469</v>
      </c>
    </row>
    <row r="2644" spans="1:13">
      <c r="A2644" s="40">
        <v>2122</v>
      </c>
      <c r="B2644" s="40" t="str">
        <f t="shared" si="41"/>
        <v>23271024</v>
      </c>
      <c r="C2644" s="40">
        <v>23</v>
      </c>
      <c r="D2644" s="60">
        <v>271024</v>
      </c>
      <c r="E2644" s="60" t="s">
        <v>3410</v>
      </c>
      <c r="F2644" s="61" t="s">
        <v>1384</v>
      </c>
      <c r="G2644" s="62">
        <v>0.71813700000000003</v>
      </c>
      <c r="H2644" s="49">
        <v>316</v>
      </c>
      <c r="I2644" s="62">
        <v>26.0322115384615</v>
      </c>
      <c r="J2644" s="62">
        <v>17.894230769230798</v>
      </c>
      <c r="K2644" s="60">
        <v>4</v>
      </c>
      <c r="L2644" s="60" t="s">
        <v>46</v>
      </c>
      <c r="M2644" s="60" t="s">
        <v>3468</v>
      </c>
    </row>
    <row r="2645" spans="1:13">
      <c r="A2645" s="40">
        <v>2122</v>
      </c>
      <c r="B2645" s="40" t="str">
        <f t="shared" si="41"/>
        <v>23211091</v>
      </c>
      <c r="C2645" s="40">
        <v>23</v>
      </c>
      <c r="D2645" s="60">
        <v>211091</v>
      </c>
      <c r="E2645" s="60" t="s">
        <v>3410</v>
      </c>
      <c r="F2645" s="61" t="s">
        <v>3536</v>
      </c>
      <c r="G2645" s="62">
        <v>2.0636749999999999</v>
      </c>
      <c r="H2645" s="49">
        <v>91</v>
      </c>
      <c r="I2645" s="62">
        <v>35.573557692307702</v>
      </c>
      <c r="J2645" s="62">
        <v>17.441826923076899</v>
      </c>
      <c r="K2645" s="60">
        <v>5</v>
      </c>
      <c r="L2645" s="60" t="s">
        <v>46</v>
      </c>
      <c r="M2645" s="60" t="s">
        <v>3468</v>
      </c>
    </row>
    <row r="2646" spans="1:13">
      <c r="A2646" s="40">
        <v>2122</v>
      </c>
      <c r="B2646" s="40" t="str">
        <f t="shared" si="41"/>
        <v>23292099</v>
      </c>
      <c r="C2646" s="40">
        <v>23</v>
      </c>
      <c r="D2646" s="60">
        <v>292099</v>
      </c>
      <c r="E2646" s="60"/>
      <c r="F2646" s="63" t="s">
        <v>1974</v>
      </c>
      <c r="G2646" s="62">
        <v>1.7164999999999999</v>
      </c>
      <c r="H2646" s="60">
        <v>941</v>
      </c>
      <c r="I2646" s="60">
        <v>21.43</v>
      </c>
      <c r="J2646" s="60">
        <v>13.45</v>
      </c>
      <c r="K2646" s="60">
        <v>3</v>
      </c>
      <c r="L2646" s="60" t="s">
        <v>46</v>
      </c>
      <c r="M2646" s="60" t="s">
        <v>3469</v>
      </c>
    </row>
    <row r="2647" spans="1:13">
      <c r="A2647" s="40">
        <v>2122</v>
      </c>
      <c r="B2647" s="40" t="str">
        <f t="shared" si="41"/>
        <v>23499021</v>
      </c>
      <c r="C2647" s="40">
        <v>23</v>
      </c>
      <c r="D2647" s="60">
        <v>499021</v>
      </c>
      <c r="E2647" s="60"/>
      <c r="F2647" s="61" t="s">
        <v>3431</v>
      </c>
      <c r="G2647" s="62">
        <v>0.39956199999999997</v>
      </c>
      <c r="H2647" s="49">
        <v>284</v>
      </c>
      <c r="I2647" s="62">
        <v>20.8346153846154</v>
      </c>
      <c r="J2647" s="62">
        <v>15.058173076923101</v>
      </c>
      <c r="K2647" s="60">
        <v>3</v>
      </c>
      <c r="L2647" s="60" t="s">
        <v>46</v>
      </c>
      <c r="M2647" s="60" t="s">
        <v>3468</v>
      </c>
    </row>
    <row r="2648" spans="1:13">
      <c r="A2648" s="40">
        <v>2122</v>
      </c>
      <c r="B2648" s="40" t="str">
        <f t="shared" si="41"/>
        <v>23533032</v>
      </c>
      <c r="C2648" s="40">
        <v>23</v>
      </c>
      <c r="D2648" s="60">
        <v>533032</v>
      </c>
      <c r="E2648" s="60"/>
      <c r="F2648" s="61" t="s">
        <v>3432</v>
      </c>
      <c r="G2648" s="62">
        <v>1.247212</v>
      </c>
      <c r="H2648" s="49">
        <v>2130</v>
      </c>
      <c r="I2648" s="62">
        <v>20.265384615384601</v>
      </c>
      <c r="J2648" s="62">
        <v>12.9653846153846</v>
      </c>
      <c r="K2648" s="60">
        <v>3</v>
      </c>
      <c r="L2648" s="60" t="s">
        <v>46</v>
      </c>
      <c r="M2648" s="60" t="s">
        <v>3468</v>
      </c>
    </row>
    <row r="2649" spans="1:13">
      <c r="A2649" s="40">
        <v>2122</v>
      </c>
      <c r="B2649" s="40" t="str">
        <f t="shared" si="41"/>
        <v>23434161</v>
      </c>
      <c r="C2649" s="40">
        <v>23</v>
      </c>
      <c r="D2649" s="60">
        <v>434161</v>
      </c>
      <c r="E2649" s="60"/>
      <c r="F2649" s="61" t="s">
        <v>3500</v>
      </c>
      <c r="G2649" s="62">
        <v>0.28616200000000003</v>
      </c>
      <c r="H2649" s="49">
        <v>114</v>
      </c>
      <c r="I2649" s="62">
        <v>18.1086538461538</v>
      </c>
      <c r="J2649" s="62">
        <v>13.279807692307701</v>
      </c>
      <c r="K2649" s="60">
        <v>3</v>
      </c>
      <c r="L2649" s="60" t="s">
        <v>46</v>
      </c>
      <c r="M2649" s="60" t="s">
        <v>3468</v>
      </c>
    </row>
    <row r="2650" spans="1:13">
      <c r="A2650" s="40">
        <v>2122</v>
      </c>
      <c r="B2650" s="40" t="str">
        <f t="shared" si="41"/>
        <v>23113121</v>
      </c>
      <c r="C2650" s="40">
        <v>23</v>
      </c>
      <c r="D2650" s="60">
        <v>113121</v>
      </c>
      <c r="E2650" s="60" t="s">
        <v>3410</v>
      </c>
      <c r="F2650" s="61" t="s">
        <v>3501</v>
      </c>
      <c r="G2650" s="62">
        <v>1.5693870000000001</v>
      </c>
      <c r="H2650" s="49">
        <v>96</v>
      </c>
      <c r="I2650" s="62">
        <v>56.198557692307702</v>
      </c>
      <c r="J2650" s="62">
        <v>32.954326923076898</v>
      </c>
      <c r="K2650" s="60">
        <v>5</v>
      </c>
      <c r="L2650" s="60" t="s">
        <v>46</v>
      </c>
      <c r="M2650" s="60" t="s">
        <v>3468</v>
      </c>
    </row>
    <row r="2651" spans="1:13">
      <c r="A2651" s="40">
        <v>2122</v>
      </c>
      <c r="B2651" s="40" t="str">
        <f t="shared" si="41"/>
        <v>23131071</v>
      </c>
      <c r="C2651" s="40">
        <v>23</v>
      </c>
      <c r="D2651" s="60">
        <v>131071</v>
      </c>
      <c r="E2651" s="60" t="s">
        <v>3410</v>
      </c>
      <c r="F2651" s="61" t="s">
        <v>3474</v>
      </c>
      <c r="G2651" s="62">
        <v>1.6734869999999999</v>
      </c>
      <c r="H2651" s="49">
        <v>575</v>
      </c>
      <c r="I2651" s="62">
        <v>28.386057692307698</v>
      </c>
      <c r="J2651" s="62">
        <v>17.293749999999999</v>
      </c>
      <c r="K2651" s="60">
        <v>5</v>
      </c>
      <c r="L2651" s="60" t="s">
        <v>46</v>
      </c>
      <c r="M2651" s="60" t="s">
        <v>3468</v>
      </c>
    </row>
    <row r="2652" spans="1:13">
      <c r="A2652" s="40">
        <v>2122</v>
      </c>
      <c r="B2652" s="40" t="str">
        <f t="shared" si="41"/>
        <v>23172112</v>
      </c>
      <c r="C2652" s="40">
        <v>23</v>
      </c>
      <c r="D2652" s="60">
        <v>172112</v>
      </c>
      <c r="E2652" s="60" t="s">
        <v>3410</v>
      </c>
      <c r="F2652" s="61" t="s">
        <v>3502</v>
      </c>
      <c r="G2652" s="62">
        <v>1.395187</v>
      </c>
      <c r="H2652" s="49">
        <v>95</v>
      </c>
      <c r="I2652" s="62">
        <v>34.969711538461503</v>
      </c>
      <c r="J2652" s="62">
        <v>23.104807692307698</v>
      </c>
      <c r="K2652" s="60">
        <v>5</v>
      </c>
      <c r="L2652" s="60" t="s">
        <v>46</v>
      </c>
      <c r="M2652" s="60" t="s">
        <v>3468</v>
      </c>
    </row>
    <row r="2653" spans="1:13">
      <c r="A2653" s="40">
        <v>2122</v>
      </c>
      <c r="B2653" s="40" t="str">
        <f t="shared" si="41"/>
        <v>23499041</v>
      </c>
      <c r="C2653" s="40">
        <v>23</v>
      </c>
      <c r="D2653" s="60">
        <v>499041</v>
      </c>
      <c r="E2653" s="60"/>
      <c r="F2653" s="61" t="s">
        <v>2723</v>
      </c>
      <c r="G2653" s="62">
        <v>1.2905</v>
      </c>
      <c r="H2653" s="49">
        <v>199</v>
      </c>
      <c r="I2653" s="62">
        <v>21.745673076923101</v>
      </c>
      <c r="J2653" s="62">
        <v>14.044711538461501</v>
      </c>
      <c r="K2653" s="60">
        <v>3</v>
      </c>
      <c r="L2653" s="60" t="s">
        <v>46</v>
      </c>
      <c r="M2653" s="60" t="s">
        <v>3468</v>
      </c>
    </row>
    <row r="2654" spans="1:13">
      <c r="A2654" s="40">
        <v>2122</v>
      </c>
      <c r="B2654" s="40" t="str">
        <f t="shared" si="41"/>
        <v>23537051</v>
      </c>
      <c r="C2654" s="40">
        <v>23</v>
      </c>
      <c r="D2654" s="60">
        <v>537051</v>
      </c>
      <c r="E2654" s="60"/>
      <c r="F2654" s="61" t="s">
        <v>3433</v>
      </c>
      <c r="G2654" s="62">
        <v>1.4008</v>
      </c>
      <c r="H2654" s="49">
        <v>3811</v>
      </c>
      <c r="I2654" s="62">
        <v>18.342307692307699</v>
      </c>
      <c r="J2654" s="62">
        <v>12.3721153846154</v>
      </c>
      <c r="K2654" s="60">
        <v>3</v>
      </c>
      <c r="L2654" s="60" t="s">
        <v>46</v>
      </c>
      <c r="M2654" s="60" t="s">
        <v>3469</v>
      </c>
    </row>
    <row r="2655" spans="1:13">
      <c r="A2655" s="40">
        <v>2122</v>
      </c>
      <c r="B2655" s="40" t="str">
        <f t="shared" si="41"/>
        <v>23151212</v>
      </c>
      <c r="C2655" s="40">
        <v>23</v>
      </c>
      <c r="D2655" s="60">
        <v>151212</v>
      </c>
      <c r="E2655" s="60" t="s">
        <v>3410</v>
      </c>
      <c r="F2655" s="61" t="s">
        <v>3434</v>
      </c>
      <c r="G2655" s="62">
        <v>1.7988120000000001</v>
      </c>
      <c r="H2655" s="49">
        <v>565</v>
      </c>
      <c r="I2655" s="62">
        <v>43.260096153846199</v>
      </c>
      <c r="J2655" s="62">
        <v>26.492788461538499</v>
      </c>
      <c r="K2655" s="60">
        <v>3</v>
      </c>
      <c r="L2655" s="60" t="s">
        <v>46</v>
      </c>
      <c r="M2655" s="60" t="s">
        <v>3469</v>
      </c>
    </row>
    <row r="2656" spans="1:13">
      <c r="A2656" s="40">
        <v>2122</v>
      </c>
      <c r="B2656" s="40" t="str">
        <f t="shared" si="41"/>
        <v>23413021</v>
      </c>
      <c r="C2656" s="40">
        <v>23</v>
      </c>
      <c r="D2656" s="60">
        <v>413021</v>
      </c>
      <c r="E2656" s="60"/>
      <c r="F2656" s="61" t="s">
        <v>1267</v>
      </c>
      <c r="G2656" s="62">
        <v>1.423675</v>
      </c>
      <c r="H2656" s="49">
        <v>546</v>
      </c>
      <c r="I2656" s="62">
        <v>31.993749999999999</v>
      </c>
      <c r="J2656" s="62">
        <v>14.864423076923099</v>
      </c>
      <c r="K2656" s="60">
        <v>3</v>
      </c>
      <c r="L2656" s="60" t="s">
        <v>46</v>
      </c>
      <c r="M2656" s="60" t="s">
        <v>3468</v>
      </c>
    </row>
    <row r="2657" spans="1:13">
      <c r="A2657" s="40">
        <v>2122</v>
      </c>
      <c r="B2657" s="40" t="str">
        <f t="shared" si="41"/>
        <v>23271025</v>
      </c>
      <c r="C2657" s="40">
        <v>23</v>
      </c>
      <c r="D2657" s="60">
        <v>271025</v>
      </c>
      <c r="E2657" s="60"/>
      <c r="F2657" s="61" t="s">
        <v>3520</v>
      </c>
      <c r="G2657" s="62">
        <v>0.71696199999999999</v>
      </c>
      <c r="H2657" s="49">
        <v>89</v>
      </c>
      <c r="I2657" s="62">
        <v>28.569711538461501</v>
      </c>
      <c r="J2657" s="62">
        <v>13.6870192307692</v>
      </c>
      <c r="K2657" s="60">
        <v>4</v>
      </c>
      <c r="L2657" s="60" t="s">
        <v>46</v>
      </c>
      <c r="M2657" s="60" t="s">
        <v>3468</v>
      </c>
    </row>
    <row r="2658" spans="1:13">
      <c r="A2658" s="40">
        <v>2122</v>
      </c>
      <c r="B2658" s="40" t="str">
        <f t="shared" si="41"/>
        <v>23252012</v>
      </c>
      <c r="C2658" s="40">
        <v>23</v>
      </c>
      <c r="D2658" s="60">
        <v>252012</v>
      </c>
      <c r="E2658" s="60" t="s">
        <v>3410</v>
      </c>
      <c r="F2658" s="61" t="s">
        <v>3503</v>
      </c>
      <c r="G2658" s="62">
        <v>1.45645</v>
      </c>
      <c r="H2658" s="49">
        <v>107</v>
      </c>
      <c r="I2658" s="62">
        <v>26.0682692307692</v>
      </c>
      <c r="J2658" s="62">
        <v>21.960096153846202</v>
      </c>
      <c r="K2658" s="60">
        <v>5</v>
      </c>
      <c r="L2658" s="60" t="s">
        <v>178</v>
      </c>
      <c r="M2658" s="60" t="s">
        <v>3468</v>
      </c>
    </row>
    <row r="2659" spans="1:13">
      <c r="A2659" s="40">
        <v>2122</v>
      </c>
      <c r="B2659" s="40" t="str">
        <f t="shared" si="41"/>
        <v>23292061</v>
      </c>
      <c r="C2659" s="40">
        <v>23</v>
      </c>
      <c r="D2659" s="60">
        <v>292061</v>
      </c>
      <c r="E2659" s="60"/>
      <c r="F2659" s="61" t="s">
        <v>3435</v>
      </c>
      <c r="G2659" s="62">
        <v>1.2475369999999999</v>
      </c>
      <c r="H2659" s="49">
        <v>517</v>
      </c>
      <c r="I2659" s="62">
        <v>22.8576923076923</v>
      </c>
      <c r="J2659" s="62">
        <v>19.6413461538462</v>
      </c>
      <c r="K2659" s="60">
        <v>3</v>
      </c>
      <c r="L2659" s="60" t="s">
        <v>46</v>
      </c>
      <c r="M2659" s="60" t="s">
        <v>3468</v>
      </c>
    </row>
    <row r="2660" spans="1:13">
      <c r="A2660" s="40">
        <v>2122</v>
      </c>
      <c r="B2660" s="40" t="str">
        <f t="shared" si="41"/>
        <v>23434131</v>
      </c>
      <c r="C2660" s="40">
        <v>23</v>
      </c>
      <c r="D2660" s="60">
        <v>434131</v>
      </c>
      <c r="E2660" s="60"/>
      <c r="F2660" s="61" t="s">
        <v>3436</v>
      </c>
      <c r="G2660" s="62">
        <v>1.287512</v>
      </c>
      <c r="H2660" s="49">
        <v>147</v>
      </c>
      <c r="I2660" s="62">
        <v>21.0149038461538</v>
      </c>
      <c r="J2660" s="62">
        <v>13.836538461538501</v>
      </c>
      <c r="K2660" s="60">
        <v>3</v>
      </c>
      <c r="L2660" s="60" t="s">
        <v>46</v>
      </c>
      <c r="M2660" s="60" t="s">
        <v>3468</v>
      </c>
    </row>
    <row r="2661" spans="1:13">
      <c r="A2661" s="40">
        <v>2122</v>
      </c>
      <c r="B2661" s="40" t="str">
        <f t="shared" si="41"/>
        <v>23132072</v>
      </c>
      <c r="C2661" s="40">
        <v>23</v>
      </c>
      <c r="D2661" s="60">
        <v>132072</v>
      </c>
      <c r="E2661" s="60" t="s">
        <v>3410</v>
      </c>
      <c r="F2661" s="61" t="s">
        <v>806</v>
      </c>
      <c r="G2661" s="62">
        <v>0.81156200000000001</v>
      </c>
      <c r="H2661" s="49">
        <v>253</v>
      </c>
      <c r="I2661" s="62">
        <v>38.562019230769202</v>
      </c>
      <c r="J2661" s="62">
        <v>18.487019230769199</v>
      </c>
      <c r="K2661" s="60">
        <v>4</v>
      </c>
      <c r="L2661" s="60" t="s">
        <v>46</v>
      </c>
      <c r="M2661" s="60" t="s">
        <v>3468</v>
      </c>
    </row>
    <row r="2662" spans="1:13">
      <c r="A2662" s="40">
        <v>2122</v>
      </c>
      <c r="B2662" s="40" t="str">
        <f t="shared" ref="B2662:B2725" si="42">CONCATENATE(C2662, D2662)</f>
        <v>23131081</v>
      </c>
      <c r="C2662" s="40">
        <v>23</v>
      </c>
      <c r="D2662" s="60">
        <v>131081</v>
      </c>
      <c r="E2662" s="60" t="s">
        <v>3410</v>
      </c>
      <c r="F2662" s="61" t="s">
        <v>2938</v>
      </c>
      <c r="G2662" s="62">
        <v>2.0555870000000001</v>
      </c>
      <c r="H2662" s="49">
        <v>214</v>
      </c>
      <c r="I2662" s="62">
        <v>27.0788461538462</v>
      </c>
      <c r="J2662" s="62">
        <v>15.737019230769199</v>
      </c>
      <c r="K2662" s="60">
        <v>5</v>
      </c>
      <c r="L2662" s="60" t="s">
        <v>46</v>
      </c>
      <c r="M2662" s="60" t="s">
        <v>3468</v>
      </c>
    </row>
    <row r="2663" spans="1:13">
      <c r="A2663" s="40">
        <v>2122</v>
      </c>
      <c r="B2663" s="40" t="str">
        <f t="shared" si="42"/>
        <v>23499071</v>
      </c>
      <c r="C2663" s="40">
        <v>23</v>
      </c>
      <c r="D2663" s="60">
        <v>499071</v>
      </c>
      <c r="E2663" s="60"/>
      <c r="F2663" s="61" t="s">
        <v>2670</v>
      </c>
      <c r="G2663" s="62">
        <v>1.673325</v>
      </c>
      <c r="H2663" s="49">
        <v>11523</v>
      </c>
      <c r="I2663" s="62">
        <v>18.0139423076923</v>
      </c>
      <c r="J2663" s="62">
        <v>12.3923076923077</v>
      </c>
      <c r="K2663" s="60">
        <v>3</v>
      </c>
      <c r="L2663" s="60" t="s">
        <v>46</v>
      </c>
      <c r="M2663" s="60" t="s">
        <v>3469</v>
      </c>
    </row>
    <row r="2664" spans="1:13">
      <c r="A2664" s="40">
        <v>2122</v>
      </c>
      <c r="B2664" s="40" t="str">
        <f t="shared" si="42"/>
        <v>23131111</v>
      </c>
      <c r="C2664" s="40">
        <v>23</v>
      </c>
      <c r="D2664" s="60">
        <v>131111</v>
      </c>
      <c r="E2664" s="60" t="s">
        <v>3410</v>
      </c>
      <c r="F2664" s="61" t="s">
        <v>2034</v>
      </c>
      <c r="G2664" s="62">
        <v>2.5772499999999998</v>
      </c>
      <c r="H2664" s="49">
        <v>910</v>
      </c>
      <c r="I2664" s="62">
        <v>37.1134615384615</v>
      </c>
      <c r="J2664" s="62">
        <v>17.8158653846154</v>
      </c>
      <c r="K2664" s="60">
        <v>5</v>
      </c>
      <c r="L2664" s="60" t="s">
        <v>46</v>
      </c>
      <c r="M2664" s="60" t="s">
        <v>3468</v>
      </c>
    </row>
    <row r="2665" spans="1:13">
      <c r="A2665" s="40">
        <v>2122</v>
      </c>
      <c r="B2665" s="40" t="str">
        <f t="shared" si="42"/>
        <v>23119199</v>
      </c>
      <c r="C2665" s="40">
        <v>23</v>
      </c>
      <c r="D2665" s="60">
        <v>119199</v>
      </c>
      <c r="E2665" s="60" t="s">
        <v>3410</v>
      </c>
      <c r="F2665" s="61" t="s">
        <v>3437</v>
      </c>
      <c r="G2665" s="62">
        <v>1.3218000000000001</v>
      </c>
      <c r="H2665" s="49">
        <v>733</v>
      </c>
      <c r="I2665" s="62">
        <v>47.464903846153803</v>
      </c>
      <c r="J2665" s="62">
        <v>24.503846153846201</v>
      </c>
      <c r="K2665" s="60">
        <v>4</v>
      </c>
      <c r="L2665" s="60" t="s">
        <v>46</v>
      </c>
      <c r="M2665" s="60" t="s">
        <v>3468</v>
      </c>
    </row>
    <row r="2666" spans="1:13">
      <c r="A2666" s="40">
        <v>2122</v>
      </c>
      <c r="B2666" s="40" t="str">
        <f t="shared" si="42"/>
        <v>23131161</v>
      </c>
      <c r="C2666" s="40">
        <v>23</v>
      </c>
      <c r="D2666" s="60">
        <v>131161</v>
      </c>
      <c r="E2666" s="60" t="s">
        <v>3410</v>
      </c>
      <c r="F2666" s="61" t="s">
        <v>3475</v>
      </c>
      <c r="G2666" s="62">
        <v>2.8453119999999998</v>
      </c>
      <c r="H2666" s="49">
        <v>679</v>
      </c>
      <c r="I2666" s="62">
        <v>31.137019230769202</v>
      </c>
      <c r="J2666" s="62">
        <v>17.854326923076901</v>
      </c>
      <c r="K2666" s="60">
        <v>5</v>
      </c>
      <c r="L2666" s="60" t="s">
        <v>46</v>
      </c>
      <c r="M2666" s="60" t="s">
        <v>3468</v>
      </c>
    </row>
    <row r="2667" spans="1:13">
      <c r="A2667" s="40">
        <v>2122</v>
      </c>
      <c r="B2667" s="40" t="str">
        <f t="shared" si="42"/>
        <v>23112021</v>
      </c>
      <c r="C2667" s="40">
        <v>23</v>
      </c>
      <c r="D2667" s="60">
        <v>112021</v>
      </c>
      <c r="E2667" s="60" t="s">
        <v>3410</v>
      </c>
      <c r="F2667" s="61" t="s">
        <v>865</v>
      </c>
      <c r="G2667" s="62">
        <v>1.5708120000000001</v>
      </c>
      <c r="H2667" s="49">
        <v>165</v>
      </c>
      <c r="I2667" s="62">
        <v>60.78125</v>
      </c>
      <c r="J2667" s="62">
        <v>30.697596153846199</v>
      </c>
      <c r="K2667" s="60">
        <v>5</v>
      </c>
      <c r="L2667" s="60" t="s">
        <v>46</v>
      </c>
      <c r="M2667" s="60" t="s">
        <v>3468</v>
      </c>
    </row>
    <row r="2668" spans="1:13">
      <c r="A2668" s="40">
        <v>2122</v>
      </c>
      <c r="B2668" s="40" t="str">
        <f t="shared" si="42"/>
        <v>23119111</v>
      </c>
      <c r="C2668" s="40">
        <v>23</v>
      </c>
      <c r="D2668" s="60">
        <v>119111</v>
      </c>
      <c r="E2668" s="60" t="s">
        <v>3410</v>
      </c>
      <c r="F2668" s="61" t="s">
        <v>908</v>
      </c>
      <c r="G2668" s="62">
        <v>3.7351749999999999</v>
      </c>
      <c r="H2668" s="49">
        <v>324</v>
      </c>
      <c r="I2668" s="62">
        <v>53.625961538461503</v>
      </c>
      <c r="J2668" s="62">
        <v>28.362019230769199</v>
      </c>
      <c r="K2668" s="60">
        <v>5</v>
      </c>
      <c r="L2668" s="60" t="s">
        <v>46</v>
      </c>
      <c r="M2668" s="60" t="s">
        <v>3468</v>
      </c>
    </row>
    <row r="2669" spans="1:13">
      <c r="A2669" s="40">
        <v>2122</v>
      </c>
      <c r="B2669" s="40" t="str">
        <f t="shared" si="42"/>
        <v>23292010</v>
      </c>
      <c r="C2669" s="40">
        <v>23</v>
      </c>
      <c r="D2669" s="60">
        <v>292010</v>
      </c>
      <c r="E2669" s="60"/>
      <c r="F2669" s="61" t="s">
        <v>3438</v>
      </c>
      <c r="G2669" s="62">
        <v>1.2004619999999999</v>
      </c>
      <c r="H2669" s="49">
        <v>206</v>
      </c>
      <c r="I2669" s="62">
        <v>25.471634615384598</v>
      </c>
      <c r="J2669" s="62">
        <v>15.4225961538462</v>
      </c>
      <c r="K2669" s="62">
        <v>4</v>
      </c>
      <c r="L2669" s="60" t="s">
        <v>46</v>
      </c>
      <c r="M2669" s="60" t="s">
        <v>3468</v>
      </c>
    </row>
    <row r="2670" spans="1:13">
      <c r="A2670" s="40">
        <v>2122</v>
      </c>
      <c r="B2670" s="40" t="str">
        <f t="shared" si="42"/>
        <v>23319092</v>
      </c>
      <c r="C2670" s="40">
        <v>23</v>
      </c>
      <c r="D2670" s="60">
        <v>319092</v>
      </c>
      <c r="E2670" s="60"/>
      <c r="F2670" s="61" t="s">
        <v>946</v>
      </c>
      <c r="G2670" s="62">
        <v>2.8814000000000002</v>
      </c>
      <c r="H2670" s="49">
        <v>1135</v>
      </c>
      <c r="I2670" s="62">
        <v>17.0625</v>
      </c>
      <c r="J2670" s="62">
        <v>13.3105769230769</v>
      </c>
      <c r="K2670" s="60">
        <v>3</v>
      </c>
      <c r="L2670" s="60" t="s">
        <v>46</v>
      </c>
      <c r="M2670" s="60" t="s">
        <v>3468</v>
      </c>
    </row>
    <row r="2671" spans="1:13">
      <c r="A2671" s="40">
        <v>2122</v>
      </c>
      <c r="B2671" s="40" t="str">
        <f t="shared" si="42"/>
        <v>23292071</v>
      </c>
      <c r="C2671" s="40">
        <v>23</v>
      </c>
      <c r="D2671" s="60">
        <v>292071</v>
      </c>
      <c r="E2671" s="60"/>
      <c r="F2671" s="61" t="s">
        <v>927</v>
      </c>
      <c r="G2671" s="62">
        <v>1.796875</v>
      </c>
      <c r="H2671" s="49">
        <v>1267</v>
      </c>
      <c r="I2671" s="62">
        <v>21.43</v>
      </c>
      <c r="J2671" s="62">
        <v>13.45</v>
      </c>
      <c r="K2671" s="60">
        <v>4</v>
      </c>
      <c r="L2671" s="60" t="s">
        <v>46</v>
      </c>
      <c r="M2671" s="60" t="s">
        <v>3469</v>
      </c>
    </row>
    <row r="2672" spans="1:13">
      <c r="A2672" s="40">
        <v>2122</v>
      </c>
      <c r="B2672" s="40" t="str">
        <f t="shared" si="42"/>
        <v>23436013</v>
      </c>
      <c r="C2672" s="40">
        <v>23</v>
      </c>
      <c r="D2672" s="60">
        <v>436013</v>
      </c>
      <c r="E2672" s="60"/>
      <c r="F2672" s="61" t="s">
        <v>1232</v>
      </c>
      <c r="G2672" s="62">
        <v>1.7298249999999999</v>
      </c>
      <c r="H2672" s="49">
        <v>530</v>
      </c>
      <c r="I2672" s="62">
        <v>16.072596153846199</v>
      </c>
      <c r="J2672" s="62">
        <v>12.712019230769201</v>
      </c>
      <c r="K2672" s="60">
        <v>3</v>
      </c>
      <c r="L2672" s="60" t="s">
        <v>46</v>
      </c>
      <c r="M2672" s="60" t="s">
        <v>3468</v>
      </c>
    </row>
    <row r="2673" spans="1:13">
      <c r="A2673" s="40">
        <v>2122</v>
      </c>
      <c r="B2673" s="40" t="str">
        <f t="shared" si="42"/>
        <v>23131121</v>
      </c>
      <c r="C2673" s="40">
        <v>23</v>
      </c>
      <c r="D2673" s="60">
        <v>131121</v>
      </c>
      <c r="E2673" s="60" t="s">
        <v>3410</v>
      </c>
      <c r="F2673" s="61" t="s">
        <v>856</v>
      </c>
      <c r="G2673" s="62">
        <v>3.4863249999999999</v>
      </c>
      <c r="H2673" s="49">
        <v>187</v>
      </c>
      <c r="I2673" s="62">
        <v>25.472596153846201</v>
      </c>
      <c r="J2673" s="62">
        <v>16.3346153846154</v>
      </c>
      <c r="K2673" s="60">
        <v>4</v>
      </c>
      <c r="L2673" s="60" t="s">
        <v>46</v>
      </c>
      <c r="M2673" s="60" t="s">
        <v>3468</v>
      </c>
    </row>
    <row r="2674" spans="1:13">
      <c r="A2674" s="40">
        <v>2122</v>
      </c>
      <c r="B2674" s="40" t="str">
        <f t="shared" si="42"/>
        <v>23252022</v>
      </c>
      <c r="C2674" s="40">
        <v>23</v>
      </c>
      <c r="D2674" s="60">
        <v>252022</v>
      </c>
      <c r="E2674" s="60" t="s">
        <v>3410</v>
      </c>
      <c r="F2674" s="61" t="s">
        <v>3476</v>
      </c>
      <c r="G2674" s="62">
        <v>1.0420370000000001</v>
      </c>
      <c r="H2674" s="49">
        <v>245</v>
      </c>
      <c r="I2674" s="62">
        <v>26.134615384615401</v>
      </c>
      <c r="J2674" s="62">
        <v>17.899999999999999</v>
      </c>
      <c r="K2674" s="60">
        <v>5</v>
      </c>
      <c r="L2674" s="60" t="s">
        <v>178</v>
      </c>
      <c r="M2674" s="60" t="s">
        <v>3468</v>
      </c>
    </row>
    <row r="2675" spans="1:13">
      <c r="A2675" s="40">
        <v>2122</v>
      </c>
      <c r="B2675" s="40" t="str">
        <f t="shared" si="42"/>
        <v>23493042</v>
      </c>
      <c r="C2675" s="40">
        <v>23</v>
      </c>
      <c r="D2675" s="60">
        <v>493042</v>
      </c>
      <c r="E2675" s="60"/>
      <c r="F2675" s="61" t="s">
        <v>3521</v>
      </c>
      <c r="G2675" s="62">
        <v>0.63086200000000003</v>
      </c>
      <c r="H2675" s="49">
        <v>92</v>
      </c>
      <c r="I2675" s="62">
        <v>23.161538461538498</v>
      </c>
      <c r="J2675" s="62">
        <v>15.7197115384615</v>
      </c>
      <c r="K2675" s="60">
        <v>3</v>
      </c>
      <c r="L2675" s="60" t="s">
        <v>46</v>
      </c>
      <c r="M2675" s="60" t="s">
        <v>3468</v>
      </c>
    </row>
    <row r="2676" spans="1:13">
      <c r="A2676" s="40">
        <v>2122</v>
      </c>
      <c r="B2676" s="40" t="str">
        <f t="shared" si="42"/>
        <v>23151142</v>
      </c>
      <c r="C2676" s="40">
        <v>23</v>
      </c>
      <c r="D2676" s="60">
        <v>151142</v>
      </c>
      <c r="E2676" s="60" t="s">
        <v>3410</v>
      </c>
      <c r="F2676" s="61" t="s">
        <v>1158</v>
      </c>
      <c r="G2676" s="62">
        <v>1.288875</v>
      </c>
      <c r="H2676" s="49">
        <v>203</v>
      </c>
      <c r="I2676" s="62">
        <v>40.8009615384615</v>
      </c>
      <c r="J2676" s="62">
        <v>25.5625</v>
      </c>
      <c r="K2676" s="60">
        <v>4</v>
      </c>
      <c r="L2676" s="60" t="s">
        <v>46</v>
      </c>
      <c r="M2676" s="60" t="s">
        <v>3468</v>
      </c>
    </row>
    <row r="2677" spans="1:13">
      <c r="A2677" s="40">
        <v>2122</v>
      </c>
      <c r="B2677" s="40" t="str">
        <f t="shared" si="42"/>
        <v>23472073</v>
      </c>
      <c r="C2677" s="40">
        <v>23</v>
      </c>
      <c r="D2677" s="60">
        <v>472073</v>
      </c>
      <c r="E2677" s="60"/>
      <c r="F2677" s="61" t="s">
        <v>3439</v>
      </c>
      <c r="G2677" s="62">
        <v>0.94363699999999995</v>
      </c>
      <c r="H2677" s="49">
        <v>249</v>
      </c>
      <c r="I2677" s="62">
        <v>22.471634615384598</v>
      </c>
      <c r="J2677" s="62">
        <v>15.762980769230801</v>
      </c>
      <c r="K2677" s="60">
        <v>3</v>
      </c>
      <c r="L2677" s="60" t="s">
        <v>46</v>
      </c>
      <c r="M2677" s="60" t="s">
        <v>3468</v>
      </c>
    </row>
    <row r="2678" spans="1:13">
      <c r="A2678" s="40">
        <v>2122</v>
      </c>
      <c r="B2678" s="40" t="str">
        <f t="shared" si="42"/>
        <v>23472141</v>
      </c>
      <c r="C2678" s="40">
        <v>23</v>
      </c>
      <c r="D2678" s="60">
        <v>472141</v>
      </c>
      <c r="E2678" s="60"/>
      <c r="F2678" s="61" t="s">
        <v>3200</v>
      </c>
      <c r="G2678" s="62">
        <v>0.81759999999999999</v>
      </c>
      <c r="H2678" s="49">
        <v>334</v>
      </c>
      <c r="I2678" s="62">
        <v>17.0370192307692</v>
      </c>
      <c r="J2678" s="62">
        <v>12.7245192307692</v>
      </c>
      <c r="K2678" s="60">
        <v>3</v>
      </c>
      <c r="L2678" s="60" t="s">
        <v>46</v>
      </c>
      <c r="M2678" s="60" t="s">
        <v>3468</v>
      </c>
    </row>
    <row r="2679" spans="1:13">
      <c r="A2679" s="40">
        <v>2122</v>
      </c>
      <c r="B2679" s="40" t="str">
        <f t="shared" si="42"/>
        <v>23232011</v>
      </c>
      <c r="C2679" s="40">
        <v>23</v>
      </c>
      <c r="D2679" s="60">
        <v>232011</v>
      </c>
      <c r="E2679" s="60" t="s">
        <v>3410</v>
      </c>
      <c r="F2679" s="61" t="s">
        <v>1805</v>
      </c>
      <c r="G2679" s="62">
        <v>1.61825</v>
      </c>
      <c r="H2679" s="49">
        <v>902</v>
      </c>
      <c r="I2679" s="62">
        <v>26.327884615384601</v>
      </c>
      <c r="J2679" s="62">
        <v>17.235576923076898</v>
      </c>
      <c r="K2679" s="60">
        <v>3</v>
      </c>
      <c r="L2679" s="60" t="s">
        <v>46</v>
      </c>
      <c r="M2679" s="60" t="s">
        <v>3468</v>
      </c>
    </row>
    <row r="2680" spans="1:13">
      <c r="A2680" s="40">
        <v>2122</v>
      </c>
      <c r="B2680" s="40" t="str">
        <f t="shared" si="42"/>
        <v>23132052</v>
      </c>
      <c r="C2680" s="40">
        <v>23</v>
      </c>
      <c r="D2680" s="60">
        <v>132052</v>
      </c>
      <c r="E2680" s="60" t="s">
        <v>3410</v>
      </c>
      <c r="F2680" s="61" t="s">
        <v>789</v>
      </c>
      <c r="G2680" s="62">
        <v>2.4155869999999999</v>
      </c>
      <c r="H2680" s="49">
        <v>297</v>
      </c>
      <c r="I2680" s="62">
        <v>59.545192307692297</v>
      </c>
      <c r="J2680" s="62">
        <v>21.285096153846201</v>
      </c>
      <c r="K2680" s="60">
        <v>5</v>
      </c>
      <c r="L2680" s="60" t="s">
        <v>46</v>
      </c>
      <c r="M2680" s="60" t="s">
        <v>3468</v>
      </c>
    </row>
    <row r="2681" spans="1:13">
      <c r="A2681" s="40">
        <v>2122</v>
      </c>
      <c r="B2681" s="40" t="str">
        <f t="shared" si="42"/>
        <v>23292052</v>
      </c>
      <c r="C2681" s="40">
        <v>23</v>
      </c>
      <c r="D2681" s="60">
        <v>292052</v>
      </c>
      <c r="E2681" s="60"/>
      <c r="F2681" s="61" t="s">
        <v>953</v>
      </c>
      <c r="G2681" s="62">
        <v>1.6996</v>
      </c>
      <c r="H2681" s="49">
        <v>2962</v>
      </c>
      <c r="I2681" s="62">
        <v>16.4538461538462</v>
      </c>
      <c r="J2681" s="62">
        <v>12.6725961538462</v>
      </c>
      <c r="K2681" s="60">
        <v>3</v>
      </c>
      <c r="L2681" s="60" t="s">
        <v>46</v>
      </c>
      <c r="M2681" s="60" t="s">
        <v>3469</v>
      </c>
    </row>
    <row r="2682" spans="1:13">
      <c r="A2682" s="40">
        <v>2122</v>
      </c>
      <c r="B2682" s="40" t="str">
        <f t="shared" si="42"/>
        <v>23319097</v>
      </c>
      <c r="C2682" s="40">
        <v>23</v>
      </c>
      <c r="D2682" s="60">
        <v>319097</v>
      </c>
      <c r="E2682" s="60"/>
      <c r="F2682" s="61" t="s">
        <v>3440</v>
      </c>
      <c r="G2682" s="62">
        <v>3.1136870000000001</v>
      </c>
      <c r="H2682" s="49">
        <v>207</v>
      </c>
      <c r="I2682" s="62">
        <v>16.425480769230798</v>
      </c>
      <c r="J2682" s="62">
        <v>12.8379807692308</v>
      </c>
      <c r="K2682" s="60">
        <v>3</v>
      </c>
      <c r="L2682" s="60" t="s">
        <v>46</v>
      </c>
      <c r="M2682" s="60" t="s">
        <v>3468</v>
      </c>
    </row>
    <row r="2683" spans="1:13">
      <c r="A2683" s="40">
        <v>2122</v>
      </c>
      <c r="B2683" s="40" t="str">
        <f t="shared" si="42"/>
        <v>23312021</v>
      </c>
      <c r="C2683" s="40">
        <v>23</v>
      </c>
      <c r="D2683" s="60">
        <v>312021</v>
      </c>
      <c r="E2683" s="60" t="s">
        <v>3410</v>
      </c>
      <c r="F2683" s="61" t="s">
        <v>1930</v>
      </c>
      <c r="G2683" s="62">
        <v>3.2584620000000002</v>
      </c>
      <c r="H2683" s="49">
        <v>117</v>
      </c>
      <c r="I2683" s="62">
        <v>29.4283653846154</v>
      </c>
      <c r="J2683" s="62">
        <v>19.658173076923099</v>
      </c>
      <c r="K2683" s="60">
        <v>4</v>
      </c>
      <c r="L2683" s="60" t="s">
        <v>46</v>
      </c>
      <c r="M2683" s="60" t="s">
        <v>3468</v>
      </c>
    </row>
    <row r="2684" spans="1:13">
      <c r="A2684" s="40">
        <v>2122</v>
      </c>
      <c r="B2684" s="40" t="str">
        <f t="shared" si="42"/>
        <v>23291071</v>
      </c>
      <c r="C2684" s="40">
        <v>23</v>
      </c>
      <c r="D2684" s="60">
        <v>291071</v>
      </c>
      <c r="E2684" s="60" t="s">
        <v>3410</v>
      </c>
      <c r="F2684" s="61" t="s">
        <v>3534</v>
      </c>
      <c r="G2684" s="62">
        <v>4.3367370000000003</v>
      </c>
      <c r="H2684" s="49">
        <v>91</v>
      </c>
      <c r="I2684" s="62">
        <v>50.2697115384615</v>
      </c>
      <c r="J2684" s="62">
        <v>33.655769230769202</v>
      </c>
      <c r="K2684" s="60">
        <v>5</v>
      </c>
      <c r="L2684" s="60" t="s">
        <v>46</v>
      </c>
      <c r="M2684" s="60" t="s">
        <v>3468</v>
      </c>
    </row>
    <row r="2685" spans="1:13">
      <c r="A2685" s="40">
        <v>2122</v>
      </c>
      <c r="B2685" s="40" t="str">
        <f t="shared" si="42"/>
        <v>23472151</v>
      </c>
      <c r="C2685" s="40">
        <v>23</v>
      </c>
      <c r="D2685" s="60">
        <v>472151</v>
      </c>
      <c r="E2685" s="60"/>
      <c r="F2685" s="61" t="s">
        <v>3441</v>
      </c>
      <c r="G2685" s="62">
        <v>1.386287</v>
      </c>
      <c r="H2685" s="49">
        <v>559</v>
      </c>
      <c r="I2685" s="62">
        <v>19.384615384615401</v>
      </c>
      <c r="J2685" s="62">
        <v>16.188942307692301</v>
      </c>
      <c r="K2685" s="60">
        <v>3</v>
      </c>
      <c r="L2685" s="60" t="s">
        <v>46</v>
      </c>
      <c r="M2685" s="60" t="s">
        <v>3469</v>
      </c>
    </row>
    <row r="2686" spans="1:13">
      <c r="A2686" s="40">
        <v>2122</v>
      </c>
      <c r="B2686" s="40" t="str">
        <f t="shared" si="42"/>
        <v>23472152</v>
      </c>
      <c r="C2686" s="40">
        <v>23</v>
      </c>
      <c r="D2686" s="60">
        <v>472152</v>
      </c>
      <c r="E2686" s="60"/>
      <c r="F2686" s="61" t="s">
        <v>2682</v>
      </c>
      <c r="G2686" s="62">
        <v>0.57396199999999997</v>
      </c>
      <c r="H2686" s="49">
        <v>364</v>
      </c>
      <c r="I2686" s="62">
        <v>20.830769230769199</v>
      </c>
      <c r="J2686" s="62">
        <v>13.8524038461538</v>
      </c>
      <c r="K2686" s="60">
        <v>3</v>
      </c>
      <c r="L2686" s="60" t="s">
        <v>46</v>
      </c>
      <c r="M2686" s="60" t="s">
        <v>3468</v>
      </c>
    </row>
    <row r="2687" spans="1:13">
      <c r="A2687" s="40">
        <v>2122</v>
      </c>
      <c r="B2687" s="40" t="str">
        <f t="shared" si="42"/>
        <v>23333051</v>
      </c>
      <c r="C2687" s="40">
        <v>23</v>
      </c>
      <c r="D2687" s="60">
        <v>333051</v>
      </c>
      <c r="E2687" s="60" t="s">
        <v>3410</v>
      </c>
      <c r="F2687" s="61" t="s">
        <v>1812</v>
      </c>
      <c r="G2687" s="62">
        <v>0.31254999999999999</v>
      </c>
      <c r="H2687" s="49">
        <v>504</v>
      </c>
      <c r="I2687" s="62">
        <v>33.249038461538497</v>
      </c>
      <c r="J2687" s="62">
        <v>24.75</v>
      </c>
      <c r="K2687" s="60">
        <v>3</v>
      </c>
      <c r="L2687" s="60" t="s">
        <v>178</v>
      </c>
      <c r="M2687" s="60" t="s">
        <v>3468</v>
      </c>
    </row>
    <row r="2688" spans="1:13">
      <c r="A2688" s="40">
        <v>2122</v>
      </c>
      <c r="B2688" s="40" t="str">
        <f t="shared" si="42"/>
        <v>23251199</v>
      </c>
      <c r="C2688" s="40">
        <v>23</v>
      </c>
      <c r="D2688" s="60">
        <v>251199</v>
      </c>
      <c r="E2688" s="60" t="s">
        <v>3410</v>
      </c>
      <c r="F2688" s="61" t="s">
        <v>3442</v>
      </c>
      <c r="G2688" s="62">
        <v>1.655637</v>
      </c>
      <c r="H2688" s="49">
        <v>2041</v>
      </c>
      <c r="I2688" s="62">
        <v>33.611057692307703</v>
      </c>
      <c r="J2688" s="62">
        <v>17.293749999999999</v>
      </c>
      <c r="K2688" s="60">
        <v>4</v>
      </c>
      <c r="L2688" s="60" t="s">
        <v>178</v>
      </c>
      <c r="M2688" s="60" t="s">
        <v>3469</v>
      </c>
    </row>
    <row r="2689" spans="1:13">
      <c r="A2689" s="40">
        <v>2122</v>
      </c>
      <c r="B2689" s="40" t="str">
        <f t="shared" si="42"/>
        <v>23272012</v>
      </c>
      <c r="C2689" s="40">
        <v>23</v>
      </c>
      <c r="D2689" s="60">
        <v>272012</v>
      </c>
      <c r="E2689" s="60" t="s">
        <v>3410</v>
      </c>
      <c r="F2689" s="61" t="s">
        <v>2928</v>
      </c>
      <c r="G2689" s="62">
        <v>1.7465120000000001</v>
      </c>
      <c r="H2689" s="49">
        <v>246</v>
      </c>
      <c r="I2689" s="62">
        <v>37.299038461538501</v>
      </c>
      <c r="J2689" s="62">
        <v>18.627403846153801</v>
      </c>
      <c r="K2689" s="60">
        <v>5</v>
      </c>
      <c r="L2689" s="60" t="s">
        <v>46</v>
      </c>
      <c r="M2689" s="60" t="s">
        <v>3468</v>
      </c>
    </row>
    <row r="2690" spans="1:13">
      <c r="A2690" s="40">
        <v>2122</v>
      </c>
      <c r="B2690" s="40" t="str">
        <f t="shared" si="42"/>
        <v>23119141</v>
      </c>
      <c r="C2690" s="40">
        <v>23</v>
      </c>
      <c r="D2690" s="60">
        <v>119141</v>
      </c>
      <c r="E2690" s="60" t="s">
        <v>3410</v>
      </c>
      <c r="F2690" s="61" t="s">
        <v>1323</v>
      </c>
      <c r="G2690" s="62">
        <v>1.2043870000000001</v>
      </c>
      <c r="H2690" s="49">
        <v>607</v>
      </c>
      <c r="I2690" s="62">
        <v>31.707692307692302</v>
      </c>
      <c r="J2690" s="62">
        <v>15.6245192307692</v>
      </c>
      <c r="K2690" s="60">
        <v>4</v>
      </c>
      <c r="L2690" s="60" t="s">
        <v>46</v>
      </c>
      <c r="M2690" s="60" t="s">
        <v>3468</v>
      </c>
    </row>
    <row r="2691" spans="1:13">
      <c r="A2691" s="40">
        <v>2122</v>
      </c>
      <c r="B2691" s="40" t="str">
        <f t="shared" si="42"/>
        <v>23292053</v>
      </c>
      <c r="C2691" s="40">
        <v>23</v>
      </c>
      <c r="D2691" s="60">
        <v>292053</v>
      </c>
      <c r="E2691" s="60"/>
      <c r="F2691" s="61" t="s">
        <v>2330</v>
      </c>
      <c r="G2691" s="62">
        <v>1.6612</v>
      </c>
      <c r="H2691" s="49">
        <v>125</v>
      </c>
      <c r="I2691" s="62">
        <v>15.8913461538462</v>
      </c>
      <c r="J2691" s="62">
        <v>12.740384615384601</v>
      </c>
      <c r="K2691" s="60">
        <v>3</v>
      </c>
      <c r="L2691" s="60" t="s">
        <v>46</v>
      </c>
      <c r="M2691" s="60" t="s">
        <v>3468</v>
      </c>
    </row>
    <row r="2692" spans="1:13">
      <c r="A2692" s="40">
        <v>2122</v>
      </c>
      <c r="B2692" s="40" t="str">
        <f t="shared" si="42"/>
        <v>23273031</v>
      </c>
      <c r="C2692" s="40">
        <v>23</v>
      </c>
      <c r="D2692" s="60">
        <v>273031</v>
      </c>
      <c r="E2692" s="60" t="s">
        <v>3410</v>
      </c>
      <c r="F2692" s="61" t="s">
        <v>3492</v>
      </c>
      <c r="G2692" s="62">
        <v>1.032025</v>
      </c>
      <c r="H2692" s="49">
        <v>308</v>
      </c>
      <c r="I2692" s="62">
        <v>31.1110576923077</v>
      </c>
      <c r="J2692" s="62">
        <v>17.0230769230769</v>
      </c>
      <c r="K2692" s="60">
        <v>5</v>
      </c>
      <c r="L2692" s="60" t="s">
        <v>46</v>
      </c>
      <c r="M2692" s="60" t="s">
        <v>3468</v>
      </c>
    </row>
    <row r="2693" spans="1:13">
      <c r="A2693" s="40">
        <v>2122</v>
      </c>
      <c r="B2693" s="40" t="str">
        <f t="shared" si="42"/>
        <v>23292034</v>
      </c>
      <c r="C2693" s="40">
        <v>23</v>
      </c>
      <c r="D2693" s="60">
        <v>292034</v>
      </c>
      <c r="E2693" s="60" t="s">
        <v>3410</v>
      </c>
      <c r="F2693" s="61" t="s">
        <v>1956</v>
      </c>
      <c r="G2693" s="62">
        <v>1.60975</v>
      </c>
      <c r="H2693" s="49">
        <v>143</v>
      </c>
      <c r="I2693" s="62">
        <v>28.165865384615401</v>
      </c>
      <c r="J2693" s="62">
        <v>20.4721153846154</v>
      </c>
      <c r="K2693" s="60">
        <v>3</v>
      </c>
      <c r="L2693" s="60" t="s">
        <v>46</v>
      </c>
      <c r="M2693" s="60" t="s">
        <v>3468</v>
      </c>
    </row>
    <row r="2694" spans="1:13">
      <c r="A2694" s="40">
        <v>2122</v>
      </c>
      <c r="B2694" s="40" t="str">
        <f t="shared" si="42"/>
        <v>23419021</v>
      </c>
      <c r="C2694" s="40">
        <v>23</v>
      </c>
      <c r="D2694" s="60">
        <v>419021</v>
      </c>
      <c r="E2694" s="60" t="s">
        <v>3410</v>
      </c>
      <c r="F2694" s="61" t="s">
        <v>3443</v>
      </c>
      <c r="G2694" s="62">
        <v>1.706637</v>
      </c>
      <c r="H2694" s="49">
        <v>96</v>
      </c>
      <c r="I2694" s="62">
        <v>26.368269230769201</v>
      </c>
      <c r="J2694" s="62">
        <v>16.212019230769201</v>
      </c>
      <c r="K2694" s="60">
        <v>3</v>
      </c>
      <c r="L2694" s="60" t="s">
        <v>178</v>
      </c>
      <c r="M2694" s="60" t="s">
        <v>3468</v>
      </c>
    </row>
    <row r="2695" spans="1:13">
      <c r="A2695" s="40">
        <v>2122</v>
      </c>
      <c r="B2695" s="40" t="str">
        <f t="shared" si="42"/>
        <v>23419022</v>
      </c>
      <c r="C2695" s="40">
        <v>23</v>
      </c>
      <c r="D2695" s="60">
        <v>419022</v>
      </c>
      <c r="E2695" s="60"/>
      <c r="F2695" s="61" t="s">
        <v>2186</v>
      </c>
      <c r="G2695" s="62">
        <v>1.644687</v>
      </c>
      <c r="H2695" s="49">
        <v>830</v>
      </c>
      <c r="I2695" s="62">
        <v>32.942307692307701</v>
      </c>
      <c r="J2695" s="62">
        <v>14.5855769230769</v>
      </c>
      <c r="K2695" s="60">
        <v>3</v>
      </c>
      <c r="L2695" s="60" t="s">
        <v>46</v>
      </c>
      <c r="M2695" s="60" t="s">
        <v>3468</v>
      </c>
    </row>
    <row r="2696" spans="1:13">
      <c r="A2696" s="40">
        <v>2122</v>
      </c>
      <c r="B2696" s="40" t="str">
        <f t="shared" si="42"/>
        <v>23291141</v>
      </c>
      <c r="C2696" s="40">
        <v>23</v>
      </c>
      <c r="D2696" s="60">
        <v>291141</v>
      </c>
      <c r="E2696" s="60" t="s">
        <v>3410</v>
      </c>
      <c r="F2696" s="61" t="s">
        <v>3444</v>
      </c>
      <c r="G2696" s="62">
        <v>1.2632369999999999</v>
      </c>
      <c r="H2696" s="49">
        <v>1726</v>
      </c>
      <c r="I2696" s="62">
        <v>33.279326923076901</v>
      </c>
      <c r="J2696" s="62">
        <v>24.807692307692299</v>
      </c>
      <c r="K2696" s="60">
        <v>4</v>
      </c>
      <c r="L2696" s="60" t="s">
        <v>46</v>
      </c>
      <c r="M2696" s="60" t="s">
        <v>3468</v>
      </c>
    </row>
    <row r="2697" spans="1:13">
      <c r="A2697" s="40">
        <v>2122</v>
      </c>
      <c r="B2697" s="40" t="str">
        <f t="shared" si="42"/>
        <v>23291126</v>
      </c>
      <c r="C2697" s="40">
        <v>23</v>
      </c>
      <c r="D2697" s="60">
        <v>291126</v>
      </c>
      <c r="E2697" s="60" t="s">
        <v>3410</v>
      </c>
      <c r="F2697" s="61" t="s">
        <v>1946</v>
      </c>
      <c r="G2697" s="62">
        <v>2.4417249999999999</v>
      </c>
      <c r="H2697" s="49">
        <v>103</v>
      </c>
      <c r="I2697" s="62">
        <v>28.2350961538462</v>
      </c>
      <c r="J2697" s="62">
        <v>23.931249999999999</v>
      </c>
      <c r="K2697" s="60">
        <v>4</v>
      </c>
      <c r="L2697" s="60" t="s">
        <v>46</v>
      </c>
      <c r="M2697" s="60" t="s">
        <v>3468</v>
      </c>
    </row>
    <row r="2698" spans="1:13">
      <c r="A2698" s="40">
        <v>2122</v>
      </c>
      <c r="B2698" s="40" t="str">
        <f t="shared" si="42"/>
        <v>23472181</v>
      </c>
      <c r="C2698" s="40">
        <v>23</v>
      </c>
      <c r="D2698" s="60">
        <v>472181</v>
      </c>
      <c r="E2698" s="60"/>
      <c r="F2698" s="61" t="s">
        <v>3206</v>
      </c>
      <c r="G2698" s="62">
        <v>0.84792500000000004</v>
      </c>
      <c r="H2698" s="49">
        <v>262</v>
      </c>
      <c r="I2698" s="62">
        <v>19.270673076923099</v>
      </c>
      <c r="J2698" s="62">
        <v>13.7216346153846</v>
      </c>
      <c r="K2698" s="60">
        <v>3</v>
      </c>
      <c r="L2698" s="60" t="s">
        <v>178</v>
      </c>
      <c r="M2698" s="60" t="s">
        <v>3468</v>
      </c>
    </row>
    <row r="2699" spans="1:13">
      <c r="A2699" s="40">
        <v>2122</v>
      </c>
      <c r="B2699" s="40" t="str">
        <f t="shared" si="42"/>
        <v>23535011</v>
      </c>
      <c r="C2699" s="40">
        <v>23</v>
      </c>
      <c r="D2699" s="60">
        <v>535011</v>
      </c>
      <c r="E2699" s="60"/>
      <c r="F2699" s="61" t="s">
        <v>3445</v>
      </c>
      <c r="G2699" s="62">
        <v>2.2117249999999999</v>
      </c>
      <c r="H2699" s="49">
        <v>555</v>
      </c>
      <c r="I2699" s="62">
        <v>15.395673076923099</v>
      </c>
      <c r="J2699" s="62">
        <v>13.3548076923077</v>
      </c>
      <c r="K2699" s="60">
        <v>3</v>
      </c>
      <c r="L2699" s="60" t="s">
        <v>178</v>
      </c>
      <c r="M2699" s="60" t="s">
        <v>3469</v>
      </c>
    </row>
    <row r="2700" spans="1:13">
      <c r="A2700" s="40">
        <v>2122</v>
      </c>
      <c r="B2700" s="40" t="str">
        <f t="shared" si="42"/>
        <v>23112022</v>
      </c>
      <c r="C2700" s="40">
        <v>23</v>
      </c>
      <c r="D2700" s="60">
        <v>112022</v>
      </c>
      <c r="E2700" s="60" t="s">
        <v>3410</v>
      </c>
      <c r="F2700" s="61" t="s">
        <v>3504</v>
      </c>
      <c r="G2700" s="62">
        <v>1.4255</v>
      </c>
      <c r="H2700" s="49">
        <v>377</v>
      </c>
      <c r="I2700" s="62">
        <v>63.836057692307698</v>
      </c>
      <c r="J2700" s="62">
        <v>29.40625</v>
      </c>
      <c r="K2700" s="60">
        <v>5</v>
      </c>
      <c r="L2700" s="60" t="s">
        <v>46</v>
      </c>
      <c r="M2700" s="60" t="s">
        <v>3468</v>
      </c>
    </row>
    <row r="2701" spans="1:13">
      <c r="A2701" s="40">
        <v>2122</v>
      </c>
      <c r="B2701" s="40" t="str">
        <f t="shared" si="42"/>
        <v>23414011</v>
      </c>
      <c r="C2701" s="40">
        <v>23</v>
      </c>
      <c r="D2701" s="60">
        <v>414011</v>
      </c>
      <c r="E2701" s="60"/>
      <c r="F2701" s="61" t="s">
        <v>3446</v>
      </c>
      <c r="G2701" s="62">
        <v>0.75377499999999997</v>
      </c>
      <c r="H2701" s="49">
        <v>345</v>
      </c>
      <c r="I2701" s="62">
        <v>38.977884615384603</v>
      </c>
      <c r="J2701" s="62">
        <v>15.3495192307692</v>
      </c>
      <c r="K2701" s="60">
        <v>3</v>
      </c>
      <c r="L2701" s="60" t="s">
        <v>46</v>
      </c>
      <c r="M2701" s="60" t="s">
        <v>3468</v>
      </c>
    </row>
    <row r="2702" spans="1:13">
      <c r="A2702" s="40">
        <v>2122</v>
      </c>
      <c r="B2702" s="40" t="str">
        <f t="shared" si="42"/>
        <v>23414012</v>
      </c>
      <c r="C2702" s="40">
        <v>23</v>
      </c>
      <c r="D2702" s="60">
        <v>414012</v>
      </c>
      <c r="E2702" s="60"/>
      <c r="F2702" s="61" t="s">
        <v>3447</v>
      </c>
      <c r="G2702" s="62">
        <v>0.74319999999999997</v>
      </c>
      <c r="H2702" s="49">
        <v>1976</v>
      </c>
      <c r="I2702" s="62">
        <v>27.8091346153846</v>
      </c>
      <c r="J2702" s="62">
        <v>12.953365384615401</v>
      </c>
      <c r="K2702" s="60">
        <v>3</v>
      </c>
      <c r="L2702" s="60" t="s">
        <v>46</v>
      </c>
      <c r="M2702" s="60" t="s">
        <v>3468</v>
      </c>
    </row>
    <row r="2703" spans="1:13">
      <c r="A2703" s="40">
        <v>2122</v>
      </c>
      <c r="B2703" s="40" t="str">
        <f t="shared" si="42"/>
        <v>23252031</v>
      </c>
      <c r="C2703" s="40">
        <v>23</v>
      </c>
      <c r="D2703" s="60">
        <v>252031</v>
      </c>
      <c r="E2703" s="60" t="s">
        <v>3410</v>
      </c>
      <c r="F2703" s="61" t="s">
        <v>3493</v>
      </c>
      <c r="G2703" s="62">
        <v>1.1158250000000001</v>
      </c>
      <c r="H2703" s="49">
        <v>677</v>
      </c>
      <c r="I2703" s="62">
        <v>26.211057692307701</v>
      </c>
      <c r="J2703" s="62">
        <v>19.904807692307699</v>
      </c>
      <c r="K2703" s="60">
        <v>5</v>
      </c>
      <c r="L2703" s="60" t="s">
        <v>178</v>
      </c>
      <c r="M2703" s="60" t="s">
        <v>3468</v>
      </c>
    </row>
    <row r="2704" spans="1:13">
      <c r="A2704" s="40">
        <v>2122</v>
      </c>
      <c r="B2704" s="40" t="str">
        <f t="shared" si="42"/>
        <v>23413031</v>
      </c>
      <c r="C2704" s="40">
        <v>23</v>
      </c>
      <c r="D2704" s="60">
        <v>413031</v>
      </c>
      <c r="E2704" s="60" t="s">
        <v>3410</v>
      </c>
      <c r="F2704" s="61" t="s">
        <v>3477</v>
      </c>
      <c r="G2704" s="62">
        <v>1.6436249999999999</v>
      </c>
      <c r="H2704" s="49">
        <v>623</v>
      </c>
      <c r="I2704" s="62">
        <v>39.658653846153797</v>
      </c>
      <c r="J2704" s="62">
        <v>17.845192307692301</v>
      </c>
      <c r="K2704" s="60">
        <v>5</v>
      </c>
      <c r="L2704" s="60" t="s">
        <v>46</v>
      </c>
      <c r="M2704" s="60" t="s">
        <v>3468</v>
      </c>
    </row>
    <row r="2705" spans="1:13">
      <c r="A2705" s="40">
        <v>2122</v>
      </c>
      <c r="B2705" s="40" t="str">
        <f t="shared" si="42"/>
        <v>23492098</v>
      </c>
      <c r="C2705" s="40">
        <v>23</v>
      </c>
      <c r="D2705" s="60">
        <v>492098</v>
      </c>
      <c r="E2705" s="60"/>
      <c r="F2705" s="61" t="s">
        <v>3448</v>
      </c>
      <c r="G2705" s="62">
        <v>1.278737</v>
      </c>
      <c r="H2705" s="49">
        <v>121</v>
      </c>
      <c r="I2705" s="62">
        <v>22.202884615384601</v>
      </c>
      <c r="J2705" s="62">
        <v>16.2024038461538</v>
      </c>
      <c r="K2705" s="60">
        <v>3</v>
      </c>
      <c r="L2705" s="60" t="s">
        <v>178</v>
      </c>
      <c r="M2705" s="60" t="s">
        <v>3468</v>
      </c>
    </row>
    <row r="2706" spans="1:13">
      <c r="A2706" s="40">
        <v>2122</v>
      </c>
      <c r="B2706" s="40" t="str">
        <f t="shared" si="42"/>
        <v>23472211</v>
      </c>
      <c r="C2706" s="40">
        <v>23</v>
      </c>
      <c r="D2706" s="60">
        <v>472211</v>
      </c>
      <c r="E2706" s="60"/>
      <c r="F2706" s="61" t="s">
        <v>3290</v>
      </c>
      <c r="G2706" s="62">
        <v>0.187975</v>
      </c>
      <c r="H2706" s="49">
        <v>104</v>
      </c>
      <c r="I2706" s="62">
        <v>21.572596153846199</v>
      </c>
      <c r="J2706" s="62">
        <v>16.227403846153798</v>
      </c>
      <c r="K2706" s="60">
        <v>3</v>
      </c>
      <c r="L2706" s="60" t="s">
        <v>46</v>
      </c>
      <c r="M2706" s="60" t="s">
        <v>3468</v>
      </c>
    </row>
    <row r="2707" spans="1:13">
      <c r="A2707" s="40">
        <v>2122</v>
      </c>
      <c r="B2707" s="40" t="str">
        <f t="shared" si="42"/>
        <v>23119151</v>
      </c>
      <c r="C2707" s="40">
        <v>23</v>
      </c>
      <c r="D2707" s="60">
        <v>119151</v>
      </c>
      <c r="E2707" s="60" t="s">
        <v>3410</v>
      </c>
      <c r="F2707" s="61" t="s">
        <v>3537</v>
      </c>
      <c r="G2707" s="62">
        <v>2.0422500000000001</v>
      </c>
      <c r="H2707" s="49">
        <v>81</v>
      </c>
      <c r="I2707" s="62">
        <v>32.221153846153797</v>
      </c>
      <c r="J2707" s="62">
        <v>20.703365384615399</v>
      </c>
      <c r="K2707" s="60">
        <v>4</v>
      </c>
      <c r="L2707" s="60" t="s">
        <v>46</v>
      </c>
      <c r="M2707" s="60" t="s">
        <v>3468</v>
      </c>
    </row>
    <row r="2708" spans="1:13">
      <c r="A2708" s="40">
        <v>2122</v>
      </c>
      <c r="B2708" s="40" t="str">
        <f t="shared" si="42"/>
        <v>23211093</v>
      </c>
      <c r="C2708" s="40">
        <v>23</v>
      </c>
      <c r="D2708" s="60">
        <v>211093</v>
      </c>
      <c r="E2708" s="60"/>
      <c r="F2708" s="61" t="s">
        <v>1085</v>
      </c>
      <c r="G2708" s="62">
        <v>2.0130249999999998</v>
      </c>
      <c r="H2708" s="49">
        <v>1660</v>
      </c>
      <c r="I2708" s="62">
        <v>19.086538461538499</v>
      </c>
      <c r="J2708" s="62">
        <v>13.253846153846199</v>
      </c>
      <c r="K2708" s="60">
        <v>3</v>
      </c>
      <c r="L2708" s="60" t="s">
        <v>46</v>
      </c>
      <c r="M2708" s="60" t="s">
        <v>3469</v>
      </c>
    </row>
    <row r="2709" spans="1:13">
      <c r="A2709" s="40">
        <v>2122</v>
      </c>
      <c r="B2709" s="40" t="str">
        <f t="shared" si="42"/>
        <v>23151132</v>
      </c>
      <c r="C2709" s="40">
        <v>23</v>
      </c>
      <c r="D2709" s="60">
        <v>151132</v>
      </c>
      <c r="E2709" s="60" t="s">
        <v>3410</v>
      </c>
      <c r="F2709" s="61" t="s">
        <v>1225</v>
      </c>
      <c r="G2709" s="62">
        <v>1.962412</v>
      </c>
      <c r="H2709" s="49">
        <v>346</v>
      </c>
      <c r="I2709" s="62">
        <v>44.8009615384615</v>
      </c>
      <c r="J2709" s="62">
        <v>29.467307692307699</v>
      </c>
      <c r="K2709" s="60">
        <v>4</v>
      </c>
      <c r="L2709" s="60" t="s">
        <v>46</v>
      </c>
      <c r="M2709" s="60" t="s">
        <v>3468</v>
      </c>
    </row>
    <row r="2710" spans="1:13">
      <c r="A2710" s="40">
        <v>2122</v>
      </c>
      <c r="B2710" s="40" t="str">
        <f t="shared" si="42"/>
        <v>23151133</v>
      </c>
      <c r="C2710" s="40">
        <v>23</v>
      </c>
      <c r="D2710" s="60">
        <v>151133</v>
      </c>
      <c r="E2710" s="60" t="s">
        <v>3410</v>
      </c>
      <c r="F2710" s="61" t="s">
        <v>3485</v>
      </c>
      <c r="G2710" s="62">
        <v>1.7625999999999999</v>
      </c>
      <c r="H2710" s="49">
        <v>137</v>
      </c>
      <c r="I2710" s="62">
        <v>44.8</v>
      </c>
      <c r="J2710" s="62">
        <v>29.47</v>
      </c>
      <c r="K2710" s="60">
        <v>5</v>
      </c>
      <c r="L2710" s="60" t="s">
        <v>46</v>
      </c>
      <c r="M2710" s="60" t="s">
        <v>3468</v>
      </c>
    </row>
    <row r="2711" spans="1:13">
      <c r="A2711" s="40">
        <v>2122</v>
      </c>
      <c r="B2711" s="40" t="str">
        <f t="shared" si="42"/>
        <v>23211018</v>
      </c>
      <c r="C2711" s="40">
        <v>23</v>
      </c>
      <c r="D2711" s="60">
        <v>211018</v>
      </c>
      <c r="E2711" s="60"/>
      <c r="F2711" s="61" t="s">
        <v>3479</v>
      </c>
      <c r="G2711" s="62">
        <v>2.4278620000000002</v>
      </c>
      <c r="H2711" s="49">
        <v>316</v>
      </c>
      <c r="I2711" s="62">
        <v>22.75</v>
      </c>
      <c r="J2711" s="62">
        <v>14.34</v>
      </c>
      <c r="K2711" s="60">
        <v>5</v>
      </c>
      <c r="L2711" s="60" t="s">
        <v>178</v>
      </c>
      <c r="M2711" s="60" t="s">
        <v>3468</v>
      </c>
    </row>
    <row r="2712" spans="1:13">
      <c r="A2712" s="40">
        <v>2122</v>
      </c>
      <c r="B2712" s="40" t="str">
        <f t="shared" si="42"/>
        <v>23472221</v>
      </c>
      <c r="C2712" s="40">
        <v>23</v>
      </c>
      <c r="D2712" s="60">
        <v>472221</v>
      </c>
      <c r="E2712" s="60"/>
      <c r="F2712" s="61" t="s">
        <v>3299</v>
      </c>
      <c r="G2712" s="62">
        <v>1.8694249999999999</v>
      </c>
      <c r="H2712" s="49">
        <v>506</v>
      </c>
      <c r="I2712" s="62">
        <v>21.162980769230799</v>
      </c>
      <c r="J2712" s="62">
        <v>16.077884615384601</v>
      </c>
      <c r="K2712" s="60">
        <v>3</v>
      </c>
      <c r="L2712" s="60" t="s">
        <v>46</v>
      </c>
      <c r="M2712" s="60" t="s">
        <v>3469</v>
      </c>
    </row>
    <row r="2713" spans="1:13">
      <c r="A2713" s="40">
        <v>2122</v>
      </c>
      <c r="B2713" s="40" t="str">
        <f t="shared" si="42"/>
        <v>23292055</v>
      </c>
      <c r="C2713" s="40">
        <v>23</v>
      </c>
      <c r="D2713" s="60">
        <v>292055</v>
      </c>
      <c r="E2713" s="60"/>
      <c r="F2713" s="61" t="s">
        <v>995</v>
      </c>
      <c r="G2713" s="62">
        <v>1.4726619999999999</v>
      </c>
      <c r="H2713" s="49">
        <v>106</v>
      </c>
      <c r="I2713" s="62">
        <v>21.5115384615385</v>
      </c>
      <c r="J2713" s="62">
        <v>14.975961538461499</v>
      </c>
      <c r="K2713" s="60">
        <v>3</v>
      </c>
      <c r="L2713" s="60" t="s">
        <v>46</v>
      </c>
      <c r="M2713" s="60" t="s">
        <v>3468</v>
      </c>
    </row>
    <row r="2714" spans="1:13">
      <c r="A2714" s="40">
        <v>2122</v>
      </c>
      <c r="B2714" s="40" t="str">
        <f t="shared" si="42"/>
        <v>23492022</v>
      </c>
      <c r="C2714" s="40">
        <v>23</v>
      </c>
      <c r="D2714" s="60">
        <v>492022</v>
      </c>
      <c r="E2714" s="60" t="s">
        <v>3410</v>
      </c>
      <c r="F2714" s="61" t="s">
        <v>3449</v>
      </c>
      <c r="G2714" s="62">
        <v>0.58438699999999999</v>
      </c>
      <c r="H2714" s="49">
        <v>2258</v>
      </c>
      <c r="I2714" s="62">
        <v>28.368269230769201</v>
      </c>
      <c r="J2714" s="62">
        <v>19.411057692307701</v>
      </c>
      <c r="K2714" s="60">
        <v>3</v>
      </c>
      <c r="L2714" s="60" t="s">
        <v>46</v>
      </c>
      <c r="M2714" s="60" t="s">
        <v>3469</v>
      </c>
    </row>
    <row r="2715" spans="1:13">
      <c r="A2715" s="40">
        <v>2122</v>
      </c>
      <c r="B2715" s="40" t="str">
        <f t="shared" si="42"/>
        <v>23499052</v>
      </c>
      <c r="C2715" s="40">
        <v>23</v>
      </c>
      <c r="D2715" s="60">
        <v>499052</v>
      </c>
      <c r="E2715" s="60"/>
      <c r="F2715" s="61" t="s">
        <v>3523</v>
      </c>
      <c r="G2715" s="62">
        <v>1.6834370000000001</v>
      </c>
      <c r="H2715" s="49">
        <v>88</v>
      </c>
      <c r="I2715" s="62">
        <v>20.918269230769202</v>
      </c>
      <c r="J2715" s="62">
        <v>14.742307692307699</v>
      </c>
      <c r="K2715" s="60">
        <v>3</v>
      </c>
      <c r="L2715" s="60" t="s">
        <v>46</v>
      </c>
      <c r="M2715" s="60" t="s">
        <v>3468</v>
      </c>
    </row>
    <row r="2716" spans="1:13">
      <c r="A2716" s="40">
        <v>2122</v>
      </c>
      <c r="B2716" s="40" t="str">
        <f t="shared" si="42"/>
        <v>23472044</v>
      </c>
      <c r="C2716" s="40">
        <v>23</v>
      </c>
      <c r="D2716" s="60">
        <v>472044</v>
      </c>
      <c r="E2716" s="60"/>
      <c r="F2716" s="61" t="s">
        <v>3162</v>
      </c>
      <c r="G2716" s="62">
        <v>1.670425</v>
      </c>
      <c r="H2716" s="49">
        <v>80</v>
      </c>
      <c r="I2716" s="62">
        <v>17.523557692307701</v>
      </c>
      <c r="J2716" s="62">
        <v>15.5331730769231</v>
      </c>
      <c r="K2716" s="60">
        <v>3</v>
      </c>
      <c r="L2716" s="60" t="s">
        <v>46</v>
      </c>
      <c r="M2716" s="60" t="s">
        <v>3468</v>
      </c>
    </row>
    <row r="2717" spans="1:13">
      <c r="A2717" s="40">
        <v>2122</v>
      </c>
      <c r="B2717" s="40" t="str">
        <f t="shared" si="42"/>
        <v>23131151</v>
      </c>
      <c r="C2717" s="40">
        <v>23</v>
      </c>
      <c r="D2717" s="60">
        <v>131151</v>
      </c>
      <c r="E2717" s="60" t="s">
        <v>3410</v>
      </c>
      <c r="F2717" s="61" t="s">
        <v>3481</v>
      </c>
      <c r="G2717" s="62">
        <v>1.335612</v>
      </c>
      <c r="H2717" s="49">
        <v>230</v>
      </c>
      <c r="I2717" s="62">
        <v>29.7975961538462</v>
      </c>
      <c r="J2717" s="62">
        <v>17.905769230769199</v>
      </c>
      <c r="K2717" s="60">
        <v>5</v>
      </c>
      <c r="L2717" s="60" t="s">
        <v>46</v>
      </c>
      <c r="M2717" s="60" t="s">
        <v>3468</v>
      </c>
    </row>
    <row r="2718" spans="1:13">
      <c r="A2718" s="40">
        <v>2122</v>
      </c>
      <c r="B2718" s="40" t="str">
        <f t="shared" si="42"/>
        <v>23113071</v>
      </c>
      <c r="C2718" s="40">
        <v>23</v>
      </c>
      <c r="D2718" s="60">
        <v>113071</v>
      </c>
      <c r="E2718" s="60" t="s">
        <v>3410</v>
      </c>
      <c r="F2718" s="61" t="s">
        <v>3450</v>
      </c>
      <c r="G2718" s="62">
        <v>1.5650120000000001</v>
      </c>
      <c r="H2718" s="49">
        <v>125</v>
      </c>
      <c r="I2718" s="62">
        <v>45.754326923076903</v>
      </c>
      <c r="J2718" s="62">
        <v>26.026442307692299</v>
      </c>
      <c r="K2718" s="60">
        <v>4</v>
      </c>
      <c r="L2718" s="60" t="s">
        <v>46</v>
      </c>
      <c r="M2718" s="60" t="s">
        <v>3468</v>
      </c>
    </row>
    <row r="2719" spans="1:13">
      <c r="A2719" s="40">
        <v>2122</v>
      </c>
      <c r="B2719" s="40" t="str">
        <f t="shared" si="42"/>
        <v>23292056</v>
      </c>
      <c r="C2719" s="40">
        <v>23</v>
      </c>
      <c r="D2719" s="60">
        <v>292056</v>
      </c>
      <c r="E2719" s="60"/>
      <c r="F2719" s="61" t="s">
        <v>875</v>
      </c>
      <c r="G2719" s="62">
        <v>2.5949870000000002</v>
      </c>
      <c r="H2719" s="49">
        <v>998</v>
      </c>
      <c r="I2719" s="62">
        <v>18.306249999999999</v>
      </c>
      <c r="J2719" s="62">
        <v>13.044711538461501</v>
      </c>
      <c r="K2719" s="60">
        <v>4</v>
      </c>
      <c r="L2719" s="60" t="s">
        <v>46</v>
      </c>
      <c r="M2719" s="60" t="s">
        <v>3469</v>
      </c>
    </row>
    <row r="2720" spans="1:13">
      <c r="A2720" s="40">
        <v>2122</v>
      </c>
      <c r="B2720" s="40" t="str">
        <f t="shared" si="42"/>
        <v>23251194</v>
      </c>
      <c r="C2720" s="40">
        <v>23</v>
      </c>
      <c r="D2720" s="60">
        <v>251194</v>
      </c>
      <c r="E2720" s="60" t="s">
        <v>3410</v>
      </c>
      <c r="F2720" s="61" t="s">
        <v>3451</v>
      </c>
      <c r="G2720" s="62">
        <v>3.1552250000000002</v>
      </c>
      <c r="H2720" s="49">
        <v>129</v>
      </c>
      <c r="I2720" s="62">
        <v>31.836057692307701</v>
      </c>
      <c r="J2720" s="62">
        <v>21.3831730769231</v>
      </c>
      <c r="K2720" s="60">
        <v>4</v>
      </c>
      <c r="L2720" s="60" t="s">
        <v>46</v>
      </c>
      <c r="M2720" s="60" t="s">
        <v>3468</v>
      </c>
    </row>
    <row r="2721" spans="1:13">
      <c r="A2721" s="40">
        <v>2122</v>
      </c>
      <c r="B2721" s="40" t="str">
        <f t="shared" si="42"/>
        <v>23151134</v>
      </c>
      <c r="C2721" s="40">
        <v>23</v>
      </c>
      <c r="D2721" s="60">
        <v>151134</v>
      </c>
      <c r="E2721" s="60" t="s">
        <v>3410</v>
      </c>
      <c r="F2721" s="61" t="s">
        <v>3452</v>
      </c>
      <c r="G2721" s="62">
        <v>1.2765500000000001</v>
      </c>
      <c r="H2721" s="49">
        <v>114</v>
      </c>
      <c r="I2721" s="62">
        <v>35.4653846153846</v>
      </c>
      <c r="J2721" s="62">
        <v>22.357211538461499</v>
      </c>
      <c r="K2721" s="60">
        <v>3</v>
      </c>
      <c r="L2721" s="60" t="s">
        <v>46</v>
      </c>
      <c r="M2721" s="60" t="s">
        <v>3468</v>
      </c>
    </row>
    <row r="2722" spans="1:13">
      <c r="A2722" s="40">
        <v>2122</v>
      </c>
      <c r="B2722" s="40" t="str">
        <f t="shared" si="42"/>
        <v>23514121</v>
      </c>
      <c r="C2722" s="40">
        <v>23</v>
      </c>
      <c r="D2722" s="60">
        <v>514121</v>
      </c>
      <c r="E2722" s="60"/>
      <c r="F2722" s="61" t="s">
        <v>2873</v>
      </c>
      <c r="G2722" s="62">
        <v>0.45507500000000001</v>
      </c>
      <c r="H2722" s="49">
        <v>150</v>
      </c>
      <c r="I2722" s="62">
        <v>19.9802884615385</v>
      </c>
      <c r="J2722" s="62">
        <v>14.191346153846199</v>
      </c>
      <c r="K2722" s="60">
        <v>3</v>
      </c>
      <c r="L2722" s="60" t="s">
        <v>46</v>
      </c>
      <c r="M2722" s="60" t="s">
        <v>3468</v>
      </c>
    </row>
    <row r="2723" spans="1:13">
      <c r="A2723" s="40">
        <v>2122</v>
      </c>
      <c r="B2723" s="40" t="str">
        <f t="shared" si="42"/>
        <v>23273043</v>
      </c>
      <c r="C2723" s="40">
        <v>23</v>
      </c>
      <c r="D2723" s="60">
        <v>273043</v>
      </c>
      <c r="E2723" s="60"/>
      <c r="F2723" s="61" t="s">
        <v>3528</v>
      </c>
      <c r="G2723" s="62">
        <v>1.1600870000000001</v>
      </c>
      <c r="H2723" s="49">
        <v>104</v>
      </c>
      <c r="I2723" s="62">
        <v>27.0221153846154</v>
      </c>
      <c r="J2723" s="62">
        <v>13.854326923076901</v>
      </c>
      <c r="K2723" s="60">
        <v>5</v>
      </c>
      <c r="L2723" s="60" t="s">
        <v>46</v>
      </c>
      <c r="M2723" s="60" t="s">
        <v>3468</v>
      </c>
    </row>
    <row r="2724" spans="1:13">
      <c r="A2724" s="40">
        <v>2122</v>
      </c>
      <c r="B2724" s="40" t="str">
        <f t="shared" si="42"/>
        <v>24132011</v>
      </c>
      <c r="C2724" s="40">
        <v>24</v>
      </c>
      <c r="D2724" s="60">
        <v>132011</v>
      </c>
      <c r="E2724" s="60" t="s">
        <v>3410</v>
      </c>
      <c r="F2724" s="61" t="s">
        <v>3467</v>
      </c>
      <c r="G2724" s="62">
        <v>1.60815</v>
      </c>
      <c r="H2724" s="49">
        <v>390</v>
      </c>
      <c r="I2724" s="62">
        <v>32.650961538461502</v>
      </c>
      <c r="J2724" s="62">
        <v>19.435576923076901</v>
      </c>
      <c r="K2724" s="60">
        <v>5</v>
      </c>
      <c r="L2724" s="60" t="s">
        <v>46</v>
      </c>
      <c r="M2724" s="60" t="s">
        <v>3468</v>
      </c>
    </row>
    <row r="2725" spans="1:13">
      <c r="A2725" s="40">
        <v>2122</v>
      </c>
      <c r="B2725" s="40" t="str">
        <f t="shared" si="42"/>
        <v>24113011</v>
      </c>
      <c r="C2725" s="40">
        <v>24</v>
      </c>
      <c r="D2725" s="60">
        <v>113011</v>
      </c>
      <c r="E2725" s="60" t="s">
        <v>3410</v>
      </c>
      <c r="F2725" s="61" t="s">
        <v>3411</v>
      </c>
      <c r="G2725" s="62">
        <v>1.547812</v>
      </c>
      <c r="H2725" s="49">
        <v>1537</v>
      </c>
      <c r="I2725" s="62">
        <v>44.459134615384599</v>
      </c>
      <c r="J2725" s="62">
        <v>25.258653846153798</v>
      </c>
      <c r="K2725" s="60">
        <v>4</v>
      </c>
      <c r="L2725" s="60" t="s">
        <v>46</v>
      </c>
      <c r="M2725" s="60" t="s">
        <v>3469</v>
      </c>
    </row>
    <row r="2726" spans="1:13">
      <c r="A2726" s="40">
        <v>2122</v>
      </c>
      <c r="B2726" s="40" t="str">
        <f t="shared" ref="B2726:B2789" si="43">CONCATENATE(C2726, D2726)</f>
        <v>24493011</v>
      </c>
      <c r="C2726" s="40">
        <v>24</v>
      </c>
      <c r="D2726" s="60">
        <v>493011</v>
      </c>
      <c r="E2726" s="60" t="s">
        <v>3410</v>
      </c>
      <c r="F2726" s="61" t="s">
        <v>1701</v>
      </c>
      <c r="G2726" s="62">
        <v>1.6713750000000001</v>
      </c>
      <c r="H2726" s="49">
        <v>1474</v>
      </c>
      <c r="I2726" s="62">
        <v>31.541826923076901</v>
      </c>
      <c r="J2726" s="62">
        <v>16.7509615384615</v>
      </c>
      <c r="K2726" s="60">
        <v>3</v>
      </c>
      <c r="L2726" s="60" t="s">
        <v>46</v>
      </c>
      <c r="M2726" s="60" t="s">
        <v>3469</v>
      </c>
    </row>
    <row r="2727" spans="1:13">
      <c r="A2727" s="40">
        <v>2122</v>
      </c>
      <c r="B2727" s="40" t="str">
        <f t="shared" si="43"/>
        <v>24532011</v>
      </c>
      <c r="C2727" s="40">
        <v>24</v>
      </c>
      <c r="D2727" s="60">
        <v>532011</v>
      </c>
      <c r="E2727" s="60" t="s">
        <v>3410</v>
      </c>
      <c r="F2727" s="61" t="s">
        <v>2108</v>
      </c>
      <c r="G2727" s="62">
        <v>1.443562</v>
      </c>
      <c r="H2727" s="49">
        <v>610</v>
      </c>
      <c r="I2727" s="62">
        <v>113.51009615384601</v>
      </c>
      <c r="J2727" s="62">
        <v>69.145192307692298</v>
      </c>
      <c r="K2727" s="60">
        <v>4</v>
      </c>
      <c r="L2727" s="60" t="s">
        <v>46</v>
      </c>
      <c r="M2727" s="60" t="s">
        <v>3469</v>
      </c>
    </row>
    <row r="2728" spans="1:13">
      <c r="A2728" s="40">
        <v>2122</v>
      </c>
      <c r="B2728" s="40" t="str">
        <f t="shared" si="43"/>
        <v>24274011</v>
      </c>
      <c r="C2728" s="40">
        <v>24</v>
      </c>
      <c r="D2728" s="60">
        <v>274011</v>
      </c>
      <c r="E2728" s="60"/>
      <c r="F2728" s="61" t="s">
        <v>1367</v>
      </c>
      <c r="G2728" s="62">
        <v>3.2339000000000002</v>
      </c>
      <c r="H2728" s="49">
        <v>869</v>
      </c>
      <c r="I2728" s="62">
        <v>23.383653846153798</v>
      </c>
      <c r="J2728" s="62">
        <v>14.4408653846154</v>
      </c>
      <c r="K2728" s="60">
        <v>4</v>
      </c>
      <c r="L2728" s="60" t="s">
        <v>46</v>
      </c>
      <c r="M2728" s="60" t="s">
        <v>3469</v>
      </c>
    </row>
    <row r="2729" spans="1:13">
      <c r="A2729" s="40">
        <v>2122</v>
      </c>
      <c r="B2729" s="40" t="str">
        <f t="shared" si="43"/>
        <v>24493021</v>
      </c>
      <c r="C2729" s="40">
        <v>24</v>
      </c>
      <c r="D2729" s="60">
        <v>493021</v>
      </c>
      <c r="E2729" s="60"/>
      <c r="F2729" s="61" t="s">
        <v>2761</v>
      </c>
      <c r="G2729" s="62">
        <v>1.2646500000000001</v>
      </c>
      <c r="H2729" s="49">
        <v>1104</v>
      </c>
      <c r="I2729" s="62">
        <v>21.853846153846199</v>
      </c>
      <c r="J2729" s="62">
        <v>14.097596153846199</v>
      </c>
      <c r="K2729" s="60">
        <v>3</v>
      </c>
      <c r="L2729" s="60" t="s">
        <v>46</v>
      </c>
      <c r="M2729" s="60" t="s">
        <v>3469</v>
      </c>
    </row>
    <row r="2730" spans="1:13">
      <c r="A2730" s="40">
        <v>2122</v>
      </c>
      <c r="B2730" s="40" t="str">
        <f t="shared" si="43"/>
        <v>24493023</v>
      </c>
      <c r="C2730" s="40">
        <v>24</v>
      </c>
      <c r="D2730" s="60">
        <v>493023</v>
      </c>
      <c r="E2730" s="60"/>
      <c r="F2730" s="61" t="s">
        <v>1541</v>
      </c>
      <c r="G2730" s="62">
        <v>0.66097499999999998</v>
      </c>
      <c r="H2730" s="49">
        <v>5668</v>
      </c>
      <c r="I2730" s="62">
        <v>21.814423076923099</v>
      </c>
      <c r="J2730" s="62">
        <v>12.6822115384615</v>
      </c>
      <c r="K2730" s="60">
        <v>3</v>
      </c>
      <c r="L2730" s="60" t="s">
        <v>46</v>
      </c>
      <c r="M2730" s="60" t="s">
        <v>3469</v>
      </c>
    </row>
    <row r="2731" spans="1:13">
      <c r="A2731" s="40">
        <v>2122</v>
      </c>
      <c r="B2731" s="40" t="str">
        <f t="shared" si="43"/>
        <v>24433031</v>
      </c>
      <c r="C2731" s="40">
        <v>24</v>
      </c>
      <c r="D2731" s="60">
        <v>433031</v>
      </c>
      <c r="E2731" s="60"/>
      <c r="F2731" s="61" t="s">
        <v>1275</v>
      </c>
      <c r="G2731" s="62">
        <v>0.68889999999999996</v>
      </c>
      <c r="H2731" s="49">
        <v>699</v>
      </c>
      <c r="I2731" s="62">
        <v>19.998076923076901</v>
      </c>
      <c r="J2731" s="62">
        <v>13.2759615384615</v>
      </c>
      <c r="K2731" s="60">
        <v>4</v>
      </c>
      <c r="L2731" s="60" t="s">
        <v>46</v>
      </c>
      <c r="M2731" s="60" t="s">
        <v>3468</v>
      </c>
    </row>
    <row r="2732" spans="1:13">
      <c r="A2732" s="40">
        <v>2122</v>
      </c>
      <c r="B2732" s="40" t="str">
        <f t="shared" si="43"/>
        <v>24472021</v>
      </c>
      <c r="C2732" s="40">
        <v>24</v>
      </c>
      <c r="D2732" s="60">
        <v>472021</v>
      </c>
      <c r="E2732" s="60"/>
      <c r="F2732" s="61" t="s">
        <v>2648</v>
      </c>
      <c r="G2732" s="62">
        <v>2.0495999999999999</v>
      </c>
      <c r="H2732" s="49">
        <v>127</v>
      </c>
      <c r="I2732" s="62">
        <v>19.5903846153846</v>
      </c>
      <c r="J2732" s="62">
        <v>14.6471153846154</v>
      </c>
      <c r="K2732" s="60">
        <v>3</v>
      </c>
      <c r="L2732" s="60" t="s">
        <v>178</v>
      </c>
      <c r="M2732" s="60" t="s">
        <v>3468</v>
      </c>
    </row>
    <row r="2733" spans="1:13">
      <c r="A2733" s="40">
        <v>2122</v>
      </c>
      <c r="B2733" s="40" t="str">
        <f t="shared" si="43"/>
        <v>24493031</v>
      </c>
      <c r="C2733" s="40">
        <v>24</v>
      </c>
      <c r="D2733" s="60">
        <v>493031</v>
      </c>
      <c r="E2733" s="60"/>
      <c r="F2733" s="61" t="s">
        <v>2811</v>
      </c>
      <c r="G2733" s="62">
        <v>1.6129</v>
      </c>
      <c r="H2733" s="49">
        <v>88</v>
      </c>
      <c r="I2733" s="62">
        <v>22.757692307692299</v>
      </c>
      <c r="J2733" s="62">
        <v>16.859134615384601</v>
      </c>
      <c r="K2733" s="60">
        <v>3</v>
      </c>
      <c r="L2733" s="60" t="s">
        <v>46</v>
      </c>
      <c r="M2733" s="60" t="s">
        <v>3468</v>
      </c>
    </row>
    <row r="2734" spans="1:13">
      <c r="A2734" s="40">
        <v>2122</v>
      </c>
      <c r="B2734" s="40" t="str">
        <f t="shared" si="43"/>
        <v>24533021</v>
      </c>
      <c r="C2734" s="40">
        <v>24</v>
      </c>
      <c r="D2734" s="60">
        <v>533021</v>
      </c>
      <c r="E2734" s="60"/>
      <c r="F2734" s="61" t="s">
        <v>3412</v>
      </c>
      <c r="G2734" s="62">
        <v>1.5201750000000001</v>
      </c>
      <c r="H2734" s="49">
        <v>1744</v>
      </c>
      <c r="I2734" s="62">
        <v>19.814903846153801</v>
      </c>
      <c r="J2734" s="62">
        <v>13.586538461538501</v>
      </c>
      <c r="K2734" s="60">
        <v>3</v>
      </c>
      <c r="L2734" s="60" t="s">
        <v>178</v>
      </c>
      <c r="M2734" s="60" t="s">
        <v>3469</v>
      </c>
    </row>
    <row r="2735" spans="1:13">
      <c r="A2735" s="40">
        <v>2122</v>
      </c>
      <c r="B2735" s="40" t="str">
        <f t="shared" si="43"/>
        <v>24131199</v>
      </c>
      <c r="C2735" s="40">
        <v>24</v>
      </c>
      <c r="D2735" s="60">
        <v>131199</v>
      </c>
      <c r="E2735" s="60" t="s">
        <v>3410</v>
      </c>
      <c r="F2735" s="61" t="s">
        <v>3413</v>
      </c>
      <c r="G2735" s="62">
        <v>1.8591120000000001</v>
      </c>
      <c r="H2735" s="49">
        <v>349</v>
      </c>
      <c r="I2735" s="62">
        <v>34.117307692307698</v>
      </c>
      <c r="J2735" s="62">
        <v>16.002884615384598</v>
      </c>
      <c r="K2735" s="60">
        <v>4</v>
      </c>
      <c r="L2735" s="60" t="s">
        <v>46</v>
      </c>
      <c r="M2735" s="60" t="s">
        <v>3468</v>
      </c>
    </row>
    <row r="2736" spans="1:13">
      <c r="A2736" s="40">
        <v>2122</v>
      </c>
      <c r="B2736" s="40" t="str">
        <f t="shared" si="43"/>
        <v>24535021</v>
      </c>
      <c r="C2736" s="40">
        <v>24</v>
      </c>
      <c r="D2736" s="60">
        <v>535021</v>
      </c>
      <c r="E2736" s="60" t="s">
        <v>3410</v>
      </c>
      <c r="F2736" s="61" t="s">
        <v>3414</v>
      </c>
      <c r="G2736" s="62">
        <v>2.0933999999999999</v>
      </c>
      <c r="H2736" s="49">
        <v>742</v>
      </c>
      <c r="I2736" s="62">
        <v>29.3355769230769</v>
      </c>
      <c r="J2736" s="62">
        <v>18.1052884615385</v>
      </c>
      <c r="K2736" s="60">
        <v>3</v>
      </c>
      <c r="L2736" s="60" t="s">
        <v>46</v>
      </c>
      <c r="M2736" s="60" t="s">
        <v>3469</v>
      </c>
    </row>
    <row r="2737" spans="1:13">
      <c r="A2737" s="40">
        <v>2122</v>
      </c>
      <c r="B2737" s="40" t="str">
        <f t="shared" si="43"/>
        <v>24472031</v>
      </c>
      <c r="C2737" s="40">
        <v>24</v>
      </c>
      <c r="D2737" s="60">
        <v>472031</v>
      </c>
      <c r="E2737" s="60"/>
      <c r="F2737" s="61" t="s">
        <v>2653</v>
      </c>
      <c r="G2737" s="62">
        <v>1.88185</v>
      </c>
      <c r="H2737" s="49">
        <v>1068</v>
      </c>
      <c r="I2737" s="62">
        <v>20.1471153846154</v>
      </c>
      <c r="J2737" s="62">
        <v>15.029807692307701</v>
      </c>
      <c r="K2737" s="60">
        <v>3</v>
      </c>
      <c r="L2737" s="60" t="s">
        <v>46</v>
      </c>
      <c r="M2737" s="60" t="s">
        <v>3468</v>
      </c>
    </row>
    <row r="2738" spans="1:13">
      <c r="A2738" s="40">
        <v>2122</v>
      </c>
      <c r="B2738" s="40" t="str">
        <f t="shared" si="43"/>
        <v>24472051</v>
      </c>
      <c r="C2738" s="40">
        <v>24</v>
      </c>
      <c r="D2738" s="60">
        <v>472051</v>
      </c>
      <c r="E2738" s="60"/>
      <c r="F2738" s="61" t="s">
        <v>3415</v>
      </c>
      <c r="G2738" s="62">
        <v>2.27955</v>
      </c>
      <c r="H2738" s="49">
        <v>229</v>
      </c>
      <c r="I2738" s="62">
        <v>19.948076923076901</v>
      </c>
      <c r="J2738" s="62">
        <v>14.2961538461538</v>
      </c>
      <c r="K2738" s="60">
        <v>3</v>
      </c>
      <c r="L2738" s="60" t="s">
        <v>46</v>
      </c>
      <c r="M2738" s="60" t="s">
        <v>3468</v>
      </c>
    </row>
    <row r="2739" spans="1:13">
      <c r="A2739" s="40">
        <v>2122</v>
      </c>
      <c r="B2739" s="40" t="str">
        <f t="shared" si="43"/>
        <v>24351011</v>
      </c>
      <c r="C2739" s="40">
        <v>24</v>
      </c>
      <c r="D2739" s="60">
        <v>351011</v>
      </c>
      <c r="E2739" s="60" t="s">
        <v>3410</v>
      </c>
      <c r="F2739" s="61" t="s">
        <v>1414</v>
      </c>
      <c r="G2739" s="62">
        <v>3.5858620000000001</v>
      </c>
      <c r="H2739" s="49">
        <v>184</v>
      </c>
      <c r="I2739" s="62">
        <v>33.602884615384603</v>
      </c>
      <c r="J2739" s="62">
        <v>19.038461538461501</v>
      </c>
      <c r="K2739" s="60">
        <v>3</v>
      </c>
      <c r="L2739" s="60" t="s">
        <v>46</v>
      </c>
      <c r="M2739" s="60" t="s">
        <v>3468</v>
      </c>
    </row>
    <row r="2740" spans="1:13">
      <c r="A2740" s="40">
        <v>2122</v>
      </c>
      <c r="B2740" s="40" t="str">
        <f t="shared" si="43"/>
        <v>24111011</v>
      </c>
      <c r="C2740" s="40">
        <v>24</v>
      </c>
      <c r="D2740" s="60">
        <v>111011</v>
      </c>
      <c r="E2740" s="60" t="s">
        <v>3410</v>
      </c>
      <c r="F2740" s="61" t="s">
        <v>3495</v>
      </c>
      <c r="G2740" s="62">
        <v>0.49887500000000001</v>
      </c>
      <c r="H2740" s="49">
        <v>103</v>
      </c>
      <c r="I2740" s="62">
        <v>80.515865384615395</v>
      </c>
      <c r="J2740" s="62">
        <v>30.963461538461502</v>
      </c>
      <c r="K2740" s="60">
        <v>5</v>
      </c>
      <c r="L2740" s="60" t="s">
        <v>46</v>
      </c>
      <c r="M2740" s="60" t="s">
        <v>3468</v>
      </c>
    </row>
    <row r="2741" spans="1:13">
      <c r="A2741" s="40">
        <v>2122</v>
      </c>
      <c r="B2741" s="40" t="str">
        <f t="shared" si="43"/>
        <v>24131031</v>
      </c>
      <c r="C2741" s="40">
        <v>24</v>
      </c>
      <c r="D2741" s="60">
        <v>131031</v>
      </c>
      <c r="E2741" s="60" t="s">
        <v>3410</v>
      </c>
      <c r="F2741" s="61" t="s">
        <v>2209</v>
      </c>
      <c r="G2741" s="62">
        <v>0.25596200000000002</v>
      </c>
      <c r="H2741" s="49">
        <v>2070</v>
      </c>
      <c r="I2741" s="62">
        <v>30.9153846153846</v>
      </c>
      <c r="J2741" s="62">
        <v>20.069230769230799</v>
      </c>
      <c r="K2741" s="60">
        <v>3</v>
      </c>
      <c r="L2741" s="60" t="s">
        <v>46</v>
      </c>
      <c r="M2741" s="60" t="s">
        <v>3469</v>
      </c>
    </row>
    <row r="2742" spans="1:13">
      <c r="A2742" s="40">
        <v>2122</v>
      </c>
      <c r="B2742" s="40" t="str">
        <f t="shared" si="43"/>
        <v>24212011</v>
      </c>
      <c r="C2742" s="40">
        <v>24</v>
      </c>
      <c r="D2742" s="60">
        <v>212011</v>
      </c>
      <c r="E2742" s="60" t="s">
        <v>3410</v>
      </c>
      <c r="F2742" s="61" t="s">
        <v>3496</v>
      </c>
      <c r="G2742" s="62">
        <v>1.3368</v>
      </c>
      <c r="H2742" s="49">
        <v>92</v>
      </c>
      <c r="I2742" s="62">
        <v>25.322596153846199</v>
      </c>
      <c r="J2742" s="62">
        <v>15.6870192307692</v>
      </c>
      <c r="K2742" s="60">
        <v>5</v>
      </c>
      <c r="L2742" s="60" t="s">
        <v>46</v>
      </c>
      <c r="M2742" s="60" t="s">
        <v>3468</v>
      </c>
    </row>
    <row r="2743" spans="1:13">
      <c r="A2743" s="40">
        <v>2122</v>
      </c>
      <c r="B2743" s="40" t="str">
        <f t="shared" si="43"/>
        <v>24532012</v>
      </c>
      <c r="C2743" s="40">
        <v>24</v>
      </c>
      <c r="D2743" s="60">
        <v>532012</v>
      </c>
      <c r="E2743" s="60" t="s">
        <v>3410</v>
      </c>
      <c r="F2743" s="61" t="s">
        <v>1682</v>
      </c>
      <c r="G2743" s="62">
        <v>1.7370000000000001</v>
      </c>
      <c r="H2743" s="49">
        <v>592</v>
      </c>
      <c r="I2743" s="62">
        <v>78.636538461538507</v>
      </c>
      <c r="J2743" s="62">
        <v>26.035576923076899</v>
      </c>
      <c r="K2743" s="60">
        <v>3</v>
      </c>
      <c r="L2743" s="60" t="s">
        <v>46</v>
      </c>
      <c r="M2743" s="60" t="s">
        <v>3469</v>
      </c>
    </row>
    <row r="2744" spans="1:13">
      <c r="A2744" s="40">
        <v>2122</v>
      </c>
      <c r="B2744" s="40" t="str">
        <f t="shared" si="43"/>
        <v>24211099</v>
      </c>
      <c r="C2744" s="40">
        <v>24</v>
      </c>
      <c r="D2744" s="60">
        <v>211099</v>
      </c>
      <c r="E2744" s="60"/>
      <c r="F2744" s="61" t="s">
        <v>3471</v>
      </c>
      <c r="G2744" s="62">
        <v>2.3668619999999998</v>
      </c>
      <c r="H2744" s="49">
        <v>124</v>
      </c>
      <c r="I2744" s="62">
        <v>18.4802884615385</v>
      </c>
      <c r="J2744" s="62">
        <v>14.2793269230769</v>
      </c>
      <c r="K2744" s="60">
        <v>5</v>
      </c>
      <c r="L2744" s="60" t="s">
        <v>46</v>
      </c>
      <c r="M2744" s="60" t="s">
        <v>3468</v>
      </c>
    </row>
    <row r="2745" spans="1:13">
      <c r="A2745" s="40">
        <v>2122</v>
      </c>
      <c r="B2745" s="40" t="str">
        <f t="shared" si="43"/>
        <v>24131141</v>
      </c>
      <c r="C2745" s="40">
        <v>24</v>
      </c>
      <c r="D2745" s="60">
        <v>131141</v>
      </c>
      <c r="E2745" s="60" t="s">
        <v>3410</v>
      </c>
      <c r="F2745" s="61" t="s">
        <v>3416</v>
      </c>
      <c r="G2745" s="62">
        <v>1.614525</v>
      </c>
      <c r="H2745" s="49">
        <v>756</v>
      </c>
      <c r="I2745" s="62">
        <v>26.9293269230769</v>
      </c>
      <c r="J2745" s="62">
        <v>17.8831730769231</v>
      </c>
      <c r="K2745" s="60">
        <v>4</v>
      </c>
      <c r="L2745" s="60" t="s">
        <v>46</v>
      </c>
      <c r="M2745" s="60" t="s">
        <v>3469</v>
      </c>
    </row>
    <row r="2746" spans="1:13">
      <c r="A2746" s="40">
        <v>2122</v>
      </c>
      <c r="B2746" s="40" t="str">
        <f t="shared" si="43"/>
        <v>24131041</v>
      </c>
      <c r="C2746" s="40">
        <v>24</v>
      </c>
      <c r="D2746" s="60">
        <v>131041</v>
      </c>
      <c r="E2746" s="60" t="s">
        <v>3410</v>
      </c>
      <c r="F2746" s="61" t="s">
        <v>3047</v>
      </c>
      <c r="G2746" s="62">
        <v>1.1147</v>
      </c>
      <c r="H2746" s="49">
        <v>2155</v>
      </c>
      <c r="I2746" s="62">
        <v>34.713461538461502</v>
      </c>
      <c r="J2746" s="62">
        <v>19.899519230769201</v>
      </c>
      <c r="K2746" s="60">
        <v>3</v>
      </c>
      <c r="L2746" s="60" t="s">
        <v>46</v>
      </c>
      <c r="M2746" s="60" t="s">
        <v>3469</v>
      </c>
    </row>
    <row r="2747" spans="1:13">
      <c r="A2747" s="40">
        <v>2122</v>
      </c>
      <c r="B2747" s="40" t="str">
        <f t="shared" si="43"/>
        <v>24151143</v>
      </c>
      <c r="C2747" s="40">
        <v>24</v>
      </c>
      <c r="D2747" s="60">
        <v>151143</v>
      </c>
      <c r="E2747" s="60" t="s">
        <v>3410</v>
      </c>
      <c r="F2747" s="61" t="s">
        <v>3417</v>
      </c>
      <c r="G2747" s="62">
        <v>1.573375</v>
      </c>
      <c r="H2747" s="49">
        <v>979</v>
      </c>
      <c r="I2747" s="62">
        <v>51.956730769230802</v>
      </c>
      <c r="J2747" s="62">
        <v>34.033173076923099</v>
      </c>
      <c r="K2747" s="60">
        <v>3</v>
      </c>
      <c r="L2747" s="60" t="s">
        <v>46</v>
      </c>
      <c r="M2747" s="60" t="s">
        <v>3469</v>
      </c>
    </row>
    <row r="2748" spans="1:13">
      <c r="A2748" s="40">
        <v>2122</v>
      </c>
      <c r="B2748" s="40" t="str">
        <f t="shared" si="43"/>
        <v>24151199</v>
      </c>
      <c r="C2748" s="40">
        <v>24</v>
      </c>
      <c r="D2748" s="60">
        <v>151199</v>
      </c>
      <c r="E2748" s="60" t="s">
        <v>3410</v>
      </c>
      <c r="F2748" s="61" t="s">
        <v>3418</v>
      </c>
      <c r="G2748" s="62">
        <v>1.487287</v>
      </c>
      <c r="H2748" s="49">
        <v>1118</v>
      </c>
      <c r="I2748" s="62">
        <v>37.668750000000003</v>
      </c>
      <c r="J2748" s="62">
        <v>17.8600961538462</v>
      </c>
      <c r="K2748" s="60">
        <v>3</v>
      </c>
      <c r="L2748" s="60" t="s">
        <v>46</v>
      </c>
      <c r="M2748" s="60" t="s">
        <v>3469</v>
      </c>
    </row>
    <row r="2749" spans="1:13">
      <c r="A2749" s="40">
        <v>2122</v>
      </c>
      <c r="B2749" s="40" t="str">
        <f t="shared" si="43"/>
        <v>24151131</v>
      </c>
      <c r="C2749" s="40">
        <v>24</v>
      </c>
      <c r="D2749" s="60">
        <v>151131</v>
      </c>
      <c r="E2749" s="60" t="s">
        <v>3410</v>
      </c>
      <c r="F2749" s="61" t="s">
        <v>1130</v>
      </c>
      <c r="G2749" s="62">
        <v>2.1678500000000001</v>
      </c>
      <c r="H2749" s="49">
        <v>1169</v>
      </c>
      <c r="I2749" s="62">
        <v>41.689903846153797</v>
      </c>
      <c r="J2749" s="62">
        <v>23.312980769230801</v>
      </c>
      <c r="K2749" s="60">
        <v>3</v>
      </c>
      <c r="L2749" s="60" t="s">
        <v>46</v>
      </c>
      <c r="M2749" s="60" t="s">
        <v>3469</v>
      </c>
    </row>
    <row r="2750" spans="1:13">
      <c r="A2750" s="40">
        <v>2122</v>
      </c>
      <c r="B2750" s="40" t="str">
        <f t="shared" si="43"/>
        <v>24151121</v>
      </c>
      <c r="C2750" s="40">
        <v>24</v>
      </c>
      <c r="D2750" s="60">
        <v>151121</v>
      </c>
      <c r="E2750" s="60" t="s">
        <v>3410</v>
      </c>
      <c r="F2750" s="61" t="s">
        <v>1122</v>
      </c>
      <c r="G2750" s="62">
        <v>1.886825</v>
      </c>
      <c r="H2750" s="49">
        <v>2652</v>
      </c>
      <c r="I2750" s="62">
        <v>43.262500000000003</v>
      </c>
      <c r="J2750" s="62">
        <v>24.5302884615385</v>
      </c>
      <c r="K2750" s="60">
        <v>4</v>
      </c>
      <c r="L2750" s="60" t="s">
        <v>46</v>
      </c>
      <c r="M2750" s="60" t="s">
        <v>3469</v>
      </c>
    </row>
    <row r="2751" spans="1:13">
      <c r="A2751" s="40">
        <v>2122</v>
      </c>
      <c r="B2751" s="40" t="str">
        <f t="shared" si="43"/>
        <v>24151151</v>
      </c>
      <c r="C2751" s="40">
        <v>24</v>
      </c>
      <c r="D2751" s="60">
        <v>151151</v>
      </c>
      <c r="E2751" s="60"/>
      <c r="F2751" s="61" t="s">
        <v>3419</v>
      </c>
      <c r="G2751" s="62">
        <v>2.244637</v>
      </c>
      <c r="H2751" s="49">
        <v>171</v>
      </c>
      <c r="I2751" s="62">
        <v>23.1413461538462</v>
      </c>
      <c r="J2751" s="62">
        <v>16.1701923076923</v>
      </c>
      <c r="K2751" s="60">
        <v>3</v>
      </c>
      <c r="L2751" s="60" t="s">
        <v>46</v>
      </c>
      <c r="M2751" s="60" t="s">
        <v>3468</v>
      </c>
    </row>
    <row r="2752" spans="1:13">
      <c r="A2752" s="40">
        <v>2122</v>
      </c>
      <c r="B2752" s="40" t="str">
        <f t="shared" si="43"/>
        <v>24119021</v>
      </c>
      <c r="C2752" s="40">
        <v>24</v>
      </c>
      <c r="D2752" s="60">
        <v>119021</v>
      </c>
      <c r="E2752" s="60" t="s">
        <v>3410</v>
      </c>
      <c r="F2752" s="61" t="s">
        <v>1560</v>
      </c>
      <c r="G2752" s="62">
        <v>2.5449120000000001</v>
      </c>
      <c r="H2752" s="49">
        <v>315</v>
      </c>
      <c r="I2752" s="62">
        <v>42.338942307692299</v>
      </c>
      <c r="J2752" s="62">
        <v>23.377403846153801</v>
      </c>
      <c r="K2752" s="60">
        <v>4</v>
      </c>
      <c r="L2752" s="60" t="s">
        <v>46</v>
      </c>
      <c r="M2752" s="60" t="s">
        <v>3468</v>
      </c>
    </row>
    <row r="2753" spans="1:13">
      <c r="A2753" s="40">
        <v>2122</v>
      </c>
      <c r="B2753" s="40" t="str">
        <f t="shared" si="43"/>
        <v>24131051</v>
      </c>
      <c r="C2753" s="40">
        <v>24</v>
      </c>
      <c r="D2753" s="60">
        <v>131051</v>
      </c>
      <c r="E2753" s="60" t="s">
        <v>3410</v>
      </c>
      <c r="F2753" s="61" t="s">
        <v>3420</v>
      </c>
      <c r="G2753" s="62">
        <v>1.3489249999999999</v>
      </c>
      <c r="H2753" s="49">
        <v>131</v>
      </c>
      <c r="I2753" s="62">
        <v>33.067307692307701</v>
      </c>
      <c r="J2753" s="62">
        <v>21.685576923076901</v>
      </c>
      <c r="K2753" s="60">
        <v>4</v>
      </c>
      <c r="L2753" s="60" t="s">
        <v>46</v>
      </c>
      <c r="M2753" s="60" t="s">
        <v>3468</v>
      </c>
    </row>
    <row r="2754" spans="1:13">
      <c r="A2754" s="40">
        <v>2122</v>
      </c>
      <c r="B2754" s="40" t="str">
        <f t="shared" si="43"/>
        <v>24151141</v>
      </c>
      <c r="C2754" s="40">
        <v>24</v>
      </c>
      <c r="D2754" s="60">
        <v>151141</v>
      </c>
      <c r="E2754" s="60" t="s">
        <v>3410</v>
      </c>
      <c r="F2754" s="61" t="s">
        <v>1142</v>
      </c>
      <c r="G2754" s="62">
        <v>1.516275</v>
      </c>
      <c r="H2754" s="49">
        <v>669</v>
      </c>
      <c r="I2754" s="62">
        <v>45.512500000000003</v>
      </c>
      <c r="J2754" s="62">
        <v>27.685096153846199</v>
      </c>
      <c r="K2754" s="60">
        <v>4</v>
      </c>
      <c r="L2754" s="60" t="s">
        <v>46</v>
      </c>
      <c r="M2754" s="60" t="s">
        <v>3469</v>
      </c>
    </row>
    <row r="2755" spans="1:13">
      <c r="A2755" s="40">
        <v>2122</v>
      </c>
      <c r="B2755" s="40" t="str">
        <f t="shared" si="43"/>
        <v>24319091</v>
      </c>
      <c r="C2755" s="40">
        <v>24</v>
      </c>
      <c r="D2755" s="60">
        <v>319091</v>
      </c>
      <c r="E2755" s="60"/>
      <c r="F2755" s="61" t="s">
        <v>901</v>
      </c>
      <c r="G2755" s="62">
        <v>1.565537</v>
      </c>
      <c r="H2755" s="49">
        <v>139</v>
      </c>
      <c r="I2755" s="62">
        <v>20.254807692307701</v>
      </c>
      <c r="J2755" s="62">
        <v>15.2216346153846</v>
      </c>
      <c r="K2755" s="60">
        <v>3</v>
      </c>
      <c r="L2755" s="60" t="s">
        <v>46</v>
      </c>
      <c r="M2755" s="60" t="s">
        <v>3468</v>
      </c>
    </row>
    <row r="2756" spans="1:13">
      <c r="A2756" s="40">
        <v>2122</v>
      </c>
      <c r="B2756" s="40" t="str">
        <f t="shared" si="43"/>
        <v>24292021</v>
      </c>
      <c r="C2756" s="40">
        <v>24</v>
      </c>
      <c r="D2756" s="60">
        <v>292021</v>
      </c>
      <c r="E2756" s="60" t="s">
        <v>3410</v>
      </c>
      <c r="F2756" s="61" t="s">
        <v>1913</v>
      </c>
      <c r="G2756" s="62">
        <v>1.4249499999999999</v>
      </c>
      <c r="H2756" s="49">
        <v>1022</v>
      </c>
      <c r="I2756" s="62">
        <v>28.1365384615385</v>
      </c>
      <c r="J2756" s="62">
        <v>18.3692307692308</v>
      </c>
      <c r="K2756" s="60">
        <v>4</v>
      </c>
      <c r="L2756" s="60" t="s">
        <v>46</v>
      </c>
      <c r="M2756" s="60" t="s">
        <v>3469</v>
      </c>
    </row>
    <row r="2757" spans="1:13">
      <c r="A2757" s="40">
        <v>2122</v>
      </c>
      <c r="B2757" s="40" t="str">
        <f t="shared" si="43"/>
        <v>24292032</v>
      </c>
      <c r="C2757" s="40">
        <v>24</v>
      </c>
      <c r="D2757" s="60">
        <v>292032</v>
      </c>
      <c r="E2757" s="60" t="s">
        <v>3410</v>
      </c>
      <c r="F2757" s="61" t="s">
        <v>1005</v>
      </c>
      <c r="G2757" s="62">
        <v>2.5743749999999999</v>
      </c>
      <c r="H2757" s="49">
        <v>522</v>
      </c>
      <c r="I2757" s="62">
        <v>30.425480769230798</v>
      </c>
      <c r="J2757" s="62">
        <v>22.1677884615385</v>
      </c>
      <c r="K2757" s="60">
        <v>3</v>
      </c>
      <c r="L2757" s="60" t="s">
        <v>46</v>
      </c>
      <c r="M2757" s="60" t="s">
        <v>3469</v>
      </c>
    </row>
    <row r="2758" spans="1:13">
      <c r="A2758" s="40">
        <v>2122</v>
      </c>
      <c r="B2758" s="40" t="str">
        <f t="shared" si="43"/>
        <v>24472081</v>
      </c>
      <c r="C2758" s="40">
        <v>24</v>
      </c>
      <c r="D2758" s="60">
        <v>472081</v>
      </c>
      <c r="E2758" s="60"/>
      <c r="F2758" s="61" t="s">
        <v>3508</v>
      </c>
      <c r="G2758" s="62">
        <v>0.98314999999999997</v>
      </c>
      <c r="H2758" s="49">
        <v>90</v>
      </c>
      <c r="I2758" s="62">
        <v>18.0764423076923</v>
      </c>
      <c r="J2758" s="62">
        <v>13.0956730769231</v>
      </c>
      <c r="K2758" s="60">
        <v>3</v>
      </c>
      <c r="L2758" s="60" t="s">
        <v>178</v>
      </c>
      <c r="M2758" s="60" t="s">
        <v>3468</v>
      </c>
    </row>
    <row r="2759" spans="1:13">
      <c r="A2759" s="40">
        <v>2122</v>
      </c>
      <c r="B2759" s="40" t="str">
        <f t="shared" si="43"/>
        <v>24472111</v>
      </c>
      <c r="C2759" s="40">
        <v>24</v>
      </c>
      <c r="D2759" s="60">
        <v>472111</v>
      </c>
      <c r="E2759" s="60"/>
      <c r="F2759" s="61" t="s">
        <v>2580</v>
      </c>
      <c r="G2759" s="62">
        <v>1.863912</v>
      </c>
      <c r="H2759" s="49">
        <v>379</v>
      </c>
      <c r="I2759" s="62">
        <v>20.802884615384599</v>
      </c>
      <c r="J2759" s="62">
        <v>15.232211538461501</v>
      </c>
      <c r="K2759" s="60">
        <v>3</v>
      </c>
      <c r="L2759" s="60" t="s">
        <v>46</v>
      </c>
      <c r="M2759" s="60" t="s">
        <v>3468</v>
      </c>
    </row>
    <row r="2760" spans="1:13">
      <c r="A2760" s="40">
        <v>2122</v>
      </c>
      <c r="B2760" s="40" t="str">
        <f t="shared" si="43"/>
        <v>24252021</v>
      </c>
      <c r="C2760" s="40">
        <v>24</v>
      </c>
      <c r="D2760" s="60">
        <v>252021</v>
      </c>
      <c r="E2760" s="60" t="s">
        <v>3410</v>
      </c>
      <c r="F2760" s="61" t="s">
        <v>3473</v>
      </c>
      <c r="G2760" s="62">
        <v>1.4291119999999999</v>
      </c>
      <c r="H2760" s="49">
        <v>370</v>
      </c>
      <c r="I2760" s="62">
        <v>30.3346153846154</v>
      </c>
      <c r="J2760" s="62">
        <v>22.021153846153801</v>
      </c>
      <c r="K2760" s="60">
        <v>5</v>
      </c>
      <c r="L2760" s="60" t="s">
        <v>178</v>
      </c>
      <c r="M2760" s="60" t="s">
        <v>3468</v>
      </c>
    </row>
    <row r="2761" spans="1:13">
      <c r="A2761" s="40">
        <v>2122</v>
      </c>
      <c r="B2761" s="40" t="str">
        <f t="shared" si="43"/>
        <v>24292041</v>
      </c>
      <c r="C2761" s="40">
        <v>24</v>
      </c>
      <c r="D2761" s="60">
        <v>292041</v>
      </c>
      <c r="E2761" s="60"/>
      <c r="F2761" s="61" t="s">
        <v>967</v>
      </c>
      <c r="G2761" s="62">
        <v>1.497125</v>
      </c>
      <c r="H2761" s="49">
        <v>104</v>
      </c>
      <c r="I2761" s="62">
        <v>19.878846153846201</v>
      </c>
      <c r="J2761" s="62">
        <v>13.99375</v>
      </c>
      <c r="K2761" s="60">
        <v>4</v>
      </c>
      <c r="L2761" s="60" t="s">
        <v>46</v>
      </c>
      <c r="M2761" s="60" t="s">
        <v>3468</v>
      </c>
    </row>
    <row r="2762" spans="1:13">
      <c r="A2762" s="40">
        <v>2122</v>
      </c>
      <c r="B2762" s="40" t="str">
        <f t="shared" si="43"/>
        <v>24113031</v>
      </c>
      <c r="C2762" s="40">
        <v>24</v>
      </c>
      <c r="D2762" s="60">
        <v>113031</v>
      </c>
      <c r="E2762" s="60" t="s">
        <v>3410</v>
      </c>
      <c r="F2762" s="61" t="s">
        <v>799</v>
      </c>
      <c r="G2762" s="62">
        <v>2.6515119999999999</v>
      </c>
      <c r="H2762" s="49">
        <v>140</v>
      </c>
      <c r="I2762" s="62">
        <v>51.520192307692298</v>
      </c>
      <c r="J2762" s="62">
        <v>27.607211538461499</v>
      </c>
      <c r="K2762" s="60">
        <v>5</v>
      </c>
      <c r="L2762" s="60" t="s">
        <v>46</v>
      </c>
      <c r="M2762" s="60" t="s">
        <v>3468</v>
      </c>
    </row>
    <row r="2763" spans="1:13">
      <c r="A2763" s="40">
        <v>2122</v>
      </c>
      <c r="B2763" s="40" t="str">
        <f t="shared" si="43"/>
        <v>24332011</v>
      </c>
      <c r="C2763" s="40">
        <v>24</v>
      </c>
      <c r="D2763" s="60">
        <v>332011</v>
      </c>
      <c r="E2763" s="60" t="s">
        <v>3410</v>
      </c>
      <c r="F2763" s="61" t="s">
        <v>3054</v>
      </c>
      <c r="G2763" s="62">
        <v>1.0830500000000001</v>
      </c>
      <c r="H2763" s="49">
        <v>171</v>
      </c>
      <c r="I2763" s="62">
        <v>27.749519230769199</v>
      </c>
      <c r="J2763" s="62">
        <v>18.878846153846201</v>
      </c>
      <c r="K2763" s="60">
        <v>3</v>
      </c>
      <c r="L2763" s="60" t="s">
        <v>46</v>
      </c>
      <c r="M2763" s="60" t="s">
        <v>3468</v>
      </c>
    </row>
    <row r="2764" spans="1:13">
      <c r="A2764" s="40">
        <v>2122</v>
      </c>
      <c r="B2764" s="40" t="str">
        <f t="shared" si="43"/>
        <v>24371012</v>
      </c>
      <c r="C2764" s="40">
        <v>24</v>
      </c>
      <c r="D2764" s="60">
        <v>371012</v>
      </c>
      <c r="E2764" s="60"/>
      <c r="F2764" s="61" t="s">
        <v>3421</v>
      </c>
      <c r="G2764" s="62">
        <v>3.363937</v>
      </c>
      <c r="H2764" s="49">
        <v>261</v>
      </c>
      <c r="I2764" s="62">
        <v>24.3182692307692</v>
      </c>
      <c r="J2764" s="62">
        <v>15.1341346153846</v>
      </c>
      <c r="K2764" s="60">
        <v>3</v>
      </c>
      <c r="L2764" s="60" t="s">
        <v>46</v>
      </c>
      <c r="M2764" s="60" t="s">
        <v>3468</v>
      </c>
    </row>
    <row r="2765" spans="1:13">
      <c r="A2765" s="40">
        <v>2122</v>
      </c>
      <c r="B2765" s="40" t="str">
        <f t="shared" si="43"/>
        <v>24471011</v>
      </c>
      <c r="C2765" s="40">
        <v>24</v>
      </c>
      <c r="D2765" s="60">
        <v>471011</v>
      </c>
      <c r="E2765" s="60" t="s">
        <v>3410</v>
      </c>
      <c r="F2765" s="61" t="s">
        <v>3422</v>
      </c>
      <c r="G2765" s="62">
        <v>2.0143499999999999</v>
      </c>
      <c r="H2765" s="49">
        <v>721</v>
      </c>
      <c r="I2765" s="62">
        <v>30.5461538461538</v>
      </c>
      <c r="J2765" s="62">
        <v>19.883653846153798</v>
      </c>
      <c r="K2765" s="60">
        <v>4</v>
      </c>
      <c r="L2765" s="60" t="s">
        <v>46</v>
      </c>
      <c r="M2765" s="60" t="s">
        <v>3468</v>
      </c>
    </row>
    <row r="2766" spans="1:13">
      <c r="A2766" s="40">
        <v>2122</v>
      </c>
      <c r="B2766" s="40" t="str">
        <f t="shared" si="43"/>
        <v>24371011</v>
      </c>
      <c r="C2766" s="40">
        <v>24</v>
      </c>
      <c r="D2766" s="60">
        <v>371011</v>
      </c>
      <c r="E2766" s="60"/>
      <c r="F2766" s="61" t="s">
        <v>3423</v>
      </c>
      <c r="G2766" s="62">
        <v>3.6732499999999999</v>
      </c>
      <c r="H2766" s="49">
        <v>114</v>
      </c>
      <c r="I2766" s="62">
        <v>21.783653846153801</v>
      </c>
      <c r="J2766" s="62">
        <v>15.069711538461499</v>
      </c>
      <c r="K2766" s="60">
        <v>3</v>
      </c>
      <c r="L2766" s="60" t="s">
        <v>46</v>
      </c>
      <c r="M2766" s="60" t="s">
        <v>3468</v>
      </c>
    </row>
    <row r="2767" spans="1:13">
      <c r="A2767" s="40">
        <v>2122</v>
      </c>
      <c r="B2767" s="40" t="str">
        <f t="shared" si="43"/>
        <v>24491011</v>
      </c>
      <c r="C2767" s="40">
        <v>24</v>
      </c>
      <c r="D2767" s="60">
        <v>491011</v>
      </c>
      <c r="E2767" s="60" t="s">
        <v>3410</v>
      </c>
      <c r="F2767" s="61" t="s">
        <v>3424</v>
      </c>
      <c r="G2767" s="62">
        <v>1.720575</v>
      </c>
      <c r="H2767" s="49">
        <v>237</v>
      </c>
      <c r="I2767" s="62">
        <v>28.405769230769199</v>
      </c>
      <c r="J2767" s="62">
        <v>17.806249999999999</v>
      </c>
      <c r="K2767" s="60">
        <v>3</v>
      </c>
      <c r="L2767" s="60" t="s">
        <v>46</v>
      </c>
      <c r="M2767" s="60" t="s">
        <v>3468</v>
      </c>
    </row>
    <row r="2768" spans="1:13">
      <c r="A2768" s="40">
        <v>2122</v>
      </c>
      <c r="B2768" s="40" t="str">
        <f t="shared" si="43"/>
        <v>24431011</v>
      </c>
      <c r="C2768" s="40">
        <v>24</v>
      </c>
      <c r="D2768" s="60">
        <v>431011</v>
      </c>
      <c r="E2768" s="60" t="s">
        <v>3410</v>
      </c>
      <c r="F2768" s="61" t="s">
        <v>3425</v>
      </c>
      <c r="G2768" s="62">
        <v>0.91390000000000005</v>
      </c>
      <c r="H2768" s="49">
        <v>679</v>
      </c>
      <c r="I2768" s="62">
        <v>26.713942307692299</v>
      </c>
      <c r="J2768" s="62">
        <v>16.881250000000001</v>
      </c>
      <c r="K2768" s="60">
        <v>4</v>
      </c>
      <c r="L2768" s="60" t="s">
        <v>46</v>
      </c>
      <c r="M2768" s="60" t="s">
        <v>3468</v>
      </c>
    </row>
    <row r="2769" spans="1:13">
      <c r="A2769" s="40">
        <v>2122</v>
      </c>
      <c r="B2769" s="40" t="str">
        <f t="shared" si="43"/>
        <v>24511011</v>
      </c>
      <c r="C2769" s="40">
        <v>24</v>
      </c>
      <c r="D2769" s="60">
        <v>511011</v>
      </c>
      <c r="E2769" s="60" t="s">
        <v>3410</v>
      </c>
      <c r="F2769" s="61" t="s">
        <v>3426</v>
      </c>
      <c r="G2769" s="62">
        <v>1.1567499999999999</v>
      </c>
      <c r="H2769" s="49">
        <v>125</v>
      </c>
      <c r="I2769" s="62">
        <v>27.789903846153798</v>
      </c>
      <c r="J2769" s="62">
        <v>18.464423076923101</v>
      </c>
      <c r="K2769" s="60">
        <v>3</v>
      </c>
      <c r="L2769" s="60" t="s">
        <v>46</v>
      </c>
      <c r="M2769" s="60" t="s">
        <v>3468</v>
      </c>
    </row>
    <row r="2770" spans="1:13">
      <c r="A2770" s="40">
        <v>2122</v>
      </c>
      <c r="B2770" s="40" t="str">
        <f t="shared" si="43"/>
        <v>24331099</v>
      </c>
      <c r="C2770" s="40">
        <v>24</v>
      </c>
      <c r="D2770" s="60">
        <v>331099</v>
      </c>
      <c r="E2770" s="60"/>
      <c r="F2770" s="61" t="s">
        <v>3427</v>
      </c>
      <c r="G2770" s="62">
        <v>2.035587</v>
      </c>
      <c r="H2770" s="49">
        <v>662</v>
      </c>
      <c r="I2770" s="62">
        <v>22.721634615384598</v>
      </c>
      <c r="J2770" s="62">
        <v>13.8778846153846</v>
      </c>
      <c r="K2770" s="60">
        <v>3</v>
      </c>
      <c r="L2770" s="60" t="s">
        <v>46</v>
      </c>
      <c r="M2770" s="60" t="s">
        <v>3469</v>
      </c>
    </row>
    <row r="2771" spans="1:13">
      <c r="A2771" s="40">
        <v>2122</v>
      </c>
      <c r="B2771" s="40" t="str">
        <f t="shared" si="43"/>
        <v>24411012</v>
      </c>
      <c r="C2771" s="40">
        <v>24</v>
      </c>
      <c r="D2771" s="60">
        <v>411012</v>
      </c>
      <c r="E2771" s="60" t="s">
        <v>3410</v>
      </c>
      <c r="F2771" s="61" t="s">
        <v>3428</v>
      </c>
      <c r="G2771" s="62">
        <v>1.0231870000000001</v>
      </c>
      <c r="H2771" s="49">
        <v>160</v>
      </c>
      <c r="I2771" s="62">
        <v>39.039903846153798</v>
      </c>
      <c r="J2771" s="62">
        <v>22.066346153846201</v>
      </c>
      <c r="K2771" s="60">
        <v>4</v>
      </c>
      <c r="L2771" s="60" t="s">
        <v>46</v>
      </c>
      <c r="M2771" s="60" t="s">
        <v>3468</v>
      </c>
    </row>
    <row r="2772" spans="1:13">
      <c r="A2772" s="40">
        <v>2122</v>
      </c>
      <c r="B2772" s="40" t="str">
        <f t="shared" si="43"/>
        <v>24391021</v>
      </c>
      <c r="C2772" s="40">
        <v>24</v>
      </c>
      <c r="D2772" s="60">
        <v>391021</v>
      </c>
      <c r="E2772" s="60"/>
      <c r="F2772" s="61" t="s">
        <v>3429</v>
      </c>
      <c r="G2772" s="62">
        <v>2.5299870000000002</v>
      </c>
      <c r="H2772" s="49">
        <v>2046</v>
      </c>
      <c r="I2772" s="62">
        <v>21.955769230769199</v>
      </c>
      <c r="J2772" s="62">
        <v>14.13125</v>
      </c>
      <c r="K2772" s="60">
        <v>3</v>
      </c>
      <c r="L2772" s="60" t="s">
        <v>46</v>
      </c>
      <c r="M2772" s="60" t="s">
        <v>3469</v>
      </c>
    </row>
    <row r="2773" spans="1:13">
      <c r="A2773" s="40">
        <v>2122</v>
      </c>
      <c r="B2773" s="40" t="str">
        <f t="shared" si="43"/>
        <v>24411011</v>
      </c>
      <c r="C2773" s="40">
        <v>24</v>
      </c>
      <c r="D2773" s="60">
        <v>411011</v>
      </c>
      <c r="E2773" s="60"/>
      <c r="F2773" s="61" t="s">
        <v>3430</v>
      </c>
      <c r="G2773" s="62">
        <v>0.97885</v>
      </c>
      <c r="H2773" s="49">
        <v>888</v>
      </c>
      <c r="I2773" s="62">
        <v>22.934615384615402</v>
      </c>
      <c r="J2773" s="62">
        <v>13.913942307692301</v>
      </c>
      <c r="K2773" s="60">
        <v>3</v>
      </c>
      <c r="L2773" s="60" t="s">
        <v>46</v>
      </c>
      <c r="M2773" s="60" t="s">
        <v>3468</v>
      </c>
    </row>
    <row r="2774" spans="1:13">
      <c r="A2774" s="40">
        <v>2122</v>
      </c>
      <c r="B2774" s="40" t="str">
        <f t="shared" si="43"/>
        <v>24119051</v>
      </c>
      <c r="C2774" s="40">
        <v>24</v>
      </c>
      <c r="D2774" s="60">
        <v>119051</v>
      </c>
      <c r="E2774" s="60" t="s">
        <v>3410</v>
      </c>
      <c r="F2774" s="61" t="s">
        <v>846</v>
      </c>
      <c r="G2774" s="62">
        <v>2.4947499999999998</v>
      </c>
      <c r="H2774" s="49">
        <v>216</v>
      </c>
      <c r="I2774" s="62">
        <v>31.834134615384599</v>
      </c>
      <c r="J2774" s="62">
        <v>19.9375</v>
      </c>
      <c r="K2774" s="60">
        <v>4</v>
      </c>
      <c r="L2774" s="60" t="s">
        <v>46</v>
      </c>
      <c r="M2774" s="60" t="s">
        <v>3468</v>
      </c>
    </row>
    <row r="2775" spans="1:13">
      <c r="A2775" s="40">
        <v>2122</v>
      </c>
      <c r="B2775" s="40" t="str">
        <f t="shared" si="43"/>
        <v>24111021</v>
      </c>
      <c r="C2775" s="40">
        <v>24</v>
      </c>
      <c r="D2775" s="60">
        <v>111021</v>
      </c>
      <c r="E2775" s="60" t="s">
        <v>3410</v>
      </c>
      <c r="F2775" s="61" t="s">
        <v>781</v>
      </c>
      <c r="G2775" s="62">
        <v>1.98125</v>
      </c>
      <c r="H2775" s="49">
        <v>761</v>
      </c>
      <c r="I2775" s="62">
        <v>47.530288461538497</v>
      </c>
      <c r="J2775" s="62">
        <v>23.096634615384598</v>
      </c>
      <c r="K2775" s="60">
        <v>4</v>
      </c>
      <c r="L2775" s="60" t="s">
        <v>46</v>
      </c>
      <c r="M2775" s="60" t="s">
        <v>3468</v>
      </c>
    </row>
    <row r="2776" spans="1:13">
      <c r="A2776" s="40">
        <v>2122</v>
      </c>
      <c r="B2776" s="40" t="str">
        <f t="shared" si="43"/>
        <v>24472121</v>
      </c>
      <c r="C2776" s="40">
        <v>24</v>
      </c>
      <c r="D2776" s="60">
        <v>472121</v>
      </c>
      <c r="E2776" s="60"/>
      <c r="F2776" s="61" t="s">
        <v>3194</v>
      </c>
      <c r="G2776" s="62">
        <v>2.4204249999999998</v>
      </c>
      <c r="H2776" s="49">
        <v>113</v>
      </c>
      <c r="I2776" s="62">
        <v>18.5947115384615</v>
      </c>
      <c r="J2776" s="62">
        <v>13.867788461538501</v>
      </c>
      <c r="K2776" s="60">
        <v>3</v>
      </c>
      <c r="L2776" s="60" t="s">
        <v>46</v>
      </c>
      <c r="M2776" s="60" t="s">
        <v>3468</v>
      </c>
    </row>
    <row r="2777" spans="1:13">
      <c r="A2777" s="40">
        <v>2122</v>
      </c>
      <c r="B2777" s="40" t="str">
        <f t="shared" si="43"/>
        <v>24271024</v>
      </c>
      <c r="C2777" s="40">
        <v>24</v>
      </c>
      <c r="D2777" s="60">
        <v>271024</v>
      </c>
      <c r="E2777" s="60"/>
      <c r="F2777" s="61" t="s">
        <v>1384</v>
      </c>
      <c r="G2777" s="62">
        <v>0.61688699999999996</v>
      </c>
      <c r="H2777" s="49">
        <v>84</v>
      </c>
      <c r="I2777" s="62">
        <v>22.675000000000001</v>
      </c>
      <c r="J2777" s="62">
        <v>14.489423076923099</v>
      </c>
      <c r="K2777" s="60">
        <v>4</v>
      </c>
      <c r="L2777" s="60" t="s">
        <v>46</v>
      </c>
      <c r="M2777" s="60" t="s">
        <v>3468</v>
      </c>
    </row>
    <row r="2778" spans="1:13">
      <c r="A2778" s="40">
        <v>2122</v>
      </c>
      <c r="B2778" s="40" t="str">
        <f t="shared" si="43"/>
        <v>24292099</v>
      </c>
      <c r="C2778" s="40">
        <v>24</v>
      </c>
      <c r="D2778" s="60">
        <v>292099</v>
      </c>
      <c r="E2778" s="60"/>
      <c r="F2778" s="63" t="s">
        <v>1974</v>
      </c>
      <c r="G2778" s="62">
        <v>1.7164999999999999</v>
      </c>
      <c r="H2778" s="60">
        <v>941</v>
      </c>
      <c r="I2778" s="60">
        <v>21.43</v>
      </c>
      <c r="J2778" s="60">
        <v>13.45</v>
      </c>
      <c r="K2778" s="60">
        <v>3</v>
      </c>
      <c r="L2778" s="60" t="s">
        <v>46</v>
      </c>
      <c r="M2778" s="60" t="s">
        <v>3469</v>
      </c>
    </row>
    <row r="2779" spans="1:13">
      <c r="A2779" s="40">
        <v>2122</v>
      </c>
      <c r="B2779" s="40" t="str">
        <f t="shared" si="43"/>
        <v>24499021</v>
      </c>
      <c r="C2779" s="40">
        <v>24</v>
      </c>
      <c r="D2779" s="60">
        <v>499021</v>
      </c>
      <c r="E2779" s="60"/>
      <c r="F2779" s="61" t="s">
        <v>3431</v>
      </c>
      <c r="G2779" s="62">
        <v>1.48925</v>
      </c>
      <c r="H2779" s="49">
        <v>397</v>
      </c>
      <c r="I2779" s="62">
        <v>23.916346153846199</v>
      </c>
      <c r="J2779" s="62">
        <v>17.311057692307699</v>
      </c>
      <c r="K2779" s="60">
        <v>3</v>
      </c>
      <c r="L2779" s="60" t="s">
        <v>46</v>
      </c>
      <c r="M2779" s="60" t="s">
        <v>3468</v>
      </c>
    </row>
    <row r="2780" spans="1:13">
      <c r="A2780" s="40">
        <v>2122</v>
      </c>
      <c r="B2780" s="40" t="str">
        <f t="shared" si="43"/>
        <v>24533032</v>
      </c>
      <c r="C2780" s="40">
        <v>24</v>
      </c>
      <c r="D2780" s="60">
        <v>533032</v>
      </c>
      <c r="E2780" s="60"/>
      <c r="F2780" s="61" t="s">
        <v>3432</v>
      </c>
      <c r="G2780" s="62">
        <v>1.3590249999999999</v>
      </c>
      <c r="H2780" s="49">
        <v>552</v>
      </c>
      <c r="I2780" s="62">
        <v>19.569711538461501</v>
      </c>
      <c r="J2780" s="62">
        <v>13.7177884615385</v>
      </c>
      <c r="K2780" s="60">
        <v>3</v>
      </c>
      <c r="L2780" s="60" t="s">
        <v>46</v>
      </c>
      <c r="M2780" s="60" t="s">
        <v>3468</v>
      </c>
    </row>
    <row r="2781" spans="1:13">
      <c r="A2781" s="40">
        <v>2122</v>
      </c>
      <c r="B2781" s="40" t="str">
        <f t="shared" si="43"/>
        <v>24131071</v>
      </c>
      <c r="C2781" s="40">
        <v>24</v>
      </c>
      <c r="D2781" s="60">
        <v>131071</v>
      </c>
      <c r="E2781" s="60" t="s">
        <v>3410</v>
      </c>
      <c r="F2781" s="61" t="s">
        <v>3474</v>
      </c>
      <c r="G2781" s="62">
        <v>2.3028749999999998</v>
      </c>
      <c r="H2781" s="49">
        <v>174</v>
      </c>
      <c r="I2781" s="62">
        <v>28.413942307692299</v>
      </c>
      <c r="J2781" s="62">
        <v>18.806249999999999</v>
      </c>
      <c r="K2781" s="60">
        <v>5</v>
      </c>
      <c r="L2781" s="60" t="s">
        <v>46</v>
      </c>
      <c r="M2781" s="60" t="s">
        <v>3468</v>
      </c>
    </row>
    <row r="2782" spans="1:13">
      <c r="A2782" s="40">
        <v>2122</v>
      </c>
      <c r="B2782" s="40" t="str">
        <f t="shared" si="43"/>
        <v>24499041</v>
      </c>
      <c r="C2782" s="40">
        <v>24</v>
      </c>
      <c r="D2782" s="60">
        <v>499041</v>
      </c>
      <c r="E2782" s="60"/>
      <c r="F2782" s="61" t="s">
        <v>2723</v>
      </c>
      <c r="G2782" s="62">
        <v>2.049725</v>
      </c>
      <c r="H2782" s="49">
        <v>1698</v>
      </c>
      <c r="I2782" s="62">
        <v>21.9293269230769</v>
      </c>
      <c r="J2782" s="62">
        <v>14.950961538461501</v>
      </c>
      <c r="K2782" s="60">
        <v>3</v>
      </c>
      <c r="L2782" s="60" t="s">
        <v>46</v>
      </c>
      <c r="M2782" s="60" t="s">
        <v>3469</v>
      </c>
    </row>
    <row r="2783" spans="1:13">
      <c r="A2783" s="40">
        <v>2122</v>
      </c>
      <c r="B2783" s="40" t="str">
        <f t="shared" si="43"/>
        <v>24537051</v>
      </c>
      <c r="C2783" s="40">
        <v>24</v>
      </c>
      <c r="D2783" s="60">
        <v>537051</v>
      </c>
      <c r="E2783" s="60"/>
      <c r="F2783" s="61" t="s">
        <v>3433</v>
      </c>
      <c r="G2783" s="62">
        <v>1.4008</v>
      </c>
      <c r="H2783" s="49">
        <v>3811</v>
      </c>
      <c r="I2783" s="62">
        <v>18.342307692307699</v>
      </c>
      <c r="J2783" s="62">
        <v>12.3721153846154</v>
      </c>
      <c r="K2783" s="60">
        <v>3</v>
      </c>
      <c r="L2783" s="60" t="s">
        <v>46</v>
      </c>
      <c r="M2783" s="60" t="s">
        <v>3469</v>
      </c>
    </row>
    <row r="2784" spans="1:13">
      <c r="A2784" s="40">
        <v>2122</v>
      </c>
      <c r="B2784" s="40" t="str">
        <f t="shared" si="43"/>
        <v>24151212</v>
      </c>
      <c r="C2784" s="40">
        <v>24</v>
      </c>
      <c r="D2784" s="60">
        <v>151212</v>
      </c>
      <c r="E2784" s="60" t="s">
        <v>3410</v>
      </c>
      <c r="F2784" s="61" t="s">
        <v>3434</v>
      </c>
      <c r="G2784" s="62">
        <v>1.7988120000000001</v>
      </c>
      <c r="H2784" s="49">
        <v>565</v>
      </c>
      <c r="I2784" s="62">
        <v>43.260096153846199</v>
      </c>
      <c r="J2784" s="62">
        <v>26.492788461538499</v>
      </c>
      <c r="K2784" s="60">
        <v>3</v>
      </c>
      <c r="L2784" s="60" t="s">
        <v>46</v>
      </c>
      <c r="M2784" s="60" t="s">
        <v>3469</v>
      </c>
    </row>
    <row r="2785" spans="1:13">
      <c r="A2785" s="40">
        <v>2122</v>
      </c>
      <c r="B2785" s="40" t="str">
        <f t="shared" si="43"/>
        <v>24413021</v>
      </c>
      <c r="C2785" s="40">
        <v>24</v>
      </c>
      <c r="D2785" s="60">
        <v>413021</v>
      </c>
      <c r="E2785" s="60"/>
      <c r="F2785" s="61" t="s">
        <v>1267</v>
      </c>
      <c r="G2785" s="62">
        <v>0.85124999999999995</v>
      </c>
      <c r="H2785" s="49">
        <v>274</v>
      </c>
      <c r="I2785" s="62">
        <v>26.778365384615402</v>
      </c>
      <c r="J2785" s="62">
        <v>14.7822115384615</v>
      </c>
      <c r="K2785" s="60">
        <v>3</v>
      </c>
      <c r="L2785" s="60" t="s">
        <v>46</v>
      </c>
      <c r="M2785" s="60" t="s">
        <v>3468</v>
      </c>
    </row>
    <row r="2786" spans="1:13">
      <c r="A2786" s="40">
        <v>2122</v>
      </c>
      <c r="B2786" s="40" t="str">
        <f t="shared" si="43"/>
        <v>24252012</v>
      </c>
      <c r="C2786" s="40">
        <v>24</v>
      </c>
      <c r="D2786" s="60">
        <v>252012</v>
      </c>
      <c r="E2786" s="60" t="s">
        <v>3410</v>
      </c>
      <c r="F2786" s="61" t="s">
        <v>3503</v>
      </c>
      <c r="G2786" s="62">
        <v>1.422912</v>
      </c>
      <c r="H2786" s="49">
        <v>84</v>
      </c>
      <c r="I2786" s="62">
        <v>30.251442307692301</v>
      </c>
      <c r="J2786" s="62">
        <v>23.7985576923077</v>
      </c>
      <c r="K2786" s="60">
        <v>5</v>
      </c>
      <c r="L2786" s="60" t="s">
        <v>178</v>
      </c>
      <c r="M2786" s="60" t="s">
        <v>3468</v>
      </c>
    </row>
    <row r="2787" spans="1:13">
      <c r="A2787" s="40">
        <v>2122</v>
      </c>
      <c r="B2787" s="40" t="str">
        <f t="shared" si="43"/>
        <v>24292061</v>
      </c>
      <c r="C2787" s="40">
        <v>24</v>
      </c>
      <c r="D2787" s="60">
        <v>292061</v>
      </c>
      <c r="E2787" s="60"/>
      <c r="F2787" s="61" t="s">
        <v>3435</v>
      </c>
      <c r="G2787" s="62">
        <v>2.271312</v>
      </c>
      <c r="H2787" s="49">
        <v>340</v>
      </c>
      <c r="I2787" s="62">
        <v>20.993269230769201</v>
      </c>
      <c r="J2787" s="62">
        <v>16.276923076923101</v>
      </c>
      <c r="K2787" s="60">
        <v>3</v>
      </c>
      <c r="L2787" s="60" t="s">
        <v>46</v>
      </c>
      <c r="M2787" s="60" t="s">
        <v>3468</v>
      </c>
    </row>
    <row r="2788" spans="1:13">
      <c r="A2788" s="40">
        <v>2122</v>
      </c>
      <c r="B2788" s="40" t="str">
        <f t="shared" si="43"/>
        <v>24434131</v>
      </c>
      <c r="C2788" s="40">
        <v>24</v>
      </c>
      <c r="D2788" s="60">
        <v>434131</v>
      </c>
      <c r="E2788" s="60"/>
      <c r="F2788" s="61" t="s">
        <v>3436</v>
      </c>
      <c r="G2788" s="62">
        <v>1.35785</v>
      </c>
      <c r="H2788" s="49">
        <v>1629</v>
      </c>
      <c r="I2788" s="62">
        <v>22.1028846153846</v>
      </c>
      <c r="J2788" s="62">
        <v>15.458173076923099</v>
      </c>
      <c r="K2788" s="60">
        <v>3</v>
      </c>
      <c r="L2788" s="60" t="s">
        <v>46</v>
      </c>
      <c r="M2788" s="60" t="s">
        <v>3469</v>
      </c>
    </row>
    <row r="2789" spans="1:13">
      <c r="A2789" s="40">
        <v>2122</v>
      </c>
      <c r="B2789" s="40" t="str">
        <f t="shared" si="43"/>
        <v>24132072</v>
      </c>
      <c r="C2789" s="40">
        <v>24</v>
      </c>
      <c r="D2789" s="60">
        <v>132072</v>
      </c>
      <c r="E2789" s="60" t="s">
        <v>3410</v>
      </c>
      <c r="F2789" s="61" t="s">
        <v>806</v>
      </c>
      <c r="G2789" s="62">
        <v>0.85053699999999999</v>
      </c>
      <c r="H2789" s="49">
        <v>1690</v>
      </c>
      <c r="I2789" s="62">
        <v>34.721634615384602</v>
      </c>
      <c r="J2789" s="62">
        <v>18.081730769230798</v>
      </c>
      <c r="K2789" s="60">
        <v>4</v>
      </c>
      <c r="L2789" s="60" t="s">
        <v>46</v>
      </c>
      <c r="M2789" s="60" t="s">
        <v>3469</v>
      </c>
    </row>
    <row r="2790" spans="1:13">
      <c r="A2790" s="40">
        <v>2122</v>
      </c>
      <c r="B2790" s="40" t="str">
        <f t="shared" ref="B2790:B2842" si="44">CONCATENATE(C2790, D2790)</f>
        <v>24514041</v>
      </c>
      <c r="C2790" s="40">
        <v>24</v>
      </c>
      <c r="D2790" s="60">
        <v>514041</v>
      </c>
      <c r="E2790" s="60"/>
      <c r="F2790" s="61" t="s">
        <v>2863</v>
      </c>
      <c r="G2790" s="62">
        <v>1.571537</v>
      </c>
      <c r="H2790" s="49">
        <v>85</v>
      </c>
      <c r="I2790" s="62">
        <v>22.384615384615401</v>
      </c>
      <c r="J2790" s="62">
        <v>15.35</v>
      </c>
      <c r="K2790" s="60">
        <v>3</v>
      </c>
      <c r="L2790" s="60" t="s">
        <v>46</v>
      </c>
      <c r="M2790" s="60" t="s">
        <v>3468</v>
      </c>
    </row>
    <row r="2791" spans="1:13">
      <c r="A2791" s="40">
        <v>2122</v>
      </c>
      <c r="B2791" s="40" t="str">
        <f t="shared" si="44"/>
        <v>24499071</v>
      </c>
      <c r="C2791" s="40">
        <v>24</v>
      </c>
      <c r="D2791" s="60">
        <v>499071</v>
      </c>
      <c r="E2791" s="60"/>
      <c r="F2791" s="61" t="s">
        <v>2670</v>
      </c>
      <c r="G2791" s="62">
        <v>2.201937</v>
      </c>
      <c r="H2791" s="49">
        <v>689</v>
      </c>
      <c r="I2791" s="62">
        <v>18.231730769230801</v>
      </c>
      <c r="J2791" s="62">
        <v>12.950480769230801</v>
      </c>
      <c r="K2791" s="60">
        <v>3</v>
      </c>
      <c r="L2791" s="60" t="s">
        <v>46</v>
      </c>
      <c r="M2791" s="60" t="s">
        <v>3468</v>
      </c>
    </row>
    <row r="2792" spans="1:13">
      <c r="A2792" s="40">
        <v>2122</v>
      </c>
      <c r="B2792" s="40" t="str">
        <f t="shared" si="44"/>
        <v>24131111</v>
      </c>
      <c r="C2792" s="40">
        <v>24</v>
      </c>
      <c r="D2792" s="60">
        <v>131111</v>
      </c>
      <c r="E2792" s="60" t="s">
        <v>3410</v>
      </c>
      <c r="F2792" s="61" t="s">
        <v>2034</v>
      </c>
      <c r="G2792" s="62">
        <v>2.3947120000000002</v>
      </c>
      <c r="H2792" s="49">
        <v>308</v>
      </c>
      <c r="I2792" s="62">
        <v>48.8634615384615</v>
      </c>
      <c r="J2792" s="62">
        <v>22.9072115384615</v>
      </c>
      <c r="K2792" s="60">
        <v>5</v>
      </c>
      <c r="L2792" s="60" t="s">
        <v>46</v>
      </c>
      <c r="M2792" s="60" t="s">
        <v>3468</v>
      </c>
    </row>
    <row r="2793" spans="1:13">
      <c r="A2793" s="40">
        <v>2122</v>
      </c>
      <c r="B2793" s="40" t="str">
        <f t="shared" si="44"/>
        <v>24119199</v>
      </c>
      <c r="C2793" s="40">
        <v>24</v>
      </c>
      <c r="D2793" s="60">
        <v>119199</v>
      </c>
      <c r="E2793" s="60" t="s">
        <v>3410</v>
      </c>
      <c r="F2793" s="61" t="s">
        <v>3437</v>
      </c>
      <c r="G2793" s="62">
        <v>1.79345</v>
      </c>
      <c r="H2793" s="49">
        <v>183</v>
      </c>
      <c r="I2793" s="62">
        <v>42.317788461538498</v>
      </c>
      <c r="J2793" s="62">
        <v>24.1389423076923</v>
      </c>
      <c r="K2793" s="60">
        <v>4</v>
      </c>
      <c r="L2793" s="60" t="s">
        <v>46</v>
      </c>
      <c r="M2793" s="60" t="s">
        <v>3468</v>
      </c>
    </row>
    <row r="2794" spans="1:13">
      <c r="A2794" s="40">
        <v>2122</v>
      </c>
      <c r="B2794" s="40" t="str">
        <f t="shared" si="44"/>
        <v>24131161</v>
      </c>
      <c r="C2794" s="40">
        <v>24</v>
      </c>
      <c r="D2794" s="60">
        <v>131161</v>
      </c>
      <c r="E2794" s="60"/>
      <c r="F2794" s="61" t="s">
        <v>3475</v>
      </c>
      <c r="G2794" s="62">
        <v>3.0836999999999999</v>
      </c>
      <c r="H2794" s="49">
        <v>165</v>
      </c>
      <c r="I2794" s="62">
        <v>24.2384615384615</v>
      </c>
      <c r="J2794" s="62">
        <v>14.166826923076901</v>
      </c>
      <c r="K2794" s="60">
        <v>5</v>
      </c>
      <c r="L2794" s="60" t="s">
        <v>46</v>
      </c>
      <c r="M2794" s="60" t="s">
        <v>3468</v>
      </c>
    </row>
    <row r="2795" spans="1:13">
      <c r="A2795" s="40">
        <v>2122</v>
      </c>
      <c r="B2795" s="40" t="str">
        <f t="shared" si="44"/>
        <v>24119111</v>
      </c>
      <c r="C2795" s="40">
        <v>24</v>
      </c>
      <c r="D2795" s="60">
        <v>119111</v>
      </c>
      <c r="E2795" s="60" t="s">
        <v>3410</v>
      </c>
      <c r="F2795" s="61" t="s">
        <v>908</v>
      </c>
      <c r="G2795" s="62">
        <v>4.3363500000000004</v>
      </c>
      <c r="H2795" s="49">
        <v>91</v>
      </c>
      <c r="I2795" s="62">
        <v>53.6711538461538</v>
      </c>
      <c r="J2795" s="62">
        <v>28.864903846153801</v>
      </c>
      <c r="K2795" s="60">
        <v>5</v>
      </c>
      <c r="L2795" s="60" t="s">
        <v>46</v>
      </c>
      <c r="M2795" s="60" t="s">
        <v>3468</v>
      </c>
    </row>
    <row r="2796" spans="1:13">
      <c r="A2796" s="40">
        <v>2122</v>
      </c>
      <c r="B2796" s="40" t="str">
        <f t="shared" si="44"/>
        <v>24292010</v>
      </c>
      <c r="C2796" s="40">
        <v>24</v>
      </c>
      <c r="D2796" s="60">
        <v>292010</v>
      </c>
      <c r="E2796" s="60" t="s">
        <v>3410</v>
      </c>
      <c r="F2796" s="61" t="s">
        <v>3438</v>
      </c>
      <c r="G2796" s="62">
        <v>1.7293620000000001</v>
      </c>
      <c r="H2796" s="53">
        <v>1713</v>
      </c>
      <c r="I2796" s="62">
        <v>25.985576923076898</v>
      </c>
      <c r="J2796" s="62">
        <v>15.7307692307692</v>
      </c>
      <c r="K2796" s="60">
        <v>4</v>
      </c>
      <c r="L2796" s="60" t="s">
        <v>46</v>
      </c>
      <c r="M2796" s="60" t="s">
        <v>3469</v>
      </c>
    </row>
    <row r="2797" spans="1:13">
      <c r="A2797" s="40">
        <v>2122</v>
      </c>
      <c r="B2797" s="40" t="str">
        <f t="shared" si="44"/>
        <v>24319092</v>
      </c>
      <c r="C2797" s="40">
        <v>24</v>
      </c>
      <c r="D2797" s="60">
        <v>319092</v>
      </c>
      <c r="E2797" s="60"/>
      <c r="F2797" s="61" t="s">
        <v>946</v>
      </c>
      <c r="G2797" s="62">
        <v>2.8099750000000001</v>
      </c>
      <c r="H2797" s="49">
        <v>540</v>
      </c>
      <c r="I2797" s="62">
        <v>17.3067307692308</v>
      </c>
      <c r="J2797" s="62">
        <v>13.7389423076923</v>
      </c>
      <c r="K2797" s="60">
        <v>3</v>
      </c>
      <c r="L2797" s="60" t="s">
        <v>46</v>
      </c>
      <c r="M2797" s="60" t="s">
        <v>3468</v>
      </c>
    </row>
    <row r="2798" spans="1:13">
      <c r="A2798" s="40">
        <v>2122</v>
      </c>
      <c r="B2798" s="40" t="str">
        <f t="shared" si="44"/>
        <v>24499062</v>
      </c>
      <c r="C2798" s="40">
        <v>24</v>
      </c>
      <c r="D2798" s="60">
        <v>499062</v>
      </c>
      <c r="E2798" s="60"/>
      <c r="F2798" s="61" t="s">
        <v>1469</v>
      </c>
      <c r="G2798" s="62">
        <v>4.7748499999999998</v>
      </c>
      <c r="H2798" s="49">
        <v>112</v>
      </c>
      <c r="I2798" s="62">
        <v>17.998557692307699</v>
      </c>
      <c r="J2798" s="62">
        <v>13.413461538461499</v>
      </c>
      <c r="K2798" s="60">
        <v>3</v>
      </c>
      <c r="L2798" s="60" t="s">
        <v>46</v>
      </c>
      <c r="M2798" s="60" t="s">
        <v>3468</v>
      </c>
    </row>
    <row r="2799" spans="1:13">
      <c r="A2799" s="40">
        <v>2122</v>
      </c>
      <c r="B2799" s="40" t="str">
        <f t="shared" si="44"/>
        <v>24292071</v>
      </c>
      <c r="C2799" s="40">
        <v>24</v>
      </c>
      <c r="D2799" s="60">
        <v>292071</v>
      </c>
      <c r="E2799" s="60"/>
      <c r="F2799" s="61" t="s">
        <v>927</v>
      </c>
      <c r="G2799" s="62">
        <v>1.796875</v>
      </c>
      <c r="H2799" s="49">
        <v>1267</v>
      </c>
      <c r="I2799" s="62">
        <v>21.43</v>
      </c>
      <c r="J2799" s="62">
        <v>13.45</v>
      </c>
      <c r="K2799" s="60">
        <v>4</v>
      </c>
      <c r="L2799" s="60" t="s">
        <v>46</v>
      </c>
      <c r="M2799" s="60" t="s">
        <v>3469</v>
      </c>
    </row>
    <row r="2800" spans="1:13">
      <c r="A2800" s="40">
        <v>2122</v>
      </c>
      <c r="B2800" s="40" t="str">
        <f t="shared" si="44"/>
        <v>24436013</v>
      </c>
      <c r="C2800" s="40">
        <v>24</v>
      </c>
      <c r="D2800" s="60">
        <v>436013</v>
      </c>
      <c r="E2800" s="60"/>
      <c r="F2800" s="61" t="s">
        <v>1232</v>
      </c>
      <c r="G2800" s="62">
        <v>1.9299869999999999</v>
      </c>
      <c r="H2800" s="49">
        <v>157</v>
      </c>
      <c r="I2800" s="62">
        <v>17.3067307692308</v>
      </c>
      <c r="J2800" s="62">
        <v>13.671634615384599</v>
      </c>
      <c r="K2800" s="60">
        <v>3</v>
      </c>
      <c r="L2800" s="60" t="s">
        <v>46</v>
      </c>
      <c r="M2800" s="60" t="s">
        <v>3468</v>
      </c>
    </row>
    <row r="2801" spans="1:13">
      <c r="A2801" s="40">
        <v>2122</v>
      </c>
      <c r="B2801" s="40" t="str">
        <f t="shared" si="44"/>
        <v>24131121</v>
      </c>
      <c r="C2801" s="40">
        <v>24</v>
      </c>
      <c r="D2801" s="60">
        <v>131121</v>
      </c>
      <c r="E2801" s="60" t="s">
        <v>3410</v>
      </c>
      <c r="F2801" s="61" t="s">
        <v>856</v>
      </c>
      <c r="G2801" s="62">
        <v>2.8112870000000001</v>
      </c>
      <c r="H2801" s="49">
        <v>1194</v>
      </c>
      <c r="I2801" s="62">
        <v>24.6701923076923</v>
      </c>
      <c r="J2801" s="62">
        <v>15.507211538461499</v>
      </c>
      <c r="K2801" s="60">
        <v>4</v>
      </c>
      <c r="L2801" s="60" t="s">
        <v>46</v>
      </c>
      <c r="M2801" s="60" t="s">
        <v>3469</v>
      </c>
    </row>
    <row r="2802" spans="1:13">
      <c r="A2802" s="40">
        <v>2122</v>
      </c>
      <c r="B2802" s="40" t="str">
        <f t="shared" si="44"/>
        <v>24252022</v>
      </c>
      <c r="C2802" s="40">
        <v>24</v>
      </c>
      <c r="D2802" s="60">
        <v>252022</v>
      </c>
      <c r="E2802" s="60" t="s">
        <v>3410</v>
      </c>
      <c r="F2802" s="61" t="s">
        <v>3476</v>
      </c>
      <c r="G2802" s="62">
        <v>1.422812</v>
      </c>
      <c r="H2802" s="49">
        <v>200</v>
      </c>
      <c r="I2802" s="62">
        <v>30.7278846153846</v>
      </c>
      <c r="J2802" s="62">
        <v>23.384615384615401</v>
      </c>
      <c r="K2802" s="60">
        <v>5</v>
      </c>
      <c r="L2802" s="60" t="s">
        <v>178</v>
      </c>
      <c r="M2802" s="60" t="s">
        <v>3468</v>
      </c>
    </row>
    <row r="2803" spans="1:13">
      <c r="A2803" s="40">
        <v>2122</v>
      </c>
      <c r="B2803" s="40" t="str">
        <f t="shared" si="44"/>
        <v>24151142</v>
      </c>
      <c r="C2803" s="40">
        <v>24</v>
      </c>
      <c r="D2803" s="60">
        <v>151142</v>
      </c>
      <c r="E2803" s="60" t="s">
        <v>3410</v>
      </c>
      <c r="F2803" s="61" t="s">
        <v>1158</v>
      </c>
      <c r="G2803" s="62">
        <v>1.475312</v>
      </c>
      <c r="H2803" s="49">
        <v>1754</v>
      </c>
      <c r="I2803" s="62">
        <v>41.572115384615401</v>
      </c>
      <c r="J2803" s="62">
        <v>26.589903846153799</v>
      </c>
      <c r="K2803" s="60">
        <v>4</v>
      </c>
      <c r="L2803" s="60" t="s">
        <v>46</v>
      </c>
      <c r="M2803" s="60" t="s">
        <v>3469</v>
      </c>
    </row>
    <row r="2804" spans="1:13">
      <c r="A2804" s="40">
        <v>2122</v>
      </c>
      <c r="B2804" s="40" t="str">
        <f t="shared" si="44"/>
        <v>24472073</v>
      </c>
      <c r="C2804" s="40">
        <v>24</v>
      </c>
      <c r="D2804" s="60">
        <v>472073</v>
      </c>
      <c r="E2804" s="60"/>
      <c r="F2804" s="61" t="s">
        <v>3439</v>
      </c>
      <c r="G2804" s="62">
        <v>1.760162</v>
      </c>
      <c r="H2804" s="49">
        <v>187</v>
      </c>
      <c r="I2804" s="62">
        <v>21.119711538461502</v>
      </c>
      <c r="J2804" s="62">
        <v>14.987019230769199</v>
      </c>
      <c r="K2804" s="60">
        <v>3</v>
      </c>
      <c r="L2804" s="60" t="s">
        <v>46</v>
      </c>
      <c r="M2804" s="60" t="s">
        <v>3468</v>
      </c>
    </row>
    <row r="2805" spans="1:13">
      <c r="A2805" s="40">
        <v>2122</v>
      </c>
      <c r="B2805" s="40" t="str">
        <f t="shared" si="44"/>
        <v>24472141</v>
      </c>
      <c r="C2805" s="40">
        <v>24</v>
      </c>
      <c r="D2805" s="60">
        <v>472141</v>
      </c>
      <c r="E2805" s="60"/>
      <c r="F2805" s="61" t="s">
        <v>3200</v>
      </c>
      <c r="G2805" s="62">
        <v>1.4004749999999999</v>
      </c>
      <c r="H2805" s="49">
        <v>478</v>
      </c>
      <c r="I2805" s="62">
        <v>16.8889423076923</v>
      </c>
      <c r="J2805" s="62">
        <v>13.2048076923077</v>
      </c>
      <c r="K2805" s="60">
        <v>3</v>
      </c>
      <c r="L2805" s="60" t="s">
        <v>46</v>
      </c>
      <c r="M2805" s="60" t="s">
        <v>3468</v>
      </c>
    </row>
    <row r="2806" spans="1:13">
      <c r="A2806" s="40">
        <v>2122</v>
      </c>
      <c r="B2806" s="40" t="str">
        <f t="shared" si="44"/>
        <v>24232011</v>
      </c>
      <c r="C2806" s="40">
        <v>24</v>
      </c>
      <c r="D2806" s="60">
        <v>232011</v>
      </c>
      <c r="E2806" s="60"/>
      <c r="F2806" s="61" t="s">
        <v>1805</v>
      </c>
      <c r="G2806" s="62">
        <v>1.300262</v>
      </c>
      <c r="H2806" s="49">
        <v>142</v>
      </c>
      <c r="I2806" s="62">
        <v>24.2509615384615</v>
      </c>
      <c r="J2806" s="62">
        <v>16.487019230769199</v>
      </c>
      <c r="K2806" s="60">
        <v>3</v>
      </c>
      <c r="L2806" s="60" t="s">
        <v>46</v>
      </c>
      <c r="M2806" s="60" t="s">
        <v>3468</v>
      </c>
    </row>
    <row r="2807" spans="1:13">
      <c r="A2807" s="40">
        <v>2122</v>
      </c>
      <c r="B2807" s="40" t="str">
        <f t="shared" si="44"/>
        <v>24132052</v>
      </c>
      <c r="C2807" s="40">
        <v>24</v>
      </c>
      <c r="D2807" s="60">
        <v>132052</v>
      </c>
      <c r="E2807" s="60" t="s">
        <v>3410</v>
      </c>
      <c r="F2807" s="61" t="s">
        <v>789</v>
      </c>
      <c r="G2807" s="62">
        <v>1.3048</v>
      </c>
      <c r="H2807" s="49">
        <v>88</v>
      </c>
      <c r="I2807" s="62">
        <v>57.327884615384598</v>
      </c>
      <c r="J2807" s="62">
        <v>20.572596153846199</v>
      </c>
      <c r="K2807" s="60">
        <v>5</v>
      </c>
      <c r="L2807" s="60" t="s">
        <v>46</v>
      </c>
      <c r="M2807" s="60" t="s">
        <v>3468</v>
      </c>
    </row>
    <row r="2808" spans="1:13">
      <c r="A2808" s="40">
        <v>2122</v>
      </c>
      <c r="B2808" s="40" t="str">
        <f t="shared" si="44"/>
        <v>24292052</v>
      </c>
      <c r="C2808" s="40">
        <v>24</v>
      </c>
      <c r="D2808" s="60">
        <v>292052</v>
      </c>
      <c r="E2808" s="60"/>
      <c r="F2808" s="61" t="s">
        <v>953</v>
      </c>
      <c r="G2808" s="62">
        <v>1.6996</v>
      </c>
      <c r="H2808" s="49">
        <v>2962</v>
      </c>
      <c r="I2808" s="62">
        <v>16.4538461538462</v>
      </c>
      <c r="J2808" s="62">
        <v>12.6725961538462</v>
      </c>
      <c r="K2808" s="60">
        <v>3</v>
      </c>
      <c r="L2808" s="60" t="s">
        <v>46</v>
      </c>
      <c r="M2808" s="60" t="s">
        <v>3469</v>
      </c>
    </row>
    <row r="2809" spans="1:13">
      <c r="A2809" s="40">
        <v>2122</v>
      </c>
      <c r="B2809" s="40" t="str">
        <f t="shared" si="44"/>
        <v>24319097</v>
      </c>
      <c r="C2809" s="40">
        <v>24</v>
      </c>
      <c r="D2809" s="60">
        <v>319097</v>
      </c>
      <c r="E2809" s="60"/>
      <c r="F2809" s="61" t="s">
        <v>3440</v>
      </c>
      <c r="G2809" s="62">
        <v>3.3168500000000001</v>
      </c>
      <c r="H2809" s="49">
        <v>1346</v>
      </c>
      <c r="I2809" s="62">
        <v>16.448557692307698</v>
      </c>
      <c r="J2809" s="62">
        <v>12.8548076923077</v>
      </c>
      <c r="K2809" s="60">
        <v>3</v>
      </c>
      <c r="L2809" s="60" t="s">
        <v>46</v>
      </c>
      <c r="M2809" s="60" t="s">
        <v>3469</v>
      </c>
    </row>
    <row r="2810" spans="1:13">
      <c r="A2810" s="40">
        <v>2122</v>
      </c>
      <c r="B2810" s="40" t="str">
        <f t="shared" si="44"/>
        <v>24312021</v>
      </c>
      <c r="C2810" s="40">
        <v>24</v>
      </c>
      <c r="D2810" s="60">
        <v>312021</v>
      </c>
      <c r="E2810" s="60" t="s">
        <v>3410</v>
      </c>
      <c r="F2810" s="61" t="s">
        <v>1930</v>
      </c>
      <c r="G2810" s="62">
        <v>3.8758119999999998</v>
      </c>
      <c r="H2810" s="49">
        <v>113</v>
      </c>
      <c r="I2810" s="62">
        <v>30.675480769230798</v>
      </c>
      <c r="J2810" s="62">
        <v>23.915865384615401</v>
      </c>
      <c r="K2810" s="60">
        <v>4</v>
      </c>
      <c r="L2810" s="60" t="s">
        <v>46</v>
      </c>
      <c r="M2810" s="60" t="s">
        <v>3468</v>
      </c>
    </row>
    <row r="2811" spans="1:13">
      <c r="A2811" s="40">
        <v>2122</v>
      </c>
      <c r="B2811" s="40" t="str">
        <f t="shared" si="44"/>
        <v>24472151</v>
      </c>
      <c r="C2811" s="40">
        <v>24</v>
      </c>
      <c r="D2811" s="60">
        <v>472151</v>
      </c>
      <c r="E2811" s="60"/>
      <c r="F2811" s="61" t="s">
        <v>3441</v>
      </c>
      <c r="G2811" s="62">
        <v>1.386287</v>
      </c>
      <c r="H2811" s="49">
        <v>559</v>
      </c>
      <c r="I2811" s="62">
        <v>19.384615384615401</v>
      </c>
      <c r="J2811" s="62">
        <v>16.188942307692301</v>
      </c>
      <c r="K2811" s="60">
        <v>3</v>
      </c>
      <c r="L2811" s="60" t="s">
        <v>46</v>
      </c>
      <c r="M2811" s="60" t="s">
        <v>3469</v>
      </c>
    </row>
    <row r="2812" spans="1:13">
      <c r="A2812" s="40">
        <v>2122</v>
      </c>
      <c r="B2812" s="40" t="str">
        <f t="shared" si="44"/>
        <v>24472152</v>
      </c>
      <c r="C2812" s="40">
        <v>24</v>
      </c>
      <c r="D2812" s="60">
        <v>472152</v>
      </c>
      <c r="E2812" s="60"/>
      <c r="F2812" s="61" t="s">
        <v>2682</v>
      </c>
      <c r="G2812" s="62">
        <v>1.396825</v>
      </c>
      <c r="H2812" s="49">
        <v>322</v>
      </c>
      <c r="I2812" s="62">
        <v>21.85</v>
      </c>
      <c r="J2812" s="62">
        <v>15.3605769230769</v>
      </c>
      <c r="K2812" s="60">
        <v>3</v>
      </c>
      <c r="L2812" s="60" t="s">
        <v>46</v>
      </c>
      <c r="M2812" s="60" t="s">
        <v>3468</v>
      </c>
    </row>
    <row r="2813" spans="1:13">
      <c r="A2813" s="40">
        <v>2122</v>
      </c>
      <c r="B2813" s="40" t="str">
        <f t="shared" si="44"/>
        <v>24333051</v>
      </c>
      <c r="C2813" s="40">
        <v>24</v>
      </c>
      <c r="D2813" s="60">
        <v>333051</v>
      </c>
      <c r="E2813" s="60" t="s">
        <v>3410</v>
      </c>
      <c r="F2813" s="61" t="s">
        <v>1812</v>
      </c>
      <c r="G2813" s="62">
        <v>1.0611250000000001</v>
      </c>
      <c r="H2813" s="49">
        <v>148</v>
      </c>
      <c r="I2813" s="62">
        <v>26.7721153846154</v>
      </c>
      <c r="J2813" s="62">
        <v>20.359134615384601</v>
      </c>
      <c r="K2813" s="60">
        <v>3</v>
      </c>
      <c r="L2813" s="60" t="s">
        <v>178</v>
      </c>
      <c r="M2813" s="60" t="s">
        <v>3468</v>
      </c>
    </row>
    <row r="2814" spans="1:13">
      <c r="A2814" s="40">
        <v>2122</v>
      </c>
      <c r="B2814" s="40" t="str">
        <f t="shared" si="44"/>
        <v>24251199</v>
      </c>
      <c r="C2814" s="40">
        <v>24</v>
      </c>
      <c r="D2814" s="60">
        <v>251199</v>
      </c>
      <c r="E2814" s="60" t="s">
        <v>3410</v>
      </c>
      <c r="F2814" s="61" t="s">
        <v>3442</v>
      </c>
      <c r="G2814" s="62">
        <v>2.3857870000000001</v>
      </c>
      <c r="H2814" s="49">
        <v>114</v>
      </c>
      <c r="I2814" s="62">
        <v>32.430769230769201</v>
      </c>
      <c r="J2814" s="62">
        <v>25.009615384615401</v>
      </c>
      <c r="K2814" s="60">
        <v>4</v>
      </c>
      <c r="L2814" s="60" t="s">
        <v>178</v>
      </c>
      <c r="M2814" s="60" t="s">
        <v>3468</v>
      </c>
    </row>
    <row r="2815" spans="1:13">
      <c r="A2815" s="40">
        <v>2122</v>
      </c>
      <c r="B2815" s="40" t="str">
        <f t="shared" si="44"/>
        <v>24119141</v>
      </c>
      <c r="C2815" s="40">
        <v>24</v>
      </c>
      <c r="D2815" s="60">
        <v>119141</v>
      </c>
      <c r="E2815" s="60" t="s">
        <v>3410</v>
      </c>
      <c r="F2815" s="61" t="s">
        <v>1323</v>
      </c>
      <c r="G2815" s="62">
        <v>1.790262</v>
      </c>
      <c r="H2815" s="49">
        <v>276</v>
      </c>
      <c r="I2815" s="62">
        <v>30.1259615384615</v>
      </c>
      <c r="J2815" s="62">
        <v>18.730769230769202</v>
      </c>
      <c r="K2815" s="60">
        <v>4</v>
      </c>
      <c r="L2815" s="60" t="s">
        <v>46</v>
      </c>
      <c r="M2815" s="60" t="s">
        <v>3468</v>
      </c>
    </row>
    <row r="2816" spans="1:13">
      <c r="A2816" s="40">
        <v>2122</v>
      </c>
      <c r="B2816" s="40" t="str">
        <f t="shared" si="44"/>
        <v>24292053</v>
      </c>
      <c r="C2816" s="40">
        <v>24</v>
      </c>
      <c r="D2816" s="60">
        <v>292053</v>
      </c>
      <c r="E2816" s="60"/>
      <c r="F2816" s="61" t="s">
        <v>2330</v>
      </c>
      <c r="G2816" s="62">
        <v>2.1527500000000002</v>
      </c>
      <c r="H2816" s="49">
        <v>931</v>
      </c>
      <c r="I2816" s="62">
        <v>16.001923076923099</v>
      </c>
      <c r="J2816" s="62">
        <v>12.7802884615385</v>
      </c>
      <c r="K2816" s="60">
        <v>3</v>
      </c>
      <c r="L2816" s="60" t="s">
        <v>46</v>
      </c>
      <c r="M2816" s="60" t="s">
        <v>3469</v>
      </c>
    </row>
    <row r="2817" spans="1:13">
      <c r="A2817" s="40">
        <v>2122</v>
      </c>
      <c r="B2817" s="40" t="str">
        <f t="shared" si="44"/>
        <v>24131020</v>
      </c>
      <c r="C2817" s="40">
        <v>24</v>
      </c>
      <c r="D2817" s="84">
        <v>131020</v>
      </c>
      <c r="E2817" s="41" t="s">
        <v>3410</v>
      </c>
      <c r="F2817" s="51" t="s">
        <v>3522</v>
      </c>
      <c r="G2817" s="85">
        <v>0.60260000000000002</v>
      </c>
      <c r="H2817" s="84">
        <v>91</v>
      </c>
      <c r="I2817" s="85">
        <v>27.121634615384615</v>
      </c>
      <c r="J2817" s="85">
        <v>17.403846153846153</v>
      </c>
      <c r="K2817" s="47" t="s">
        <v>46</v>
      </c>
      <c r="L2817" s="66" t="s">
        <v>178</v>
      </c>
      <c r="M2817" s="84" t="s">
        <v>3468</v>
      </c>
    </row>
    <row r="2818" spans="1:13">
      <c r="A2818" s="40">
        <v>2122</v>
      </c>
      <c r="B2818" s="40" t="str">
        <f t="shared" si="44"/>
        <v>24292034</v>
      </c>
      <c r="C2818" s="40">
        <v>24</v>
      </c>
      <c r="D2818" s="60">
        <v>292034</v>
      </c>
      <c r="E2818" s="60" t="s">
        <v>3410</v>
      </c>
      <c r="F2818" s="61" t="s">
        <v>1956</v>
      </c>
      <c r="G2818" s="62">
        <v>1.5664499999999999</v>
      </c>
      <c r="H2818" s="49">
        <v>1112</v>
      </c>
      <c r="I2818" s="62">
        <v>27.454326923076898</v>
      </c>
      <c r="J2818" s="62">
        <v>19.600000000000001</v>
      </c>
      <c r="K2818" s="60">
        <v>3</v>
      </c>
      <c r="L2818" s="60" t="s">
        <v>46</v>
      </c>
      <c r="M2818" s="60" t="s">
        <v>3469</v>
      </c>
    </row>
    <row r="2819" spans="1:13">
      <c r="A2819" s="40">
        <v>2122</v>
      </c>
      <c r="B2819" s="40" t="str">
        <f t="shared" si="44"/>
        <v>24419021</v>
      </c>
      <c r="C2819" s="40">
        <v>24</v>
      </c>
      <c r="D2819" s="60">
        <v>419021</v>
      </c>
      <c r="E2819" s="60"/>
      <c r="F2819" s="61" t="s">
        <v>3443</v>
      </c>
      <c r="G2819" s="62">
        <v>1.873875</v>
      </c>
      <c r="H2819" s="49">
        <v>874</v>
      </c>
      <c r="I2819" s="62">
        <v>29.3355769230769</v>
      </c>
      <c r="J2819" s="62">
        <v>13.807692307692299</v>
      </c>
      <c r="K2819" s="60">
        <v>3</v>
      </c>
      <c r="L2819" s="60" t="s">
        <v>178</v>
      </c>
      <c r="M2819" s="60" t="s">
        <v>3469</v>
      </c>
    </row>
    <row r="2820" spans="1:13">
      <c r="A2820" s="40">
        <v>2122</v>
      </c>
      <c r="B2820" s="40" t="str">
        <f t="shared" si="44"/>
        <v>24291141</v>
      </c>
      <c r="C2820" s="40">
        <v>24</v>
      </c>
      <c r="D2820" s="60">
        <v>291141</v>
      </c>
      <c r="E2820" s="60" t="s">
        <v>3410</v>
      </c>
      <c r="F2820" s="61" t="s">
        <v>3444</v>
      </c>
      <c r="G2820" s="62">
        <v>1.740062</v>
      </c>
      <c r="H2820" s="49">
        <v>761</v>
      </c>
      <c r="I2820" s="62">
        <v>34.522596153846202</v>
      </c>
      <c r="J2820" s="62">
        <v>27.291346153846199</v>
      </c>
      <c r="K2820" s="60">
        <v>4</v>
      </c>
      <c r="L2820" s="60" t="s">
        <v>46</v>
      </c>
      <c r="M2820" s="60" t="s">
        <v>3468</v>
      </c>
    </row>
    <row r="2821" spans="1:13">
      <c r="A2821" s="40">
        <v>2122</v>
      </c>
      <c r="B2821" s="40" t="str">
        <f t="shared" si="44"/>
        <v>24291126</v>
      </c>
      <c r="C2821" s="40">
        <v>24</v>
      </c>
      <c r="D2821" s="60">
        <v>291126</v>
      </c>
      <c r="E2821" s="60" t="s">
        <v>3410</v>
      </c>
      <c r="F2821" s="61" t="s">
        <v>1946</v>
      </c>
      <c r="G2821" s="62">
        <v>2.6182370000000001</v>
      </c>
      <c r="H2821" s="49">
        <v>776</v>
      </c>
      <c r="I2821" s="62">
        <v>28.219230769230801</v>
      </c>
      <c r="J2821" s="62">
        <v>23.538461538461501</v>
      </c>
      <c r="K2821" s="60">
        <v>4</v>
      </c>
      <c r="L2821" s="60" t="s">
        <v>46</v>
      </c>
      <c r="M2821" s="60" t="s">
        <v>3469</v>
      </c>
    </row>
    <row r="2822" spans="1:13">
      <c r="A2822" s="40">
        <v>2122</v>
      </c>
      <c r="B2822" s="40" t="str">
        <f t="shared" si="44"/>
        <v>24535011</v>
      </c>
      <c r="C2822" s="40">
        <v>24</v>
      </c>
      <c r="D2822" s="60">
        <v>535011</v>
      </c>
      <c r="E2822" s="60"/>
      <c r="F2822" s="61" t="s">
        <v>3445</v>
      </c>
      <c r="G2822" s="62">
        <v>2.2117249999999999</v>
      </c>
      <c r="H2822" s="49">
        <v>555</v>
      </c>
      <c r="I2822" s="62">
        <v>15.395673076923099</v>
      </c>
      <c r="J2822" s="62">
        <v>13.3548076923077</v>
      </c>
      <c r="K2822" s="60">
        <v>3</v>
      </c>
      <c r="L2822" s="60" t="s">
        <v>178</v>
      </c>
      <c r="M2822" s="60" t="s">
        <v>3469</v>
      </c>
    </row>
    <row r="2823" spans="1:13">
      <c r="A2823" s="40">
        <v>2122</v>
      </c>
      <c r="B2823" s="40" t="str">
        <f t="shared" si="44"/>
        <v>24112022</v>
      </c>
      <c r="C2823" s="40">
        <v>24</v>
      </c>
      <c r="D2823" s="60">
        <v>112022</v>
      </c>
      <c r="E2823" s="60" t="s">
        <v>3410</v>
      </c>
      <c r="F2823" s="61" t="s">
        <v>3504</v>
      </c>
      <c r="G2823" s="62">
        <v>1.8161</v>
      </c>
      <c r="H2823" s="49">
        <v>87</v>
      </c>
      <c r="I2823" s="62">
        <v>58.577884615384598</v>
      </c>
      <c r="J2823" s="62">
        <v>23.704326923076898</v>
      </c>
      <c r="K2823" s="60">
        <v>5</v>
      </c>
      <c r="L2823" s="60" t="s">
        <v>46</v>
      </c>
      <c r="M2823" s="60" t="s">
        <v>3468</v>
      </c>
    </row>
    <row r="2824" spans="1:13">
      <c r="A2824" s="40">
        <v>2122</v>
      </c>
      <c r="B2824" s="40" t="str">
        <f t="shared" si="44"/>
        <v>24414011</v>
      </c>
      <c r="C2824" s="40">
        <v>24</v>
      </c>
      <c r="D2824" s="60">
        <v>414011</v>
      </c>
      <c r="E2824" s="60" t="s">
        <v>3410</v>
      </c>
      <c r="F2824" s="61" t="s">
        <v>3446</v>
      </c>
      <c r="G2824" s="62">
        <v>3.6991369999999999</v>
      </c>
      <c r="H2824" s="49">
        <v>127</v>
      </c>
      <c r="I2824" s="62">
        <v>44.168750000000003</v>
      </c>
      <c r="J2824" s="62">
        <v>17.087499999999999</v>
      </c>
      <c r="K2824" s="60">
        <v>3</v>
      </c>
      <c r="L2824" s="60" t="s">
        <v>46</v>
      </c>
      <c r="M2824" s="60" t="s">
        <v>3468</v>
      </c>
    </row>
    <row r="2825" spans="1:13">
      <c r="A2825" s="40">
        <v>2122</v>
      </c>
      <c r="B2825" s="40" t="str">
        <f t="shared" si="44"/>
        <v>24414012</v>
      </c>
      <c r="C2825" s="40">
        <v>24</v>
      </c>
      <c r="D2825" s="60">
        <v>414012</v>
      </c>
      <c r="E2825" s="60"/>
      <c r="F2825" s="61" t="s">
        <v>3447</v>
      </c>
      <c r="G2825" s="62">
        <v>1.352762</v>
      </c>
      <c r="H2825" s="49">
        <v>563</v>
      </c>
      <c r="I2825" s="62">
        <v>32.0081730769231</v>
      </c>
      <c r="J2825" s="62">
        <v>15.260096153846201</v>
      </c>
      <c r="K2825" s="60">
        <v>3</v>
      </c>
      <c r="L2825" s="60" t="s">
        <v>46</v>
      </c>
      <c r="M2825" s="60" t="s">
        <v>3468</v>
      </c>
    </row>
    <row r="2826" spans="1:13">
      <c r="A2826" s="40">
        <v>2122</v>
      </c>
      <c r="B2826" s="40" t="str">
        <f t="shared" si="44"/>
        <v>24252031</v>
      </c>
      <c r="C2826" s="40">
        <v>24</v>
      </c>
      <c r="D2826" s="60">
        <v>252031</v>
      </c>
      <c r="E2826" s="60" t="s">
        <v>3410</v>
      </c>
      <c r="F2826" s="61" t="s">
        <v>3493</v>
      </c>
      <c r="G2826" s="62">
        <v>1.420687</v>
      </c>
      <c r="H2826" s="49">
        <v>216</v>
      </c>
      <c r="I2826" s="62">
        <v>32.655769230769202</v>
      </c>
      <c r="J2826" s="62">
        <v>24.744711538461502</v>
      </c>
      <c r="K2826" s="60">
        <v>5</v>
      </c>
      <c r="L2826" s="60" t="s">
        <v>178</v>
      </c>
      <c r="M2826" s="60" t="s">
        <v>3468</v>
      </c>
    </row>
    <row r="2827" spans="1:13">
      <c r="A2827" s="40">
        <v>2122</v>
      </c>
      <c r="B2827" s="40" t="str">
        <f t="shared" si="44"/>
        <v>24413031</v>
      </c>
      <c r="C2827" s="40">
        <v>24</v>
      </c>
      <c r="D2827" s="60">
        <v>413031</v>
      </c>
      <c r="E2827" s="60" t="s">
        <v>3410</v>
      </c>
      <c r="F2827" s="61" t="s">
        <v>3477</v>
      </c>
      <c r="G2827" s="62">
        <v>0.71645000000000003</v>
      </c>
      <c r="H2827" s="49">
        <v>155</v>
      </c>
      <c r="I2827" s="62">
        <v>36.6596153846154</v>
      </c>
      <c r="J2827" s="62">
        <v>17.4918269230769</v>
      </c>
      <c r="K2827" s="60">
        <v>5</v>
      </c>
      <c r="L2827" s="60" t="s">
        <v>46</v>
      </c>
      <c r="M2827" s="60" t="s">
        <v>3468</v>
      </c>
    </row>
    <row r="2828" spans="1:13">
      <c r="A2828" s="40">
        <v>2122</v>
      </c>
      <c r="B2828" s="40" t="str">
        <f t="shared" si="44"/>
        <v>24492098</v>
      </c>
      <c r="C2828" s="40">
        <v>24</v>
      </c>
      <c r="D2828" s="60">
        <v>492098</v>
      </c>
      <c r="E2828" s="60"/>
      <c r="F2828" s="61" t="s">
        <v>3448</v>
      </c>
      <c r="G2828" s="62">
        <v>2.1962619999999999</v>
      </c>
      <c r="H2828" s="49">
        <v>81</v>
      </c>
      <c r="I2828" s="62">
        <v>22.183653846153799</v>
      </c>
      <c r="J2828" s="62">
        <v>15.785096153846199</v>
      </c>
      <c r="K2828" s="60">
        <v>3</v>
      </c>
      <c r="L2828" s="60" t="s">
        <v>178</v>
      </c>
      <c r="M2828" s="60" t="s">
        <v>3468</v>
      </c>
    </row>
    <row r="2829" spans="1:13">
      <c r="A2829" s="40">
        <v>2122</v>
      </c>
      <c r="B2829" s="40" t="str">
        <f t="shared" si="44"/>
        <v>24472211</v>
      </c>
      <c r="C2829" s="40">
        <v>24</v>
      </c>
      <c r="D2829" s="60">
        <v>472211</v>
      </c>
      <c r="E2829" s="60"/>
      <c r="F2829" s="61" t="s">
        <v>3290</v>
      </c>
      <c r="G2829" s="62">
        <v>2.1599249999999999</v>
      </c>
      <c r="H2829" s="49">
        <v>114</v>
      </c>
      <c r="I2829" s="62">
        <v>18.783653846153801</v>
      </c>
      <c r="J2829" s="62">
        <v>14.211057692307699</v>
      </c>
      <c r="K2829" s="60">
        <v>3</v>
      </c>
      <c r="L2829" s="60" t="s">
        <v>46</v>
      </c>
      <c r="M2829" s="60" t="s">
        <v>3468</v>
      </c>
    </row>
    <row r="2830" spans="1:13">
      <c r="A2830" s="40">
        <v>2122</v>
      </c>
      <c r="B2830" s="40" t="str">
        <f t="shared" si="44"/>
        <v>24211093</v>
      </c>
      <c r="C2830" s="40">
        <v>24</v>
      </c>
      <c r="D2830" s="60">
        <v>211093</v>
      </c>
      <c r="E2830" s="60"/>
      <c r="F2830" s="61" t="s">
        <v>1085</v>
      </c>
      <c r="G2830" s="62">
        <v>3.0290119999999998</v>
      </c>
      <c r="H2830" s="49">
        <v>96</v>
      </c>
      <c r="I2830" s="62">
        <v>19.533173076923099</v>
      </c>
      <c r="J2830" s="62">
        <v>13.171634615384599</v>
      </c>
      <c r="K2830" s="60">
        <v>3</v>
      </c>
      <c r="L2830" s="60" t="s">
        <v>46</v>
      </c>
      <c r="M2830" s="60" t="s">
        <v>3468</v>
      </c>
    </row>
    <row r="2831" spans="1:13">
      <c r="A2831" s="40">
        <v>2122</v>
      </c>
      <c r="B2831" s="40" t="str">
        <f t="shared" si="44"/>
        <v>24151132</v>
      </c>
      <c r="C2831" s="40">
        <v>24</v>
      </c>
      <c r="D2831" s="60">
        <v>151132</v>
      </c>
      <c r="E2831" s="60" t="s">
        <v>3410</v>
      </c>
      <c r="F2831" s="61" t="s">
        <v>1225</v>
      </c>
      <c r="G2831" s="62">
        <v>2.5369250000000001</v>
      </c>
      <c r="H2831" s="49">
        <v>161</v>
      </c>
      <c r="I2831" s="62">
        <v>48.708653846153801</v>
      </c>
      <c r="J2831" s="62">
        <v>25.160576923076899</v>
      </c>
      <c r="K2831" s="60">
        <v>4</v>
      </c>
      <c r="L2831" s="60" t="s">
        <v>46</v>
      </c>
      <c r="M2831" s="60" t="s">
        <v>3468</v>
      </c>
    </row>
    <row r="2832" spans="1:13">
      <c r="A2832" s="40">
        <v>2122</v>
      </c>
      <c r="B2832" s="40" t="str">
        <f t="shared" si="44"/>
        <v>24472221</v>
      </c>
      <c r="C2832" s="40">
        <v>24</v>
      </c>
      <c r="D2832" s="60">
        <v>472221</v>
      </c>
      <c r="E2832" s="60"/>
      <c r="F2832" s="61" t="s">
        <v>3299</v>
      </c>
      <c r="G2832" s="62">
        <v>1.8694249999999999</v>
      </c>
      <c r="H2832" s="49">
        <v>506</v>
      </c>
      <c r="I2832" s="62">
        <v>21.162980769230799</v>
      </c>
      <c r="J2832" s="62">
        <v>16.077884615384601</v>
      </c>
      <c r="K2832" s="60">
        <v>3</v>
      </c>
      <c r="L2832" s="60" t="s">
        <v>46</v>
      </c>
      <c r="M2832" s="60" t="s">
        <v>3469</v>
      </c>
    </row>
    <row r="2833" spans="1:13">
      <c r="A2833" s="40">
        <v>2122</v>
      </c>
      <c r="B2833" s="40" t="str">
        <f t="shared" si="44"/>
        <v>24211018</v>
      </c>
      <c r="C2833" s="40">
        <v>24</v>
      </c>
      <c r="D2833" s="60">
        <v>211018</v>
      </c>
      <c r="E2833" s="60"/>
      <c r="F2833" s="61" t="s">
        <v>3479</v>
      </c>
      <c r="G2833" s="62">
        <v>4.1305870000000002</v>
      </c>
      <c r="H2833" s="49">
        <v>111</v>
      </c>
      <c r="I2833" s="62">
        <v>22.36</v>
      </c>
      <c r="J2833" s="62">
        <v>16.55</v>
      </c>
      <c r="K2833" s="60">
        <v>5</v>
      </c>
      <c r="L2833" s="60" t="s">
        <v>178</v>
      </c>
      <c r="M2833" s="60" t="s">
        <v>3468</v>
      </c>
    </row>
    <row r="2834" spans="1:13">
      <c r="A2834" s="40">
        <v>2122</v>
      </c>
      <c r="B2834" s="40" t="str">
        <f t="shared" si="44"/>
        <v>24292055</v>
      </c>
      <c r="C2834" s="40">
        <v>24</v>
      </c>
      <c r="D2834" s="60">
        <v>292055</v>
      </c>
      <c r="E2834" s="60"/>
      <c r="F2834" s="61" t="s">
        <v>995</v>
      </c>
      <c r="G2834" s="62">
        <v>1.4547870000000001</v>
      </c>
      <c r="H2834" s="49">
        <v>809</v>
      </c>
      <c r="I2834" s="62">
        <v>22.1884615384615</v>
      </c>
      <c r="J2834" s="62">
        <v>16.0971153846154</v>
      </c>
      <c r="K2834" s="60">
        <v>3</v>
      </c>
      <c r="L2834" s="60" t="s">
        <v>46</v>
      </c>
      <c r="M2834" s="60" t="s">
        <v>3469</v>
      </c>
    </row>
    <row r="2835" spans="1:13">
      <c r="A2835" s="40">
        <v>2122</v>
      </c>
      <c r="B2835" s="40" t="str">
        <f t="shared" si="44"/>
        <v>24492022</v>
      </c>
      <c r="C2835" s="40">
        <v>24</v>
      </c>
      <c r="D2835" s="60">
        <v>492022</v>
      </c>
      <c r="E2835" s="60"/>
      <c r="F2835" s="61" t="s">
        <v>3449</v>
      </c>
      <c r="G2835" s="62">
        <v>0.38231199999999999</v>
      </c>
      <c r="H2835" s="49">
        <v>87</v>
      </c>
      <c r="I2835" s="62">
        <v>24.3379807692308</v>
      </c>
      <c r="J2835" s="62">
        <v>16.833653846153801</v>
      </c>
      <c r="K2835" s="60">
        <v>3</v>
      </c>
      <c r="L2835" s="60" t="s">
        <v>46</v>
      </c>
      <c r="M2835" s="60" t="s">
        <v>3468</v>
      </c>
    </row>
    <row r="2836" spans="1:13">
      <c r="A2836" s="40">
        <v>2122</v>
      </c>
      <c r="B2836" s="40" t="str">
        <f t="shared" si="44"/>
        <v>24472044</v>
      </c>
      <c r="C2836" s="40">
        <v>24</v>
      </c>
      <c r="D2836" s="60">
        <v>472044</v>
      </c>
      <c r="E2836" s="60"/>
      <c r="F2836" s="61" t="s">
        <v>3162</v>
      </c>
      <c r="G2836" s="62">
        <v>2.0677750000000001</v>
      </c>
      <c r="H2836" s="49">
        <v>118</v>
      </c>
      <c r="I2836" s="62">
        <v>19.9629807692308</v>
      </c>
      <c r="J2836" s="62">
        <v>14.3240384615385</v>
      </c>
      <c r="K2836" s="60">
        <v>3</v>
      </c>
      <c r="L2836" s="60" t="s">
        <v>46</v>
      </c>
      <c r="M2836" s="60" t="s">
        <v>3468</v>
      </c>
    </row>
    <row r="2837" spans="1:13">
      <c r="A2837" s="40">
        <v>2122</v>
      </c>
      <c r="B2837" s="40" t="str">
        <f t="shared" si="44"/>
        <v>24113071</v>
      </c>
      <c r="C2837" s="40">
        <v>24</v>
      </c>
      <c r="D2837" s="60">
        <v>113071</v>
      </c>
      <c r="E2837" s="60" t="s">
        <v>3410</v>
      </c>
      <c r="F2837" s="61" t="s">
        <v>3450</v>
      </c>
      <c r="G2837" s="62">
        <v>1.351475</v>
      </c>
      <c r="H2837" s="49">
        <v>513</v>
      </c>
      <c r="I2837" s="62">
        <v>46.316346153846197</v>
      </c>
      <c r="J2837" s="62">
        <v>26.129807692307701</v>
      </c>
      <c r="K2837" s="60">
        <v>4</v>
      </c>
      <c r="L2837" s="60" t="s">
        <v>46</v>
      </c>
      <c r="M2837" s="60" t="s">
        <v>3469</v>
      </c>
    </row>
    <row r="2838" spans="1:13">
      <c r="A2838" s="40">
        <v>2122</v>
      </c>
      <c r="B2838" s="40" t="str">
        <f t="shared" si="44"/>
        <v>24292056</v>
      </c>
      <c r="C2838" s="40">
        <v>24</v>
      </c>
      <c r="D2838" s="60">
        <v>292056</v>
      </c>
      <c r="E2838" s="60"/>
      <c r="F2838" s="61" t="s">
        <v>875</v>
      </c>
      <c r="G2838" s="62">
        <v>2.5949870000000002</v>
      </c>
      <c r="H2838" s="49">
        <v>998</v>
      </c>
      <c r="I2838" s="62">
        <v>18.306249999999999</v>
      </c>
      <c r="J2838" s="62">
        <v>13.044711538461501</v>
      </c>
      <c r="K2838" s="60">
        <v>4</v>
      </c>
      <c r="L2838" s="60" t="s">
        <v>46</v>
      </c>
      <c r="M2838" s="60" t="s">
        <v>3469</v>
      </c>
    </row>
    <row r="2839" spans="1:13">
      <c r="A2839" s="40">
        <v>2122</v>
      </c>
      <c r="B2839" s="40" t="str">
        <f t="shared" si="44"/>
        <v>24251194</v>
      </c>
      <c r="C2839" s="40">
        <v>24</v>
      </c>
      <c r="D2839" s="60">
        <v>251194</v>
      </c>
      <c r="E2839" s="60" t="s">
        <v>3410</v>
      </c>
      <c r="F2839" s="61" t="s">
        <v>3451</v>
      </c>
      <c r="G2839" s="62">
        <v>1.6917249999999999</v>
      </c>
      <c r="H2839" s="49">
        <v>658</v>
      </c>
      <c r="I2839" s="62">
        <v>29.912980769230799</v>
      </c>
      <c r="J2839" s="62">
        <v>20.199519230769202</v>
      </c>
      <c r="K2839" s="60">
        <v>4</v>
      </c>
      <c r="L2839" s="60" t="s">
        <v>46</v>
      </c>
      <c r="M2839" s="60" t="s">
        <v>3469</v>
      </c>
    </row>
    <row r="2840" spans="1:13">
      <c r="A2840" s="40">
        <v>2122</v>
      </c>
      <c r="B2840" s="40" t="str">
        <f t="shared" si="44"/>
        <v>24151134</v>
      </c>
      <c r="C2840" s="40">
        <v>24</v>
      </c>
      <c r="D2840" s="60">
        <v>151134</v>
      </c>
      <c r="E2840" s="60" t="s">
        <v>3410</v>
      </c>
      <c r="F2840" s="61" t="s">
        <v>3452</v>
      </c>
      <c r="G2840" s="62">
        <v>1.6803870000000001</v>
      </c>
      <c r="H2840" s="49">
        <v>868</v>
      </c>
      <c r="I2840" s="62">
        <v>34.495192307692299</v>
      </c>
      <c r="J2840" s="62">
        <v>20.6783653846154</v>
      </c>
      <c r="K2840" s="60">
        <v>3</v>
      </c>
      <c r="L2840" s="60" t="s">
        <v>46</v>
      </c>
      <c r="M2840" s="60" t="s">
        <v>3469</v>
      </c>
    </row>
    <row r="2841" spans="1:13">
      <c r="A2841" s="40">
        <v>2122</v>
      </c>
      <c r="B2841" s="40" t="str">
        <f t="shared" si="44"/>
        <v>24514121</v>
      </c>
      <c r="C2841" s="40">
        <v>24</v>
      </c>
      <c r="D2841" s="60">
        <v>514121</v>
      </c>
      <c r="E2841" s="60"/>
      <c r="F2841" s="61" t="s">
        <v>2873</v>
      </c>
      <c r="G2841" s="62">
        <v>1.212812</v>
      </c>
      <c r="H2841" s="49">
        <v>98</v>
      </c>
      <c r="I2841" s="62">
        <v>22.236538461538501</v>
      </c>
      <c r="J2841" s="62">
        <v>13.5259615384615</v>
      </c>
      <c r="K2841" s="60">
        <v>3</v>
      </c>
      <c r="L2841" s="60" t="s">
        <v>46</v>
      </c>
      <c r="M2841" s="60" t="s">
        <v>3468</v>
      </c>
    </row>
    <row r="2842" spans="1:13">
      <c r="A2842" s="40">
        <v>2021</v>
      </c>
      <c r="B2842" s="40" t="str">
        <f t="shared" si="44"/>
        <v>1132011</v>
      </c>
      <c r="C2842" s="40">
        <v>1</v>
      </c>
      <c r="D2842" s="88">
        <v>132011</v>
      </c>
      <c r="E2842" t="s">
        <v>3410</v>
      </c>
      <c r="F2842" t="s">
        <v>3467</v>
      </c>
      <c r="G2842" s="64">
        <v>1.1660124999999999</v>
      </c>
      <c r="H2842" s="65">
        <v>130</v>
      </c>
      <c r="I2842" s="64">
        <v>30.23</v>
      </c>
      <c r="J2842" s="64">
        <v>18.190000000000001</v>
      </c>
      <c r="K2842" s="88">
        <v>5</v>
      </c>
      <c r="L2842" s="88" t="s">
        <v>46</v>
      </c>
      <c r="M2842" s="66" t="s">
        <v>3468</v>
      </c>
    </row>
    <row r="2843" spans="1:13">
      <c r="A2843" s="40">
        <v>2021</v>
      </c>
      <c r="B2843" s="40" t="str">
        <f t="shared" ref="B2843:B2906" si="45">CONCATENATE(C2843, D2843)</f>
        <v>1113011</v>
      </c>
      <c r="C2843" s="40">
        <v>1</v>
      </c>
      <c r="D2843" s="88">
        <v>113011</v>
      </c>
      <c r="E2843" t="s">
        <v>3410</v>
      </c>
      <c r="F2843" t="s">
        <v>3411</v>
      </c>
      <c r="G2843" s="64">
        <v>1.4531624999999999</v>
      </c>
      <c r="H2843" s="65">
        <v>1159</v>
      </c>
      <c r="I2843" s="64">
        <v>46.23</v>
      </c>
      <c r="J2843" s="64">
        <v>25.61</v>
      </c>
      <c r="K2843" s="88">
        <v>4</v>
      </c>
      <c r="L2843" s="88" t="s">
        <v>46</v>
      </c>
      <c r="M2843" s="66" t="s">
        <v>3469</v>
      </c>
    </row>
    <row r="2844" spans="1:13">
      <c r="A2844" s="40">
        <v>2021</v>
      </c>
      <c r="B2844" s="40" t="str">
        <f t="shared" si="45"/>
        <v>1413011</v>
      </c>
      <c r="C2844" s="40">
        <v>1</v>
      </c>
      <c r="D2844" s="88">
        <v>413011</v>
      </c>
      <c r="F2844" t="s">
        <v>3454</v>
      </c>
      <c r="G2844" s="64">
        <v>0.1115</v>
      </c>
      <c r="H2844" s="65">
        <v>1462</v>
      </c>
      <c r="I2844" s="64">
        <v>28.61</v>
      </c>
      <c r="J2844" s="64">
        <v>13.5</v>
      </c>
      <c r="K2844" s="88">
        <v>3</v>
      </c>
      <c r="L2844" s="88" t="s">
        <v>46</v>
      </c>
      <c r="M2844" s="66" t="s">
        <v>3469</v>
      </c>
    </row>
    <row r="2845" spans="1:13">
      <c r="A2845" s="40">
        <v>2021</v>
      </c>
      <c r="B2845" s="40" t="str">
        <f t="shared" si="45"/>
        <v>1493011</v>
      </c>
      <c r="C2845" s="40">
        <v>1</v>
      </c>
      <c r="D2845" s="88">
        <v>493011</v>
      </c>
      <c r="E2845" t="s">
        <v>3410</v>
      </c>
      <c r="F2845" t="s">
        <v>1701</v>
      </c>
      <c r="G2845" s="64">
        <v>1.3859999999999999</v>
      </c>
      <c r="H2845" s="65">
        <v>1439</v>
      </c>
      <c r="I2845" s="64">
        <v>30.31</v>
      </c>
      <c r="J2845" s="64">
        <v>17.8</v>
      </c>
      <c r="K2845" s="88">
        <v>3</v>
      </c>
      <c r="L2845" s="88" t="s">
        <v>46</v>
      </c>
      <c r="M2845" s="66" t="s">
        <v>3469</v>
      </c>
    </row>
    <row r="2846" spans="1:13">
      <c r="A2846" s="40">
        <v>2021</v>
      </c>
      <c r="B2846" s="40" t="str">
        <f t="shared" si="45"/>
        <v>1532011</v>
      </c>
      <c r="C2846" s="40">
        <v>1</v>
      </c>
      <c r="D2846" s="88">
        <v>532011</v>
      </c>
      <c r="E2846" t="s">
        <v>3410</v>
      </c>
      <c r="F2846" t="s">
        <v>2108</v>
      </c>
      <c r="G2846" s="64">
        <v>1.4725625</v>
      </c>
      <c r="H2846" s="65">
        <v>585</v>
      </c>
      <c r="I2846" s="64">
        <v>90.575000000000003</v>
      </c>
      <c r="J2846" s="64">
        <v>47.566826923076903</v>
      </c>
      <c r="K2846" s="88">
        <v>4</v>
      </c>
      <c r="L2846" s="88" t="s">
        <v>46</v>
      </c>
      <c r="M2846" s="66" t="s">
        <v>3469</v>
      </c>
    </row>
    <row r="2847" spans="1:13">
      <c r="A2847" s="40">
        <v>2021</v>
      </c>
      <c r="B2847" s="40" t="str">
        <f t="shared" si="45"/>
        <v>1274011</v>
      </c>
      <c r="C2847" s="40">
        <v>1</v>
      </c>
      <c r="D2847" s="88">
        <v>274011</v>
      </c>
      <c r="F2847" t="s">
        <v>1367</v>
      </c>
      <c r="G2847" s="64">
        <v>1.5073000000000001</v>
      </c>
      <c r="H2847" s="65">
        <v>628</v>
      </c>
      <c r="I2847" s="64">
        <v>21.47</v>
      </c>
      <c r="J2847" s="64">
        <v>13.02</v>
      </c>
      <c r="K2847" s="88">
        <v>4</v>
      </c>
      <c r="L2847" s="88" t="s">
        <v>46</v>
      </c>
      <c r="M2847" s="66" t="s">
        <v>3469</v>
      </c>
    </row>
    <row r="2848" spans="1:13">
      <c r="A2848" s="40">
        <v>2021</v>
      </c>
      <c r="B2848" s="40" t="str">
        <f t="shared" si="45"/>
        <v>1493023</v>
      </c>
      <c r="C2848" s="40">
        <v>1</v>
      </c>
      <c r="D2848" s="88">
        <v>493023</v>
      </c>
      <c r="F2848" t="s">
        <v>1541</v>
      </c>
      <c r="G2848" s="64">
        <v>0.3861</v>
      </c>
      <c r="H2848" s="65">
        <v>127</v>
      </c>
      <c r="I2848" s="64">
        <v>20.16</v>
      </c>
      <c r="J2848" s="64">
        <v>13.64</v>
      </c>
      <c r="K2848" s="88">
        <v>3</v>
      </c>
      <c r="L2848" s="88" t="s">
        <v>46</v>
      </c>
      <c r="M2848" s="66" t="s">
        <v>3468</v>
      </c>
    </row>
    <row r="2849" spans="1:13">
      <c r="A2849" s="40">
        <v>2021</v>
      </c>
      <c r="B2849" s="40" t="str">
        <f t="shared" si="45"/>
        <v>1433031</v>
      </c>
      <c r="C2849" s="40">
        <v>1</v>
      </c>
      <c r="D2849" s="88">
        <v>433031</v>
      </c>
      <c r="F2849" t="s">
        <v>1275</v>
      </c>
      <c r="G2849" s="64">
        <v>0.27732499999999999</v>
      </c>
      <c r="H2849" s="65">
        <v>12899</v>
      </c>
      <c r="I2849" s="64">
        <v>19.34</v>
      </c>
      <c r="J2849" s="64">
        <v>12.8</v>
      </c>
      <c r="K2849" s="88">
        <v>4</v>
      </c>
      <c r="L2849" s="88" t="s">
        <v>46</v>
      </c>
      <c r="M2849" s="66" t="s">
        <v>3469</v>
      </c>
    </row>
    <row r="2850" spans="1:13">
      <c r="A2850" s="40">
        <v>2021</v>
      </c>
      <c r="B2850" s="40" t="str">
        <f t="shared" si="45"/>
        <v>1472021</v>
      </c>
      <c r="C2850" s="40">
        <v>1</v>
      </c>
      <c r="D2850" s="88">
        <v>472021</v>
      </c>
      <c r="F2850" t="s">
        <v>2648</v>
      </c>
      <c r="G2850" s="64">
        <v>1.5424</v>
      </c>
      <c r="H2850" s="65">
        <v>882</v>
      </c>
      <c r="I2850" s="64">
        <v>18.61</v>
      </c>
      <c r="J2850" s="64">
        <v>12.7</v>
      </c>
      <c r="K2850" s="88">
        <v>3</v>
      </c>
      <c r="L2850" s="88" t="s">
        <v>178</v>
      </c>
      <c r="M2850" s="66" t="s">
        <v>3469</v>
      </c>
    </row>
    <row r="2851" spans="1:13">
      <c r="A2851" s="40">
        <v>2021</v>
      </c>
      <c r="B2851" s="40" t="str">
        <f t="shared" si="45"/>
        <v>1493031</v>
      </c>
      <c r="C2851" s="40">
        <v>1</v>
      </c>
      <c r="D2851" s="88">
        <v>493031</v>
      </c>
      <c r="F2851" t="s">
        <v>2811</v>
      </c>
      <c r="G2851" s="64">
        <v>1.0843750000000001</v>
      </c>
      <c r="H2851" s="65">
        <v>1333</v>
      </c>
      <c r="I2851" s="64">
        <v>22.41</v>
      </c>
      <c r="J2851" s="64">
        <v>15.71</v>
      </c>
      <c r="K2851" s="88">
        <v>3</v>
      </c>
      <c r="L2851" s="88" t="s">
        <v>46</v>
      </c>
      <c r="M2851" s="66" t="s">
        <v>3469</v>
      </c>
    </row>
    <row r="2852" spans="1:13">
      <c r="A2852" s="40">
        <v>2021</v>
      </c>
      <c r="B2852" s="40" t="str">
        <f t="shared" si="45"/>
        <v>1131199</v>
      </c>
      <c r="C2852" s="40">
        <v>1</v>
      </c>
      <c r="D2852" s="88">
        <v>131199</v>
      </c>
      <c r="E2852" t="s">
        <v>3410</v>
      </c>
      <c r="F2852" t="s">
        <v>3413</v>
      </c>
      <c r="G2852" s="64">
        <v>0.43736249999999999</v>
      </c>
      <c r="H2852" s="65">
        <v>170</v>
      </c>
      <c r="I2852" s="64">
        <v>28.93</v>
      </c>
      <c r="J2852" s="64">
        <v>16.899999999999999</v>
      </c>
      <c r="K2852" s="88">
        <v>4</v>
      </c>
      <c r="L2852" s="88" t="s">
        <v>46</v>
      </c>
      <c r="M2852" s="66" t="s">
        <v>3468</v>
      </c>
    </row>
    <row r="2853" spans="1:13">
      <c r="A2853" s="40">
        <v>2021</v>
      </c>
      <c r="B2853" s="40" t="str">
        <f t="shared" si="45"/>
        <v>1472031</v>
      </c>
      <c r="C2853" s="40">
        <v>1</v>
      </c>
      <c r="D2853" s="88">
        <v>472031</v>
      </c>
      <c r="F2853" t="s">
        <v>2653</v>
      </c>
      <c r="G2853" s="64">
        <v>0.28347499999999998</v>
      </c>
      <c r="H2853" s="65">
        <v>92</v>
      </c>
      <c r="I2853" s="64">
        <v>19.91</v>
      </c>
      <c r="J2853" s="64">
        <v>13.49</v>
      </c>
      <c r="K2853" s="88">
        <v>3</v>
      </c>
      <c r="L2853" s="88" t="s">
        <v>46</v>
      </c>
      <c r="M2853" s="66" t="s">
        <v>3468</v>
      </c>
    </row>
    <row r="2854" spans="1:13">
      <c r="A2854" s="40">
        <v>2021</v>
      </c>
      <c r="B2854" s="40" t="str">
        <f t="shared" si="45"/>
        <v>1472051</v>
      </c>
      <c r="C2854" s="40">
        <v>1</v>
      </c>
      <c r="D2854" s="88">
        <v>472051</v>
      </c>
      <c r="F2854" t="s">
        <v>3415</v>
      </c>
      <c r="G2854" s="64">
        <v>1.6582749999999999</v>
      </c>
      <c r="H2854" s="65">
        <v>1827</v>
      </c>
      <c r="I2854" s="64">
        <v>17.64</v>
      </c>
      <c r="J2854" s="64">
        <v>12.77</v>
      </c>
      <c r="K2854" s="88">
        <v>3</v>
      </c>
      <c r="L2854" s="88" t="s">
        <v>46</v>
      </c>
      <c r="M2854" s="66" t="s">
        <v>3469</v>
      </c>
    </row>
    <row r="2855" spans="1:13">
      <c r="A2855" s="40">
        <v>2021</v>
      </c>
      <c r="B2855" s="40" t="str">
        <f t="shared" si="45"/>
        <v>1351011</v>
      </c>
      <c r="C2855" s="40">
        <v>1</v>
      </c>
      <c r="D2855" s="88">
        <v>351011</v>
      </c>
      <c r="F2855" t="s">
        <v>1414</v>
      </c>
      <c r="G2855" s="64">
        <v>1.3857625</v>
      </c>
      <c r="H2855" s="65">
        <v>1341</v>
      </c>
      <c r="I2855" s="64">
        <v>25.17</v>
      </c>
      <c r="J2855" s="64">
        <v>13.36</v>
      </c>
      <c r="K2855" s="88">
        <v>3</v>
      </c>
      <c r="L2855" s="88" t="s">
        <v>46</v>
      </c>
      <c r="M2855" s="66" t="s">
        <v>3469</v>
      </c>
    </row>
    <row r="2856" spans="1:13">
      <c r="A2856" s="40">
        <v>2021</v>
      </c>
      <c r="B2856" s="40" t="str">
        <f t="shared" si="45"/>
        <v>1131031</v>
      </c>
      <c r="C2856" s="40">
        <v>1</v>
      </c>
      <c r="D2856" s="88">
        <v>131031</v>
      </c>
      <c r="E2856" t="s">
        <v>3410</v>
      </c>
      <c r="F2856" t="s">
        <v>2209</v>
      </c>
      <c r="G2856" s="64">
        <v>0.53998749999999995</v>
      </c>
      <c r="H2856" s="65">
        <v>2012</v>
      </c>
      <c r="I2856" s="64">
        <v>30.21</v>
      </c>
      <c r="J2856" s="64">
        <v>19.350000000000001</v>
      </c>
      <c r="K2856" s="88">
        <v>3</v>
      </c>
      <c r="L2856" s="88" t="s">
        <v>46</v>
      </c>
      <c r="M2856" s="66" t="s">
        <v>3469</v>
      </c>
    </row>
    <row r="2857" spans="1:13">
      <c r="A2857" s="40">
        <v>2021</v>
      </c>
      <c r="B2857" s="40" t="str">
        <f t="shared" si="45"/>
        <v>1211099</v>
      </c>
      <c r="C2857" s="40">
        <v>1</v>
      </c>
      <c r="D2857" s="88">
        <v>211099</v>
      </c>
      <c r="F2857" t="s">
        <v>3471</v>
      </c>
      <c r="G2857" s="64">
        <v>1.1363624999999999</v>
      </c>
      <c r="H2857" s="65">
        <v>38</v>
      </c>
      <c r="I2857" s="64">
        <v>19.7</v>
      </c>
      <c r="J2857" s="64">
        <v>14.24</v>
      </c>
      <c r="K2857" s="88">
        <v>5</v>
      </c>
      <c r="L2857" s="88" t="s">
        <v>46</v>
      </c>
      <c r="M2857" s="66" t="s">
        <v>3468</v>
      </c>
    </row>
    <row r="2858" spans="1:13">
      <c r="A2858" s="40">
        <v>2021</v>
      </c>
      <c r="B2858" s="40" t="str">
        <f t="shared" si="45"/>
        <v>1131041</v>
      </c>
      <c r="C2858" s="40">
        <v>1</v>
      </c>
      <c r="D2858" s="88">
        <v>131041</v>
      </c>
      <c r="E2858" t="s">
        <v>3410</v>
      </c>
      <c r="F2858" t="s">
        <v>3047</v>
      </c>
      <c r="G2858" s="64">
        <v>1.1458124999999999</v>
      </c>
      <c r="H2858" s="65">
        <v>1674</v>
      </c>
      <c r="I2858" s="64">
        <v>30.72</v>
      </c>
      <c r="J2858" s="64">
        <v>16.98</v>
      </c>
      <c r="K2858" s="88">
        <v>3</v>
      </c>
      <c r="L2858" s="88" t="s">
        <v>46</v>
      </c>
      <c r="M2858" s="66" t="s">
        <v>3469</v>
      </c>
    </row>
    <row r="2859" spans="1:13">
      <c r="A2859" s="40">
        <v>2021</v>
      </c>
      <c r="B2859" s="40" t="str">
        <f t="shared" si="45"/>
        <v>1151143</v>
      </c>
      <c r="C2859" s="40">
        <v>1</v>
      </c>
      <c r="D2859" s="88">
        <v>151143</v>
      </c>
      <c r="E2859" t="s">
        <v>3410</v>
      </c>
      <c r="F2859" t="s">
        <v>1399</v>
      </c>
      <c r="G2859" s="64">
        <v>1.1533875</v>
      </c>
      <c r="H2859" s="65">
        <v>1480</v>
      </c>
      <c r="I2859" s="64">
        <v>43.84</v>
      </c>
      <c r="J2859" s="64">
        <v>25.79</v>
      </c>
      <c r="K2859" s="88">
        <v>3</v>
      </c>
      <c r="L2859" s="88" t="s">
        <v>46</v>
      </c>
      <c r="M2859" s="66" t="s">
        <v>3469</v>
      </c>
    </row>
    <row r="2860" spans="1:13">
      <c r="A2860" s="40">
        <v>2021</v>
      </c>
      <c r="B2860" s="40" t="str">
        <f t="shared" si="45"/>
        <v>1151152</v>
      </c>
      <c r="C2860" s="40">
        <v>1</v>
      </c>
      <c r="D2860" s="88">
        <v>151152</v>
      </c>
      <c r="E2860" t="s">
        <v>3410</v>
      </c>
      <c r="F2860" t="s">
        <v>1166</v>
      </c>
      <c r="G2860" s="64">
        <v>1.5514749999999999</v>
      </c>
      <c r="H2860" s="65">
        <v>1028</v>
      </c>
      <c r="I2860" s="64">
        <v>29.34</v>
      </c>
      <c r="J2860" s="64">
        <v>17.96</v>
      </c>
      <c r="K2860" s="88">
        <v>3</v>
      </c>
      <c r="L2860" s="88" t="s">
        <v>46</v>
      </c>
      <c r="M2860" s="66" t="s">
        <v>3469</v>
      </c>
    </row>
    <row r="2861" spans="1:13">
      <c r="A2861" s="40">
        <v>2021</v>
      </c>
      <c r="B2861" s="40" t="str">
        <f t="shared" si="45"/>
        <v>1151199</v>
      </c>
      <c r="C2861" s="40">
        <v>1</v>
      </c>
      <c r="D2861" s="88">
        <v>151199</v>
      </c>
      <c r="E2861" t="s">
        <v>3410</v>
      </c>
      <c r="F2861" t="s">
        <v>1153</v>
      </c>
      <c r="G2861" s="64">
        <v>1.5695749999999999</v>
      </c>
      <c r="H2861" s="65">
        <v>982</v>
      </c>
      <c r="I2861" s="64">
        <v>37.93</v>
      </c>
      <c r="J2861" s="64">
        <v>20.73</v>
      </c>
      <c r="K2861" s="88">
        <v>3</v>
      </c>
      <c r="L2861" s="88" t="s">
        <v>46</v>
      </c>
      <c r="M2861" s="66" t="s">
        <v>3469</v>
      </c>
    </row>
    <row r="2862" spans="1:13">
      <c r="A2862" s="40">
        <v>2021</v>
      </c>
      <c r="B2862" s="40" t="str">
        <f t="shared" si="45"/>
        <v>1151121</v>
      </c>
      <c r="C2862" s="40">
        <v>1</v>
      </c>
      <c r="D2862" s="88">
        <v>151121</v>
      </c>
      <c r="E2862" t="s">
        <v>3410</v>
      </c>
      <c r="F2862" t="s">
        <v>1122</v>
      </c>
      <c r="G2862" s="64">
        <v>1.3143750000000001</v>
      </c>
      <c r="H2862" s="65">
        <v>1629</v>
      </c>
      <c r="I2862" s="64">
        <v>40.89</v>
      </c>
      <c r="J2862" s="64">
        <v>25.25</v>
      </c>
      <c r="K2862" s="88">
        <v>4</v>
      </c>
      <c r="L2862" s="88" t="s">
        <v>46</v>
      </c>
      <c r="M2862" s="66" t="s">
        <v>3469</v>
      </c>
    </row>
    <row r="2863" spans="1:13">
      <c r="A2863" s="40">
        <v>2021</v>
      </c>
      <c r="B2863" s="40" t="str">
        <f t="shared" si="45"/>
        <v>1151151</v>
      </c>
      <c r="C2863" s="40">
        <v>1</v>
      </c>
      <c r="D2863" s="88">
        <v>151151</v>
      </c>
      <c r="F2863" t="s">
        <v>1114</v>
      </c>
      <c r="G2863" s="64">
        <v>1.326225</v>
      </c>
      <c r="H2863" s="65">
        <v>73</v>
      </c>
      <c r="I2863" s="64">
        <v>19.36</v>
      </c>
      <c r="J2863" s="64">
        <v>12.26</v>
      </c>
      <c r="K2863" s="88">
        <v>3</v>
      </c>
      <c r="L2863" s="88" t="s">
        <v>46</v>
      </c>
      <c r="M2863" s="66" t="s">
        <v>3468</v>
      </c>
    </row>
    <row r="2864" spans="1:13">
      <c r="A2864" s="40">
        <v>2021</v>
      </c>
      <c r="B2864" s="40" t="str">
        <f t="shared" si="45"/>
        <v>1474011</v>
      </c>
      <c r="C2864" s="40">
        <v>1</v>
      </c>
      <c r="D2864" s="88">
        <v>474011</v>
      </c>
      <c r="E2864" t="s">
        <v>3410</v>
      </c>
      <c r="F2864" t="s">
        <v>3455</v>
      </c>
      <c r="G2864" s="64">
        <v>1.3490374999999999</v>
      </c>
      <c r="H2864" s="65">
        <v>1007</v>
      </c>
      <c r="I2864" s="64">
        <v>28.29</v>
      </c>
      <c r="J2864" s="64">
        <v>18.940000000000001</v>
      </c>
      <c r="K2864" s="88">
        <v>3</v>
      </c>
      <c r="L2864" s="88" t="s">
        <v>46</v>
      </c>
      <c r="M2864" s="66" t="s">
        <v>3469</v>
      </c>
    </row>
    <row r="2865" spans="1:13">
      <c r="A2865" s="40">
        <v>2021</v>
      </c>
      <c r="B2865" s="40" t="str">
        <f t="shared" si="45"/>
        <v>1119021</v>
      </c>
      <c r="C2865" s="40">
        <v>1</v>
      </c>
      <c r="D2865" s="88">
        <v>119021</v>
      </c>
      <c r="E2865" t="s">
        <v>3410</v>
      </c>
      <c r="F2865" t="s">
        <v>1560</v>
      </c>
      <c r="G2865" s="64">
        <v>0.52428750000000002</v>
      </c>
      <c r="H2865" s="65">
        <v>72</v>
      </c>
      <c r="I2865" s="64">
        <v>34.58</v>
      </c>
      <c r="J2865" s="64">
        <v>20.45</v>
      </c>
      <c r="K2865" s="88">
        <v>4</v>
      </c>
      <c r="L2865" s="88" t="s">
        <v>46</v>
      </c>
      <c r="M2865" s="66" t="s">
        <v>3468</v>
      </c>
    </row>
    <row r="2866" spans="1:13">
      <c r="A2866" s="40">
        <v>2021</v>
      </c>
      <c r="B2866" s="40" t="str">
        <f t="shared" si="45"/>
        <v>1131051</v>
      </c>
      <c r="C2866" s="40">
        <v>1</v>
      </c>
      <c r="D2866" s="88">
        <v>131051</v>
      </c>
      <c r="E2866" t="s">
        <v>3410</v>
      </c>
      <c r="F2866" t="s">
        <v>3420</v>
      </c>
      <c r="G2866" s="64">
        <v>0.404225</v>
      </c>
      <c r="H2866" s="65">
        <v>43</v>
      </c>
      <c r="I2866" s="64">
        <v>29.35</v>
      </c>
      <c r="J2866" s="64">
        <v>22.03</v>
      </c>
      <c r="K2866" s="88">
        <v>4</v>
      </c>
      <c r="L2866" s="88" t="s">
        <v>46</v>
      </c>
      <c r="M2866" s="66" t="s">
        <v>3468</v>
      </c>
    </row>
    <row r="2867" spans="1:13">
      <c r="A2867" s="40">
        <v>2021</v>
      </c>
      <c r="B2867" s="40" t="str">
        <f t="shared" si="45"/>
        <v>1151141</v>
      </c>
      <c r="C2867" s="40">
        <v>1</v>
      </c>
      <c r="D2867" s="88">
        <v>151141</v>
      </c>
      <c r="E2867" t="s">
        <v>3410</v>
      </c>
      <c r="F2867" t="s">
        <v>1142</v>
      </c>
      <c r="G2867" s="64">
        <v>1.627175</v>
      </c>
      <c r="H2867" s="65">
        <v>677</v>
      </c>
      <c r="I2867" s="64">
        <v>41.76</v>
      </c>
      <c r="J2867" s="64">
        <v>25.88</v>
      </c>
      <c r="K2867" s="88">
        <v>4</v>
      </c>
      <c r="L2867" s="88" t="s">
        <v>46</v>
      </c>
      <c r="M2867" s="66" t="s">
        <v>3469</v>
      </c>
    </row>
    <row r="2868" spans="1:13">
      <c r="A2868" s="40">
        <v>2021</v>
      </c>
      <c r="B2868" s="40" t="str">
        <f t="shared" si="45"/>
        <v>1319091</v>
      </c>
      <c r="C2868" s="40">
        <v>1</v>
      </c>
      <c r="D2868" s="88">
        <v>319091</v>
      </c>
      <c r="F2868" t="s">
        <v>901</v>
      </c>
      <c r="G2868" s="64">
        <v>1.3413250000000001</v>
      </c>
      <c r="H2868" s="65">
        <v>56</v>
      </c>
      <c r="I2868" s="64">
        <v>17.78</v>
      </c>
      <c r="J2868" s="64">
        <v>13.97</v>
      </c>
      <c r="K2868" s="88">
        <v>3</v>
      </c>
      <c r="L2868" s="88" t="s">
        <v>46</v>
      </c>
      <c r="M2868" s="66" t="s">
        <v>3468</v>
      </c>
    </row>
    <row r="2869" spans="1:13">
      <c r="A2869" s="40">
        <v>2021</v>
      </c>
      <c r="B2869" s="40" t="str">
        <f t="shared" si="45"/>
        <v>1292021</v>
      </c>
      <c r="C2869" s="40">
        <v>1</v>
      </c>
      <c r="D2869" s="88">
        <v>292021</v>
      </c>
      <c r="E2869" t="s">
        <v>3410</v>
      </c>
      <c r="F2869" t="s">
        <v>1913</v>
      </c>
      <c r="G2869" s="64">
        <v>2.1404999999999998</v>
      </c>
      <c r="H2869" s="65">
        <v>1028</v>
      </c>
      <c r="I2869" s="64">
        <v>30.8</v>
      </c>
      <c r="J2869" s="64">
        <v>22.22</v>
      </c>
      <c r="K2869" s="88">
        <v>4</v>
      </c>
      <c r="L2869" s="88" t="s">
        <v>46</v>
      </c>
      <c r="M2869" s="66" t="s">
        <v>3469</v>
      </c>
    </row>
    <row r="2870" spans="1:13">
      <c r="A2870" s="40">
        <v>2021</v>
      </c>
      <c r="B2870" s="40" t="str">
        <f t="shared" si="45"/>
        <v>1292032</v>
      </c>
      <c r="C2870" s="40">
        <v>1</v>
      </c>
      <c r="D2870" s="88">
        <v>292032</v>
      </c>
      <c r="E2870" t="s">
        <v>3410</v>
      </c>
      <c r="F2870" t="s">
        <v>1005</v>
      </c>
      <c r="G2870" s="64">
        <v>2.7018624999999998</v>
      </c>
      <c r="H2870" s="65">
        <v>501</v>
      </c>
      <c r="I2870" s="64">
        <v>31.65</v>
      </c>
      <c r="J2870" s="64">
        <v>24.44</v>
      </c>
      <c r="K2870" s="88">
        <v>3</v>
      </c>
      <c r="L2870" s="88" t="s">
        <v>46</v>
      </c>
      <c r="M2870" s="66" t="s">
        <v>3469</v>
      </c>
    </row>
    <row r="2871" spans="1:13">
      <c r="A2871" s="40">
        <v>2021</v>
      </c>
      <c r="B2871" s="40" t="str">
        <f t="shared" si="45"/>
        <v>1259099</v>
      </c>
      <c r="C2871" s="40">
        <v>1</v>
      </c>
      <c r="D2871" s="88">
        <v>259099</v>
      </c>
      <c r="E2871" t="s">
        <v>3410</v>
      </c>
      <c r="F2871" t="s">
        <v>3490</v>
      </c>
      <c r="G2871" s="64">
        <v>0.46418749999999998</v>
      </c>
      <c r="H2871" s="65">
        <v>36</v>
      </c>
      <c r="I2871" s="64">
        <v>26.08</v>
      </c>
      <c r="J2871" s="64">
        <v>15.8</v>
      </c>
      <c r="K2871" s="88">
        <v>5</v>
      </c>
      <c r="L2871" s="88" t="s">
        <v>46</v>
      </c>
      <c r="M2871" s="66" t="s">
        <v>3468</v>
      </c>
    </row>
    <row r="2872" spans="1:13">
      <c r="A2872" s="40">
        <v>2021</v>
      </c>
      <c r="B2872" s="40" t="str">
        <f t="shared" si="45"/>
        <v>1472111</v>
      </c>
      <c r="C2872" s="40">
        <v>1</v>
      </c>
      <c r="D2872" s="88">
        <v>472111</v>
      </c>
      <c r="F2872" t="s">
        <v>2580</v>
      </c>
      <c r="G2872" s="64">
        <v>0.2396625</v>
      </c>
      <c r="H2872" s="65">
        <v>111</v>
      </c>
      <c r="I2872" s="64">
        <v>20.04</v>
      </c>
      <c r="J2872" s="64">
        <v>13.3</v>
      </c>
      <c r="K2872" s="88">
        <v>3</v>
      </c>
      <c r="L2872" s="88" t="s">
        <v>46</v>
      </c>
      <c r="M2872" s="66" t="s">
        <v>3468</v>
      </c>
    </row>
    <row r="2873" spans="1:13">
      <c r="A2873" s="40">
        <v>2021</v>
      </c>
      <c r="B2873" s="40" t="str">
        <f t="shared" si="45"/>
        <v>1252021</v>
      </c>
      <c r="C2873" s="40">
        <v>1</v>
      </c>
      <c r="D2873" s="88">
        <v>252021</v>
      </c>
      <c r="E2873" t="s">
        <v>3410</v>
      </c>
      <c r="F2873" t="s">
        <v>3473</v>
      </c>
      <c r="G2873" s="64">
        <v>1.2023250000000001</v>
      </c>
      <c r="H2873" s="65">
        <v>253</v>
      </c>
      <c r="I2873" s="64">
        <v>24.606730769230801</v>
      </c>
      <c r="J2873" s="64">
        <v>20.046634615384601</v>
      </c>
      <c r="K2873" s="88">
        <v>5</v>
      </c>
      <c r="L2873" s="88" t="s">
        <v>178</v>
      </c>
      <c r="M2873" s="66" t="s">
        <v>3468</v>
      </c>
    </row>
    <row r="2874" spans="1:13">
      <c r="A2874" s="40">
        <v>2021</v>
      </c>
      <c r="B2874" s="40" t="str">
        <f t="shared" si="45"/>
        <v>1113031</v>
      </c>
      <c r="C2874" s="40">
        <v>1</v>
      </c>
      <c r="D2874" s="88">
        <v>113031</v>
      </c>
      <c r="E2874" t="s">
        <v>3410</v>
      </c>
      <c r="F2874" t="s">
        <v>799</v>
      </c>
      <c r="G2874" s="64">
        <v>2.9801375000000001</v>
      </c>
      <c r="H2874" s="65">
        <v>34</v>
      </c>
      <c r="I2874" s="64">
        <v>53.05</v>
      </c>
      <c r="J2874" s="64">
        <v>28.24</v>
      </c>
      <c r="K2874" s="88">
        <v>5</v>
      </c>
      <c r="L2874" s="88" t="s">
        <v>46</v>
      </c>
      <c r="M2874" s="66" t="s">
        <v>3468</v>
      </c>
    </row>
    <row r="2875" spans="1:13">
      <c r="A2875" s="40">
        <v>2021</v>
      </c>
      <c r="B2875" s="40" t="str">
        <f t="shared" si="45"/>
        <v>1132099</v>
      </c>
      <c r="C2875" s="40">
        <v>1</v>
      </c>
      <c r="D2875" s="88">
        <v>132099</v>
      </c>
      <c r="E2875" t="s">
        <v>3410</v>
      </c>
      <c r="F2875" t="s">
        <v>3041</v>
      </c>
      <c r="G2875" s="64">
        <v>1.4553375</v>
      </c>
      <c r="H2875" s="65">
        <v>770</v>
      </c>
      <c r="I2875" s="64">
        <v>32.46</v>
      </c>
      <c r="J2875" s="64">
        <v>17.809999999999999</v>
      </c>
      <c r="K2875" s="88">
        <v>3</v>
      </c>
      <c r="L2875" s="88" t="s">
        <v>46</v>
      </c>
      <c r="M2875" s="66" t="s">
        <v>3469</v>
      </c>
    </row>
    <row r="2876" spans="1:13">
      <c r="A2876" s="40">
        <v>2021</v>
      </c>
      <c r="B2876" s="40" t="str">
        <f t="shared" si="45"/>
        <v>1332011</v>
      </c>
      <c r="C2876" s="40">
        <v>1</v>
      </c>
      <c r="D2876" s="88">
        <v>332011</v>
      </c>
      <c r="E2876" t="s">
        <v>3410</v>
      </c>
      <c r="F2876" t="s">
        <v>3054</v>
      </c>
      <c r="G2876" s="64">
        <v>1.0924750000000001</v>
      </c>
      <c r="H2876" s="65">
        <v>2059</v>
      </c>
      <c r="I2876" s="64">
        <v>25.65</v>
      </c>
      <c r="J2876" s="64">
        <v>15.51</v>
      </c>
      <c r="K2876" s="88">
        <v>3</v>
      </c>
      <c r="L2876" s="88" t="s">
        <v>46</v>
      </c>
      <c r="M2876" s="66" t="s">
        <v>3469</v>
      </c>
    </row>
    <row r="2877" spans="1:13">
      <c r="A2877" s="40">
        <v>2021</v>
      </c>
      <c r="B2877" s="40" t="str">
        <f t="shared" si="45"/>
        <v>1471011</v>
      </c>
      <c r="C2877" s="40">
        <v>1</v>
      </c>
      <c r="D2877" s="88">
        <v>471011</v>
      </c>
      <c r="E2877" t="s">
        <v>3410</v>
      </c>
      <c r="F2877" t="s">
        <v>3456</v>
      </c>
      <c r="G2877" s="64">
        <v>0.45526250000000001</v>
      </c>
      <c r="H2877" s="65">
        <v>134</v>
      </c>
      <c r="I2877" s="64">
        <v>24.69</v>
      </c>
      <c r="J2877" s="64">
        <v>16.399999999999999</v>
      </c>
      <c r="K2877" s="88">
        <v>4</v>
      </c>
      <c r="L2877" s="88" t="s">
        <v>46</v>
      </c>
      <c r="M2877" s="66" t="s">
        <v>3468</v>
      </c>
    </row>
    <row r="2878" spans="1:13">
      <c r="A2878" s="40">
        <v>2021</v>
      </c>
      <c r="B2878" s="40" t="str">
        <f t="shared" si="45"/>
        <v>1351012</v>
      </c>
      <c r="C2878" s="40">
        <v>1</v>
      </c>
      <c r="D2878" s="88">
        <v>351012</v>
      </c>
      <c r="F2878" t="s">
        <v>3538</v>
      </c>
      <c r="G2878" s="64">
        <v>1.304025</v>
      </c>
      <c r="H2878" s="65">
        <v>324</v>
      </c>
      <c r="I2878" s="64">
        <v>18.68</v>
      </c>
      <c r="J2878" s="64">
        <v>12.29</v>
      </c>
      <c r="K2878" s="88">
        <v>3</v>
      </c>
      <c r="L2878" s="88" t="s">
        <v>46</v>
      </c>
      <c r="M2878" s="66" t="s">
        <v>3468</v>
      </c>
    </row>
    <row r="2879" spans="1:13">
      <c r="A2879" s="40">
        <v>2021</v>
      </c>
      <c r="B2879" s="40" t="str">
        <f t="shared" si="45"/>
        <v>1371011</v>
      </c>
      <c r="C2879" s="40">
        <v>1</v>
      </c>
      <c r="D2879" s="88">
        <v>371011</v>
      </c>
      <c r="F2879" t="s">
        <v>3457</v>
      </c>
      <c r="G2879" s="64">
        <v>0.98797500000000005</v>
      </c>
      <c r="H2879" s="65">
        <v>36</v>
      </c>
      <c r="I2879" s="64">
        <v>23.11</v>
      </c>
      <c r="J2879" s="64">
        <v>14.34</v>
      </c>
      <c r="K2879" s="88">
        <v>3</v>
      </c>
      <c r="L2879" s="88" t="s">
        <v>46</v>
      </c>
      <c r="M2879" s="66" t="s">
        <v>3468</v>
      </c>
    </row>
    <row r="2880" spans="1:13">
      <c r="A2880" s="40">
        <v>2021</v>
      </c>
      <c r="B2880" s="40" t="str">
        <f t="shared" si="45"/>
        <v>1371012</v>
      </c>
      <c r="C2880" s="40">
        <v>1</v>
      </c>
      <c r="D2880" s="88">
        <v>371012</v>
      </c>
      <c r="F2880" t="s">
        <v>3458</v>
      </c>
      <c r="G2880" s="64">
        <v>1.6407750000000001</v>
      </c>
      <c r="H2880" s="65">
        <v>2022</v>
      </c>
      <c r="I2880" s="64">
        <v>23.08</v>
      </c>
      <c r="J2880" s="64">
        <v>14.35</v>
      </c>
      <c r="K2880" s="88">
        <v>3</v>
      </c>
      <c r="L2880" s="88" t="s">
        <v>46</v>
      </c>
      <c r="M2880" s="66" t="s">
        <v>3469</v>
      </c>
    </row>
    <row r="2881" spans="1:13">
      <c r="A2881" s="40">
        <v>2021</v>
      </c>
      <c r="B2881" s="40" t="str">
        <f t="shared" si="45"/>
        <v>1491011</v>
      </c>
      <c r="C2881" s="40">
        <v>1</v>
      </c>
      <c r="D2881" s="88">
        <v>491011</v>
      </c>
      <c r="E2881" t="s">
        <v>3410</v>
      </c>
      <c r="F2881" t="s">
        <v>3459</v>
      </c>
      <c r="G2881" s="64">
        <v>0.55787500000000001</v>
      </c>
      <c r="H2881" s="65">
        <v>66</v>
      </c>
      <c r="I2881" s="64">
        <v>28.83</v>
      </c>
      <c r="J2881" s="64">
        <v>18.73</v>
      </c>
      <c r="K2881" s="88">
        <v>3</v>
      </c>
      <c r="L2881" s="88" t="s">
        <v>46</v>
      </c>
      <c r="M2881" s="66" t="s">
        <v>3468</v>
      </c>
    </row>
    <row r="2882" spans="1:13">
      <c r="A2882" s="40">
        <v>2021</v>
      </c>
      <c r="B2882" s="40" t="str">
        <f t="shared" si="45"/>
        <v>1411012</v>
      </c>
      <c r="C2882" s="40">
        <v>1</v>
      </c>
      <c r="D2882" s="88">
        <v>411012</v>
      </c>
      <c r="E2882" t="s">
        <v>3410</v>
      </c>
      <c r="F2882" t="s">
        <v>3428</v>
      </c>
      <c r="G2882" s="64">
        <v>0.3600875</v>
      </c>
      <c r="H2882" s="65">
        <v>46</v>
      </c>
      <c r="I2882" s="64">
        <v>32.11</v>
      </c>
      <c r="J2882" s="64">
        <v>18.03</v>
      </c>
      <c r="K2882" s="88">
        <v>4</v>
      </c>
      <c r="L2882" s="88" t="s">
        <v>46</v>
      </c>
      <c r="M2882" s="66" t="s">
        <v>3468</v>
      </c>
    </row>
    <row r="2883" spans="1:13">
      <c r="A2883" s="40">
        <v>2021</v>
      </c>
      <c r="B2883" s="40" t="str">
        <f t="shared" si="45"/>
        <v>1431011</v>
      </c>
      <c r="C2883" s="40">
        <v>1</v>
      </c>
      <c r="D2883" s="88">
        <v>431011</v>
      </c>
      <c r="E2883" t="s">
        <v>3410</v>
      </c>
      <c r="F2883" t="s">
        <v>3460</v>
      </c>
      <c r="G2883" s="64">
        <v>1.2022999999999999</v>
      </c>
      <c r="H2883" s="65">
        <v>288</v>
      </c>
      <c r="I2883" s="64">
        <v>24.11</v>
      </c>
      <c r="J2883" s="64">
        <v>15.99</v>
      </c>
      <c r="K2883" s="88">
        <v>4</v>
      </c>
      <c r="L2883" s="88" t="s">
        <v>46</v>
      </c>
      <c r="M2883" s="66" t="s">
        <v>3468</v>
      </c>
    </row>
    <row r="2884" spans="1:13">
      <c r="A2884" s="40">
        <v>2021</v>
      </c>
      <c r="B2884" s="40" t="str">
        <f t="shared" si="45"/>
        <v>1391021</v>
      </c>
      <c r="C2884" s="40">
        <v>1</v>
      </c>
      <c r="D2884" s="88">
        <v>391021</v>
      </c>
      <c r="F2884" t="s">
        <v>3429</v>
      </c>
      <c r="G2884" s="64">
        <v>1.5139499999999999</v>
      </c>
      <c r="H2884" s="65">
        <v>2036</v>
      </c>
      <c r="I2884" s="64">
        <v>21.05</v>
      </c>
      <c r="J2884" s="64">
        <v>13.22</v>
      </c>
      <c r="K2884" s="88">
        <v>3</v>
      </c>
      <c r="L2884" s="88" t="s">
        <v>46</v>
      </c>
      <c r="M2884" s="66" t="s">
        <v>3469</v>
      </c>
    </row>
    <row r="2885" spans="1:13">
      <c r="A2885" s="40">
        <v>2021</v>
      </c>
      <c r="B2885" s="40" t="str">
        <f t="shared" si="45"/>
        <v>1511011</v>
      </c>
      <c r="C2885" s="40">
        <v>1</v>
      </c>
      <c r="D2885" s="88">
        <v>511011</v>
      </c>
      <c r="E2885" t="s">
        <v>3410</v>
      </c>
      <c r="F2885" t="s">
        <v>3461</v>
      </c>
      <c r="G2885" s="64">
        <v>0.19146250000000001</v>
      </c>
      <c r="H2885" s="65">
        <v>48</v>
      </c>
      <c r="I2885" s="64">
        <v>33.130000000000003</v>
      </c>
      <c r="J2885" s="64">
        <v>20.239999999999998</v>
      </c>
      <c r="K2885" s="88">
        <v>3</v>
      </c>
      <c r="L2885" s="88" t="s">
        <v>46</v>
      </c>
      <c r="M2885" s="66" t="s">
        <v>3468</v>
      </c>
    </row>
    <row r="2886" spans="1:13">
      <c r="A2886" s="40">
        <v>2021</v>
      </c>
      <c r="B2886" s="40" t="str">
        <f t="shared" si="45"/>
        <v>1411011</v>
      </c>
      <c r="C2886" s="40">
        <v>1</v>
      </c>
      <c r="D2886" s="88">
        <v>411011</v>
      </c>
      <c r="F2886" t="s">
        <v>3430</v>
      </c>
      <c r="G2886" s="64">
        <v>0.28752499999999998</v>
      </c>
      <c r="H2886" s="65">
        <v>288</v>
      </c>
      <c r="I2886" s="64">
        <v>21.81</v>
      </c>
      <c r="J2886" s="64">
        <v>13.88</v>
      </c>
      <c r="K2886" s="88">
        <v>3</v>
      </c>
      <c r="L2886" s="88" t="s">
        <v>46</v>
      </c>
      <c r="M2886" s="66" t="s">
        <v>3468</v>
      </c>
    </row>
    <row r="2887" spans="1:13">
      <c r="A2887" s="40">
        <v>2021</v>
      </c>
      <c r="B2887" s="40" t="str">
        <f t="shared" si="45"/>
        <v>1119051</v>
      </c>
      <c r="C2887" s="40">
        <v>1</v>
      </c>
      <c r="D2887" s="88">
        <v>119051</v>
      </c>
      <c r="E2887" t="s">
        <v>3410</v>
      </c>
      <c r="F2887" t="s">
        <v>846</v>
      </c>
      <c r="G2887" s="64">
        <v>1.462575</v>
      </c>
      <c r="H2887" s="65">
        <v>1877</v>
      </c>
      <c r="I2887" s="64">
        <v>29.4</v>
      </c>
      <c r="J2887" s="64">
        <v>16.55</v>
      </c>
      <c r="K2887" s="88">
        <v>4</v>
      </c>
      <c r="L2887" s="88" t="s">
        <v>46</v>
      </c>
      <c r="M2887" s="66" t="s">
        <v>3469</v>
      </c>
    </row>
    <row r="2888" spans="1:13">
      <c r="A2888" s="40">
        <v>2021</v>
      </c>
      <c r="B2888" s="40" t="str">
        <f t="shared" si="45"/>
        <v>1111021</v>
      </c>
      <c r="C2888" s="40">
        <v>1</v>
      </c>
      <c r="D2888" s="88">
        <v>111021</v>
      </c>
      <c r="E2888" t="s">
        <v>3410</v>
      </c>
      <c r="F2888" t="s">
        <v>781</v>
      </c>
      <c r="G2888" s="64">
        <v>0.73816250000000005</v>
      </c>
      <c r="H2888" s="65">
        <v>140</v>
      </c>
      <c r="I2888" s="64">
        <v>48.38</v>
      </c>
      <c r="J2888" s="64">
        <v>24.62</v>
      </c>
      <c r="K2888" s="88">
        <v>4</v>
      </c>
      <c r="L2888" s="88" t="s">
        <v>46</v>
      </c>
      <c r="M2888" s="66" t="s">
        <v>3468</v>
      </c>
    </row>
    <row r="2889" spans="1:13">
      <c r="A2889" s="40">
        <v>2021</v>
      </c>
      <c r="B2889" s="40" t="str">
        <f t="shared" si="45"/>
        <v>1472121</v>
      </c>
      <c r="C2889" s="40">
        <v>1</v>
      </c>
      <c r="D2889" s="88">
        <v>472121</v>
      </c>
      <c r="F2889" t="s">
        <v>3194</v>
      </c>
      <c r="G2889" s="64">
        <v>1.6610125</v>
      </c>
      <c r="H2889" s="65">
        <v>685</v>
      </c>
      <c r="I2889" s="64">
        <v>18.260000000000002</v>
      </c>
      <c r="J2889" s="64">
        <v>13.74</v>
      </c>
      <c r="K2889" s="88">
        <v>3</v>
      </c>
      <c r="L2889" s="88" t="s">
        <v>46</v>
      </c>
      <c r="M2889" s="66" t="s">
        <v>3469</v>
      </c>
    </row>
    <row r="2890" spans="1:13">
      <c r="A2890" s="40">
        <v>2021</v>
      </c>
      <c r="B2890" s="40" t="str">
        <f t="shared" si="45"/>
        <v>1271024</v>
      </c>
      <c r="C2890" s="40">
        <v>1</v>
      </c>
      <c r="D2890" s="88">
        <v>271024</v>
      </c>
      <c r="F2890" t="s">
        <v>1384</v>
      </c>
      <c r="G2890" s="64">
        <v>0.64308750000000003</v>
      </c>
      <c r="H2890" s="65">
        <v>31</v>
      </c>
      <c r="I2890" s="64">
        <v>22.89</v>
      </c>
      <c r="J2890" s="64">
        <v>14.44</v>
      </c>
      <c r="K2890" s="88">
        <v>4</v>
      </c>
      <c r="L2890" s="88" t="s">
        <v>46</v>
      </c>
      <c r="M2890" s="66" t="s">
        <v>3468</v>
      </c>
    </row>
    <row r="2891" spans="1:13">
      <c r="A2891" s="40">
        <v>2021</v>
      </c>
      <c r="B2891" s="40" t="str">
        <f t="shared" si="45"/>
        <v>1292099</v>
      </c>
      <c r="C2891" s="40">
        <v>1</v>
      </c>
      <c r="D2891" s="88">
        <v>292099</v>
      </c>
      <c r="F2891" t="s">
        <v>1974</v>
      </c>
      <c r="G2891" s="64">
        <v>1.7636875000000001</v>
      </c>
      <c r="H2891" s="65">
        <v>1005</v>
      </c>
      <c r="I2891" s="64">
        <v>20.54</v>
      </c>
      <c r="J2891" s="64">
        <v>13.38</v>
      </c>
      <c r="K2891" s="88">
        <v>3</v>
      </c>
      <c r="L2891" s="88" t="s">
        <v>46</v>
      </c>
      <c r="M2891" s="66" t="s">
        <v>3469</v>
      </c>
    </row>
    <row r="2892" spans="1:13">
      <c r="A2892" s="40">
        <v>2021</v>
      </c>
      <c r="B2892" s="40" t="str">
        <f t="shared" si="45"/>
        <v>1499021</v>
      </c>
      <c r="C2892" s="40">
        <v>1</v>
      </c>
      <c r="D2892" s="88">
        <v>499021</v>
      </c>
      <c r="F2892" t="s">
        <v>1500</v>
      </c>
      <c r="G2892" s="64">
        <v>0.70838749999999995</v>
      </c>
      <c r="H2892" s="65">
        <v>89</v>
      </c>
      <c r="I2892" s="64">
        <v>18.760000000000002</v>
      </c>
      <c r="J2892" s="64">
        <v>13.03</v>
      </c>
      <c r="K2892" s="88">
        <v>3</v>
      </c>
      <c r="L2892" s="88" t="s">
        <v>46</v>
      </c>
      <c r="M2892" s="66" t="s">
        <v>3468</v>
      </c>
    </row>
    <row r="2893" spans="1:13">
      <c r="A2893" s="40">
        <v>2021</v>
      </c>
      <c r="B2893" s="40" t="str">
        <f t="shared" si="45"/>
        <v>1533032</v>
      </c>
      <c r="C2893" s="40">
        <v>1</v>
      </c>
      <c r="D2893" s="88">
        <v>533032</v>
      </c>
      <c r="F2893" t="s">
        <v>3432</v>
      </c>
      <c r="G2893" s="64">
        <v>0.14253750000000001</v>
      </c>
      <c r="H2893" s="65">
        <v>218</v>
      </c>
      <c r="I2893" s="64">
        <v>17.079999999999998</v>
      </c>
      <c r="J2893" s="64">
        <v>12.65</v>
      </c>
      <c r="K2893" s="88">
        <v>3</v>
      </c>
      <c r="L2893" s="88" t="s">
        <v>46</v>
      </c>
      <c r="M2893" s="66" t="s">
        <v>3468</v>
      </c>
    </row>
    <row r="2894" spans="1:13">
      <c r="A2894" s="40">
        <v>2021</v>
      </c>
      <c r="B2894" s="40" t="str">
        <f t="shared" si="45"/>
        <v>1131071</v>
      </c>
      <c r="C2894" s="40">
        <v>1</v>
      </c>
      <c r="D2894" s="88">
        <v>131071</v>
      </c>
      <c r="E2894" t="s">
        <v>3410</v>
      </c>
      <c r="F2894" t="s">
        <v>3474</v>
      </c>
      <c r="G2894" s="64">
        <v>0.63756250000000003</v>
      </c>
      <c r="H2894" s="65">
        <v>67</v>
      </c>
      <c r="I2894" s="64">
        <v>24.76</v>
      </c>
      <c r="J2894" s="64">
        <v>15.34</v>
      </c>
      <c r="K2894" s="88">
        <v>5</v>
      </c>
      <c r="L2894" s="88" t="s">
        <v>46</v>
      </c>
      <c r="M2894" s="66" t="s">
        <v>3468</v>
      </c>
    </row>
    <row r="2895" spans="1:13">
      <c r="A2895" s="40">
        <v>2021</v>
      </c>
      <c r="B2895" s="40" t="str">
        <f t="shared" si="45"/>
        <v>1499041</v>
      </c>
      <c r="C2895" s="40">
        <v>1</v>
      </c>
      <c r="D2895" s="88">
        <v>499041</v>
      </c>
      <c r="E2895" t="s">
        <v>3410</v>
      </c>
      <c r="F2895" t="s">
        <v>2723</v>
      </c>
      <c r="G2895" s="64">
        <v>0.77031249999999996</v>
      </c>
      <c r="H2895" s="65">
        <v>34</v>
      </c>
      <c r="I2895" s="64">
        <v>27.63</v>
      </c>
      <c r="J2895" s="64">
        <v>19.149999999999999</v>
      </c>
      <c r="K2895" s="88">
        <v>3</v>
      </c>
      <c r="L2895" s="88" t="s">
        <v>46</v>
      </c>
      <c r="M2895" s="66" t="s">
        <v>3468</v>
      </c>
    </row>
    <row r="2896" spans="1:13">
      <c r="A2896" s="40">
        <v>2021</v>
      </c>
      <c r="B2896" s="40" t="str">
        <f t="shared" si="45"/>
        <v>1537051</v>
      </c>
      <c r="C2896" s="40">
        <v>1</v>
      </c>
      <c r="D2896" s="88">
        <v>537051</v>
      </c>
      <c r="F2896" t="s">
        <v>3433</v>
      </c>
      <c r="G2896" s="64">
        <v>0.90303750000000005</v>
      </c>
      <c r="H2896" s="65">
        <v>34</v>
      </c>
      <c r="I2896" s="64">
        <v>18.89</v>
      </c>
      <c r="J2896" s="64">
        <v>12.77</v>
      </c>
      <c r="K2896" s="88">
        <v>3</v>
      </c>
      <c r="L2896" s="88" t="s">
        <v>46</v>
      </c>
      <c r="M2896" s="66" t="s">
        <v>3468</v>
      </c>
    </row>
    <row r="2897" spans="1:13">
      <c r="A2897" s="40">
        <v>2021</v>
      </c>
      <c r="B2897" s="40" t="str">
        <f t="shared" si="45"/>
        <v>1151212</v>
      </c>
      <c r="C2897" s="40">
        <v>1</v>
      </c>
      <c r="D2897" s="88">
        <v>151212</v>
      </c>
      <c r="E2897" t="s">
        <v>3410</v>
      </c>
      <c r="F2897" t="s">
        <v>1177</v>
      </c>
      <c r="G2897" s="64">
        <v>3.3586</v>
      </c>
      <c r="H2897" s="65">
        <v>578</v>
      </c>
      <c r="I2897" s="64">
        <v>44.21</v>
      </c>
      <c r="J2897" s="64">
        <v>27.96</v>
      </c>
      <c r="K2897" s="88">
        <v>3</v>
      </c>
      <c r="L2897" s="88" t="s">
        <v>46</v>
      </c>
      <c r="M2897" s="66" t="s">
        <v>3469</v>
      </c>
    </row>
    <row r="2898" spans="1:13">
      <c r="A2898" s="40">
        <v>2021</v>
      </c>
      <c r="B2898" s="40" t="str">
        <f t="shared" si="45"/>
        <v>1413021</v>
      </c>
      <c r="C2898" s="40">
        <v>1</v>
      </c>
      <c r="D2898" s="88">
        <v>413021</v>
      </c>
      <c r="E2898" t="s">
        <v>3410</v>
      </c>
      <c r="F2898" t="s">
        <v>1267</v>
      </c>
      <c r="G2898" s="64">
        <v>0.4039875</v>
      </c>
      <c r="H2898" s="65">
        <v>53</v>
      </c>
      <c r="I2898" s="64">
        <v>31.26</v>
      </c>
      <c r="J2898" s="64">
        <v>17.399999999999999</v>
      </c>
      <c r="K2898" s="88">
        <v>3</v>
      </c>
      <c r="L2898" s="88" t="s">
        <v>46</v>
      </c>
      <c r="M2898" s="66" t="s">
        <v>3468</v>
      </c>
    </row>
    <row r="2899" spans="1:13">
      <c r="A2899" s="40">
        <v>2021</v>
      </c>
      <c r="B2899" s="40" t="str">
        <f t="shared" si="45"/>
        <v>1252012</v>
      </c>
      <c r="C2899" s="40">
        <v>1</v>
      </c>
      <c r="D2899" s="88">
        <v>252012</v>
      </c>
      <c r="E2899" t="s">
        <v>3410</v>
      </c>
      <c r="F2899" t="s">
        <v>3503</v>
      </c>
      <c r="G2899" s="64">
        <v>1.2025375</v>
      </c>
      <c r="H2899" s="65">
        <v>45</v>
      </c>
      <c r="I2899" s="64">
        <v>24.5173076923077</v>
      </c>
      <c r="J2899" s="64">
        <v>21.564423076923099</v>
      </c>
      <c r="K2899" s="88">
        <v>5</v>
      </c>
      <c r="L2899" s="88" t="s">
        <v>178</v>
      </c>
      <c r="M2899" s="66" t="s">
        <v>3468</v>
      </c>
    </row>
    <row r="2900" spans="1:13">
      <c r="A2900" s="40">
        <v>2021</v>
      </c>
      <c r="B2900" s="40" t="str">
        <f t="shared" si="45"/>
        <v>1292061</v>
      </c>
      <c r="C2900" s="40">
        <v>1</v>
      </c>
      <c r="D2900" s="88">
        <v>292061</v>
      </c>
      <c r="F2900" t="s">
        <v>3435</v>
      </c>
      <c r="G2900" s="64">
        <v>0.61211249999999995</v>
      </c>
      <c r="H2900" s="65">
        <v>99</v>
      </c>
      <c r="I2900" s="64">
        <v>20.55</v>
      </c>
      <c r="J2900" s="64">
        <v>16.86</v>
      </c>
      <c r="K2900" s="88">
        <v>3</v>
      </c>
      <c r="L2900" s="88" t="s">
        <v>46</v>
      </c>
      <c r="M2900" s="66" t="s">
        <v>3468</v>
      </c>
    </row>
    <row r="2901" spans="1:13">
      <c r="A2901" s="40">
        <v>2021</v>
      </c>
      <c r="B2901" s="40" t="str">
        <f t="shared" si="45"/>
        <v>1434131</v>
      </c>
      <c r="C2901" s="40">
        <v>1</v>
      </c>
      <c r="D2901" s="88">
        <v>434131</v>
      </c>
      <c r="F2901" t="s">
        <v>3436</v>
      </c>
      <c r="G2901" s="64">
        <v>1.913675</v>
      </c>
      <c r="H2901" s="65">
        <v>74</v>
      </c>
      <c r="I2901" s="64">
        <v>19.78</v>
      </c>
      <c r="J2901" s="64">
        <v>15</v>
      </c>
      <c r="K2901" s="88">
        <v>3</v>
      </c>
      <c r="L2901" s="88" t="s">
        <v>46</v>
      </c>
      <c r="M2901" s="66" t="s">
        <v>3468</v>
      </c>
    </row>
    <row r="2902" spans="1:13">
      <c r="A2902" s="40">
        <v>2021</v>
      </c>
      <c r="B2902" s="40" t="str">
        <f t="shared" si="45"/>
        <v>1132072</v>
      </c>
      <c r="C2902" s="40">
        <v>1</v>
      </c>
      <c r="D2902" s="88">
        <v>132072</v>
      </c>
      <c r="E2902" t="s">
        <v>3410</v>
      </c>
      <c r="F2902" t="s">
        <v>806</v>
      </c>
      <c r="G2902" s="64">
        <v>1.8861874999999999</v>
      </c>
      <c r="H2902" s="65">
        <v>40</v>
      </c>
      <c r="I2902" s="64">
        <v>39.590000000000003</v>
      </c>
      <c r="J2902" s="64">
        <v>18.66</v>
      </c>
      <c r="K2902" s="88">
        <v>4</v>
      </c>
      <c r="L2902" s="88" t="s">
        <v>46</v>
      </c>
      <c r="M2902" s="66" t="s">
        <v>3468</v>
      </c>
    </row>
    <row r="2903" spans="1:13">
      <c r="A2903" s="40">
        <v>2021</v>
      </c>
      <c r="B2903" s="40" t="str">
        <f t="shared" si="45"/>
        <v>1131111</v>
      </c>
      <c r="C2903" s="40">
        <v>1</v>
      </c>
      <c r="D2903" s="88">
        <v>131111</v>
      </c>
      <c r="E2903" t="s">
        <v>3410</v>
      </c>
      <c r="F2903" t="s">
        <v>2034</v>
      </c>
      <c r="G2903" s="64">
        <v>1.0212375</v>
      </c>
      <c r="H2903" s="65">
        <v>120</v>
      </c>
      <c r="I2903" s="64">
        <v>33.4</v>
      </c>
      <c r="J2903" s="64">
        <v>22.32</v>
      </c>
      <c r="K2903" s="88">
        <v>5</v>
      </c>
      <c r="L2903" s="88" t="s">
        <v>46</v>
      </c>
      <c r="M2903" s="66" t="s">
        <v>3468</v>
      </c>
    </row>
    <row r="2904" spans="1:13">
      <c r="A2904" s="40">
        <v>2021</v>
      </c>
      <c r="B2904" s="40" t="str">
        <f t="shared" si="45"/>
        <v>1119199</v>
      </c>
      <c r="C2904" s="40">
        <v>1</v>
      </c>
      <c r="D2904" s="88">
        <v>119199</v>
      </c>
      <c r="E2904" t="s">
        <v>3410</v>
      </c>
      <c r="F2904" t="s">
        <v>3437</v>
      </c>
      <c r="G2904" s="64">
        <v>0.59162499999999996</v>
      </c>
      <c r="H2904" s="65">
        <v>65</v>
      </c>
      <c r="I2904" s="64">
        <v>41.95</v>
      </c>
      <c r="J2904" s="64">
        <v>21.21</v>
      </c>
      <c r="K2904" s="88">
        <v>4</v>
      </c>
      <c r="L2904" s="88" t="s">
        <v>46</v>
      </c>
      <c r="M2904" s="66" t="s">
        <v>3468</v>
      </c>
    </row>
    <row r="2905" spans="1:13">
      <c r="A2905" s="40">
        <v>2021</v>
      </c>
      <c r="B2905" s="40" t="str">
        <f t="shared" si="45"/>
        <v>1131161</v>
      </c>
      <c r="C2905" s="40">
        <v>1</v>
      </c>
      <c r="D2905" s="88">
        <v>131161</v>
      </c>
      <c r="F2905" t="s">
        <v>3475</v>
      </c>
      <c r="G2905" s="64">
        <v>2.1600625</v>
      </c>
      <c r="H2905" s="65">
        <v>44</v>
      </c>
      <c r="I2905" s="64">
        <v>29.26</v>
      </c>
      <c r="J2905" s="64">
        <v>14.07</v>
      </c>
      <c r="K2905" s="88">
        <v>5</v>
      </c>
      <c r="L2905" s="88" t="s">
        <v>46</v>
      </c>
      <c r="M2905" s="66" t="s">
        <v>3468</v>
      </c>
    </row>
    <row r="2906" spans="1:13">
      <c r="A2906" s="40">
        <v>2021</v>
      </c>
      <c r="B2906" s="40" t="str">
        <f t="shared" si="45"/>
        <v>1292012</v>
      </c>
      <c r="C2906" s="40">
        <v>1</v>
      </c>
      <c r="D2906" s="88">
        <v>292012</v>
      </c>
      <c r="F2906" t="s">
        <v>1015</v>
      </c>
      <c r="G2906" s="64">
        <v>1.6822375000000001</v>
      </c>
      <c r="H2906" s="65">
        <v>649</v>
      </c>
      <c r="I2906" s="64">
        <v>24.51</v>
      </c>
      <c r="J2906" s="64">
        <v>14.54</v>
      </c>
      <c r="K2906" s="88">
        <v>4</v>
      </c>
      <c r="L2906" s="88" t="s">
        <v>46</v>
      </c>
      <c r="M2906" s="66" t="s">
        <v>3469</v>
      </c>
    </row>
    <row r="2907" spans="1:13">
      <c r="A2907" s="40">
        <v>2021</v>
      </c>
      <c r="B2907" s="40" t="str">
        <f t="shared" ref="B2907:B2944" si="46">CONCATENATE(C2907, D2907)</f>
        <v>1292011</v>
      </c>
      <c r="C2907" s="40">
        <v>1</v>
      </c>
      <c r="D2907" s="88">
        <v>292011</v>
      </c>
      <c r="F2907" t="s">
        <v>1959</v>
      </c>
      <c r="G2907" s="64">
        <v>1.402075</v>
      </c>
      <c r="H2907" s="65">
        <v>902</v>
      </c>
      <c r="I2907" s="64">
        <v>24.51</v>
      </c>
      <c r="J2907" s="64">
        <v>14.54</v>
      </c>
      <c r="K2907" s="88">
        <v>4</v>
      </c>
      <c r="L2907" s="88" t="s">
        <v>46</v>
      </c>
      <c r="M2907" s="66" t="s">
        <v>3469</v>
      </c>
    </row>
    <row r="2908" spans="1:13">
      <c r="A2908" s="40">
        <v>2021</v>
      </c>
      <c r="B2908" s="40" t="str">
        <f t="shared" si="46"/>
        <v>1319092</v>
      </c>
      <c r="C2908" s="40">
        <v>1</v>
      </c>
      <c r="D2908" s="88">
        <v>319092</v>
      </c>
      <c r="F2908" t="s">
        <v>946</v>
      </c>
      <c r="G2908" s="64">
        <v>3.1852374999999999</v>
      </c>
      <c r="H2908" s="65">
        <v>8491</v>
      </c>
      <c r="I2908" s="64">
        <v>15.8</v>
      </c>
      <c r="J2908" s="64">
        <v>12.58</v>
      </c>
      <c r="K2908" s="88">
        <v>3</v>
      </c>
      <c r="L2908" s="88" t="s">
        <v>46</v>
      </c>
      <c r="M2908" s="66" t="s">
        <v>3469</v>
      </c>
    </row>
    <row r="2909" spans="1:13">
      <c r="A2909" s="40">
        <v>2021</v>
      </c>
      <c r="B2909" s="40" t="str">
        <f t="shared" si="46"/>
        <v>1292071</v>
      </c>
      <c r="C2909" s="40">
        <v>1</v>
      </c>
      <c r="D2909" s="88">
        <v>292071</v>
      </c>
      <c r="F2909" t="s">
        <v>927</v>
      </c>
      <c r="G2909" s="64">
        <v>1.5837749999999999</v>
      </c>
      <c r="H2909" s="65">
        <v>925</v>
      </c>
      <c r="I2909" s="64">
        <v>19.87</v>
      </c>
      <c r="J2909" s="64">
        <v>12.82</v>
      </c>
      <c r="K2909" s="88">
        <v>4</v>
      </c>
      <c r="L2909" s="88" t="s">
        <v>46</v>
      </c>
      <c r="M2909" s="66" t="s">
        <v>3469</v>
      </c>
    </row>
    <row r="2910" spans="1:13">
      <c r="A2910" s="40">
        <v>2021</v>
      </c>
      <c r="B2910" s="40" t="str">
        <f t="shared" si="46"/>
        <v>1436013</v>
      </c>
      <c r="C2910" s="40">
        <v>1</v>
      </c>
      <c r="D2910" s="88">
        <v>436013</v>
      </c>
      <c r="F2910" t="s">
        <v>1232</v>
      </c>
      <c r="G2910" s="64">
        <v>0.96277500000000005</v>
      </c>
      <c r="H2910" s="65">
        <v>96</v>
      </c>
      <c r="I2910" s="64">
        <v>15.03</v>
      </c>
      <c r="J2910" s="64">
        <v>12.31</v>
      </c>
      <c r="K2910" s="88">
        <v>3</v>
      </c>
      <c r="L2910" s="88" t="s">
        <v>46</v>
      </c>
      <c r="M2910" s="66" t="s">
        <v>3468</v>
      </c>
    </row>
    <row r="2911" spans="1:13">
      <c r="A2911" s="40">
        <v>2021</v>
      </c>
      <c r="B2911" s="40" t="str">
        <f t="shared" si="46"/>
        <v>1131121</v>
      </c>
      <c r="C2911" s="40">
        <v>1</v>
      </c>
      <c r="D2911" s="88">
        <v>131121</v>
      </c>
      <c r="F2911" t="s">
        <v>856</v>
      </c>
      <c r="G2911" s="64">
        <v>1.6634</v>
      </c>
      <c r="H2911" s="65">
        <v>1083</v>
      </c>
      <c r="I2911" s="64">
        <v>23.53</v>
      </c>
      <c r="J2911" s="64">
        <v>14.14</v>
      </c>
      <c r="K2911" s="88">
        <v>4</v>
      </c>
      <c r="L2911" s="88" t="s">
        <v>46</v>
      </c>
      <c r="M2911" s="66" t="s">
        <v>3469</v>
      </c>
    </row>
    <row r="2912" spans="1:13">
      <c r="A2912" s="40">
        <v>2021</v>
      </c>
      <c r="B2912" s="40" t="str">
        <f t="shared" si="46"/>
        <v>1252022</v>
      </c>
      <c r="C2912" s="40">
        <v>1</v>
      </c>
      <c r="D2912" s="88">
        <v>252022</v>
      </c>
      <c r="E2912" t="s">
        <v>3410</v>
      </c>
      <c r="F2912" t="s">
        <v>3539</v>
      </c>
      <c r="G2912" s="64">
        <v>1.1940249999999999</v>
      </c>
      <c r="H2912" s="65">
        <v>86</v>
      </c>
      <c r="I2912" s="64">
        <v>26.043749999999999</v>
      </c>
      <c r="J2912" s="64">
        <v>20.637980769230801</v>
      </c>
      <c r="K2912" s="88">
        <v>5</v>
      </c>
      <c r="L2912" s="88" t="s">
        <v>178</v>
      </c>
      <c r="M2912" s="66" t="s">
        <v>3468</v>
      </c>
    </row>
    <row r="2913" spans="1:13">
      <c r="A2913" s="40">
        <v>2021</v>
      </c>
      <c r="B2913" s="40" t="str">
        <f t="shared" si="46"/>
        <v>1151142</v>
      </c>
      <c r="C2913" s="40">
        <v>1</v>
      </c>
      <c r="D2913" s="88">
        <v>151142</v>
      </c>
      <c r="E2913" t="s">
        <v>3410</v>
      </c>
      <c r="F2913" t="s">
        <v>1158</v>
      </c>
      <c r="G2913" s="64">
        <v>1.0976125000000001</v>
      </c>
      <c r="H2913" s="65">
        <v>1464</v>
      </c>
      <c r="I2913" s="64">
        <v>38.020000000000003</v>
      </c>
      <c r="J2913" s="64">
        <v>23.95</v>
      </c>
      <c r="K2913" s="88">
        <v>4</v>
      </c>
      <c r="L2913" s="88" t="s">
        <v>46</v>
      </c>
      <c r="M2913" s="66" t="s">
        <v>3469</v>
      </c>
    </row>
    <row r="2914" spans="1:13">
      <c r="A2914" s="40">
        <v>2021</v>
      </c>
      <c r="B2914" s="40" t="str">
        <f t="shared" si="46"/>
        <v>1472073</v>
      </c>
      <c r="C2914" s="40">
        <v>1</v>
      </c>
      <c r="D2914" s="88">
        <v>472073</v>
      </c>
      <c r="F2914" t="s">
        <v>2893</v>
      </c>
      <c r="G2914" s="64">
        <v>0.69846249999999999</v>
      </c>
      <c r="H2914" s="65">
        <v>62</v>
      </c>
      <c r="I2914" s="64">
        <v>17.66</v>
      </c>
      <c r="J2914" s="64">
        <v>12.56</v>
      </c>
      <c r="K2914" s="88">
        <v>3</v>
      </c>
      <c r="L2914" s="88" t="s">
        <v>46</v>
      </c>
      <c r="M2914" s="66" t="s">
        <v>3468</v>
      </c>
    </row>
    <row r="2915" spans="1:13">
      <c r="A2915" s="40">
        <v>2021</v>
      </c>
      <c r="B2915" s="40" t="str">
        <f t="shared" si="46"/>
        <v>1472141</v>
      </c>
      <c r="C2915" s="40">
        <v>1</v>
      </c>
      <c r="D2915" s="88">
        <v>472141</v>
      </c>
      <c r="F2915" t="s">
        <v>3200</v>
      </c>
      <c r="G2915" s="64">
        <v>6.1350000000000002E-2</v>
      </c>
      <c r="H2915" s="65">
        <v>70</v>
      </c>
      <c r="I2915" s="64">
        <v>20.38</v>
      </c>
      <c r="J2915" s="64">
        <v>14.9</v>
      </c>
      <c r="K2915" s="88">
        <v>3</v>
      </c>
      <c r="L2915" s="88" t="s">
        <v>46</v>
      </c>
      <c r="M2915" s="66" t="s">
        <v>3468</v>
      </c>
    </row>
    <row r="2916" spans="1:13">
      <c r="A2916" s="40">
        <v>2021</v>
      </c>
      <c r="B2916" s="40" t="str">
        <f t="shared" si="46"/>
        <v>1232011</v>
      </c>
      <c r="C2916" s="40">
        <v>1</v>
      </c>
      <c r="D2916" s="88">
        <v>232011</v>
      </c>
      <c r="F2916" t="s">
        <v>1805</v>
      </c>
      <c r="G2916" s="64">
        <v>2.6260500000000002</v>
      </c>
      <c r="H2916" s="65">
        <v>82</v>
      </c>
      <c r="I2916" s="64">
        <v>21.18</v>
      </c>
      <c r="J2916" s="64">
        <v>14.14</v>
      </c>
      <c r="K2916" s="88">
        <v>3</v>
      </c>
      <c r="L2916" s="88" t="s">
        <v>46</v>
      </c>
      <c r="M2916" s="66" t="s">
        <v>3468</v>
      </c>
    </row>
    <row r="2917" spans="1:13">
      <c r="A2917" s="40">
        <v>2021</v>
      </c>
      <c r="B2917" s="40" t="str">
        <f t="shared" si="46"/>
        <v>1292052</v>
      </c>
      <c r="C2917" s="40">
        <v>1</v>
      </c>
      <c r="D2917" s="88">
        <v>292052</v>
      </c>
      <c r="F2917" t="s">
        <v>953</v>
      </c>
      <c r="G2917" s="64">
        <v>0.56407499999999999</v>
      </c>
      <c r="H2917" s="65">
        <v>47</v>
      </c>
      <c r="I2917" s="64">
        <v>15.58</v>
      </c>
      <c r="J2917" s="64">
        <v>11.98</v>
      </c>
      <c r="K2917" s="88">
        <v>3</v>
      </c>
      <c r="L2917" s="88" t="s">
        <v>46</v>
      </c>
      <c r="M2917" s="66" t="s">
        <v>3468</v>
      </c>
    </row>
    <row r="2918" spans="1:13">
      <c r="A2918" s="40">
        <v>2021</v>
      </c>
      <c r="B2918" s="40" t="str">
        <f t="shared" si="46"/>
        <v>1319097</v>
      </c>
      <c r="C2918" s="40">
        <v>1</v>
      </c>
      <c r="D2918" s="88">
        <v>319097</v>
      </c>
      <c r="F2918" t="s">
        <v>2314</v>
      </c>
      <c r="G2918" s="64">
        <v>2.3165874999999998</v>
      </c>
      <c r="H2918" s="65">
        <v>1151</v>
      </c>
      <c r="I2918" s="64">
        <v>15.52</v>
      </c>
      <c r="J2918" s="64">
        <v>12.45</v>
      </c>
      <c r="K2918" s="88">
        <v>3</v>
      </c>
      <c r="L2918" s="88" t="s">
        <v>46</v>
      </c>
      <c r="M2918" s="66" t="s">
        <v>3469</v>
      </c>
    </row>
    <row r="2919" spans="1:13">
      <c r="A2919" s="40">
        <v>2021</v>
      </c>
      <c r="B2919" s="40" t="str">
        <f t="shared" si="46"/>
        <v>1312021</v>
      </c>
      <c r="C2919" s="40">
        <v>1</v>
      </c>
      <c r="D2919" s="88">
        <v>312021</v>
      </c>
      <c r="E2919" t="s">
        <v>3410</v>
      </c>
      <c r="F2919" t="s">
        <v>1930</v>
      </c>
      <c r="G2919" s="64">
        <v>2.9712749999999999</v>
      </c>
      <c r="H2919" s="65">
        <v>917</v>
      </c>
      <c r="I2919" s="64">
        <v>29.64</v>
      </c>
      <c r="J2919" s="64">
        <v>22.61</v>
      </c>
      <c r="K2919" s="88">
        <v>4</v>
      </c>
      <c r="L2919" s="88" t="s">
        <v>46</v>
      </c>
      <c r="M2919" s="66" t="s">
        <v>3469</v>
      </c>
    </row>
    <row r="2920" spans="1:13">
      <c r="A2920" s="40">
        <v>2021</v>
      </c>
      <c r="B2920" s="40" t="str">
        <f t="shared" si="46"/>
        <v>1472152</v>
      </c>
      <c r="C2920" s="40">
        <v>1</v>
      </c>
      <c r="D2920" s="88">
        <v>472152</v>
      </c>
      <c r="F2920" t="s">
        <v>2682</v>
      </c>
      <c r="G2920" s="64">
        <v>0.68792500000000001</v>
      </c>
      <c r="H2920" s="65">
        <v>84</v>
      </c>
      <c r="I2920" s="64">
        <v>19.11</v>
      </c>
      <c r="J2920" s="64">
        <v>15.06</v>
      </c>
      <c r="K2920" s="88">
        <v>3</v>
      </c>
      <c r="L2920" s="88" t="s">
        <v>46</v>
      </c>
      <c r="M2920" s="66" t="s">
        <v>3468</v>
      </c>
    </row>
    <row r="2921" spans="1:13">
      <c r="A2921" s="40">
        <v>2021</v>
      </c>
      <c r="B2921" s="40" t="str">
        <f t="shared" si="46"/>
        <v>1333051</v>
      </c>
      <c r="C2921" s="40">
        <v>1</v>
      </c>
      <c r="D2921" s="88">
        <v>333051</v>
      </c>
      <c r="F2921" t="s">
        <v>1812</v>
      </c>
      <c r="G2921" s="64">
        <v>0.62003750000000002</v>
      </c>
      <c r="H2921" s="65">
        <v>71</v>
      </c>
      <c r="I2921" s="64">
        <v>20.75</v>
      </c>
      <c r="J2921" s="64">
        <v>16.329999999999998</v>
      </c>
      <c r="K2921" s="88">
        <v>3</v>
      </c>
      <c r="L2921" s="88" t="s">
        <v>178</v>
      </c>
      <c r="M2921" s="66" t="s">
        <v>3468</v>
      </c>
    </row>
    <row r="2922" spans="1:13">
      <c r="A2922" s="40">
        <v>2021</v>
      </c>
      <c r="B2922" s="40" t="str">
        <f t="shared" si="46"/>
        <v>1251199</v>
      </c>
      <c r="C2922" s="40">
        <v>1</v>
      </c>
      <c r="D2922" s="88">
        <v>251199</v>
      </c>
      <c r="E2922" t="s">
        <v>3410</v>
      </c>
      <c r="F2922" t="s">
        <v>3442</v>
      </c>
      <c r="G2922" s="64">
        <v>1.3996249999999999</v>
      </c>
      <c r="H2922" s="65">
        <v>1864</v>
      </c>
      <c r="I2922" s="64">
        <v>29.5394230769231</v>
      </c>
      <c r="J2922" s="64">
        <v>17.187980769230801</v>
      </c>
      <c r="K2922" s="88">
        <v>4</v>
      </c>
      <c r="L2922" s="88" t="s">
        <v>178</v>
      </c>
      <c r="M2922" s="66" t="s">
        <v>3469</v>
      </c>
    </row>
    <row r="2923" spans="1:13">
      <c r="A2923" s="40">
        <v>2021</v>
      </c>
      <c r="B2923" s="40" t="str">
        <f t="shared" si="46"/>
        <v>1119141</v>
      </c>
      <c r="C2923" s="40">
        <v>1</v>
      </c>
      <c r="D2923" s="88">
        <v>119141</v>
      </c>
      <c r="F2923" t="s">
        <v>3462</v>
      </c>
      <c r="G2923" s="64">
        <v>0.388075</v>
      </c>
      <c r="H2923" s="65">
        <v>50</v>
      </c>
      <c r="I2923" s="64">
        <v>24.54</v>
      </c>
      <c r="J2923" s="64">
        <v>14.25</v>
      </c>
      <c r="K2923" s="88">
        <v>4</v>
      </c>
      <c r="L2923" s="88" t="s">
        <v>46</v>
      </c>
      <c r="M2923" s="66" t="s">
        <v>3468</v>
      </c>
    </row>
    <row r="2924" spans="1:13">
      <c r="A2924" s="40">
        <v>2021</v>
      </c>
      <c r="B2924" s="40" t="str">
        <f t="shared" si="46"/>
        <v>1292034</v>
      </c>
      <c r="C2924" s="40">
        <v>1</v>
      </c>
      <c r="D2924" s="88">
        <v>292034</v>
      </c>
      <c r="E2924" t="s">
        <v>3410</v>
      </c>
      <c r="F2924" t="s">
        <v>1956</v>
      </c>
      <c r="G2924" s="64">
        <v>1.6200375</v>
      </c>
      <c r="H2924" s="65">
        <v>1021</v>
      </c>
      <c r="I2924" s="64">
        <v>27.23</v>
      </c>
      <c r="J2924" s="64">
        <v>19.61</v>
      </c>
      <c r="K2924" s="88">
        <v>3</v>
      </c>
      <c r="L2924" s="88" t="s">
        <v>46</v>
      </c>
      <c r="M2924" s="66" t="s">
        <v>3469</v>
      </c>
    </row>
    <row r="2925" spans="1:13">
      <c r="A2925" s="40">
        <v>2021</v>
      </c>
      <c r="B2925" s="40" t="str">
        <f t="shared" si="46"/>
        <v>1419022</v>
      </c>
      <c r="C2925" s="40">
        <v>1</v>
      </c>
      <c r="D2925" s="88">
        <v>419022</v>
      </c>
      <c r="E2925" t="s">
        <v>3410</v>
      </c>
      <c r="F2925" t="s">
        <v>2186</v>
      </c>
      <c r="G2925" s="64">
        <v>0.84356249999999999</v>
      </c>
      <c r="H2925" s="65">
        <v>51</v>
      </c>
      <c r="I2925" s="64">
        <v>30.07</v>
      </c>
      <c r="J2925" s="64">
        <v>15.77</v>
      </c>
      <c r="K2925" s="88">
        <v>3</v>
      </c>
      <c r="L2925" s="88" t="s">
        <v>46</v>
      </c>
      <c r="M2925" s="66" t="s">
        <v>3468</v>
      </c>
    </row>
    <row r="2926" spans="1:13">
      <c r="A2926" s="40">
        <v>2021</v>
      </c>
      <c r="B2926" s="40" t="str">
        <f t="shared" si="46"/>
        <v>1291141</v>
      </c>
      <c r="C2926" s="40">
        <v>1</v>
      </c>
      <c r="D2926" s="88">
        <v>291141</v>
      </c>
      <c r="E2926" t="s">
        <v>3410</v>
      </c>
      <c r="F2926" t="s">
        <v>1992</v>
      </c>
      <c r="G2926" s="64">
        <v>0.75092499999999995</v>
      </c>
      <c r="H2926" s="65">
        <v>322</v>
      </c>
      <c r="I2926" s="64">
        <v>28.53</v>
      </c>
      <c r="J2926" s="64">
        <v>23</v>
      </c>
      <c r="K2926" s="88">
        <v>4</v>
      </c>
      <c r="L2926" s="88" t="s">
        <v>46</v>
      </c>
      <c r="M2926" s="66" t="s">
        <v>3468</v>
      </c>
    </row>
    <row r="2927" spans="1:13">
      <c r="A2927" s="40">
        <v>2021</v>
      </c>
      <c r="B2927" s="40" t="str">
        <f t="shared" si="46"/>
        <v>1291126</v>
      </c>
      <c r="C2927" s="40">
        <v>1</v>
      </c>
      <c r="D2927" s="88">
        <v>291126</v>
      </c>
      <c r="E2927" t="s">
        <v>3410</v>
      </c>
      <c r="F2927" t="s">
        <v>1946</v>
      </c>
      <c r="G2927" s="64">
        <v>2.6549749999999999</v>
      </c>
      <c r="H2927" s="65">
        <v>755</v>
      </c>
      <c r="I2927" s="64">
        <v>27.86</v>
      </c>
      <c r="J2927" s="64">
        <v>22.76</v>
      </c>
      <c r="K2927" s="88">
        <v>4</v>
      </c>
      <c r="L2927" s="88" t="s">
        <v>46</v>
      </c>
      <c r="M2927" s="66" t="s">
        <v>3469</v>
      </c>
    </row>
    <row r="2928" spans="1:13">
      <c r="A2928" s="40">
        <v>2021</v>
      </c>
      <c r="B2928" s="40" t="str">
        <f t="shared" si="46"/>
        <v>1414012</v>
      </c>
      <c r="C2928" s="40">
        <v>1</v>
      </c>
      <c r="D2928" s="88">
        <v>414012</v>
      </c>
      <c r="E2928" t="s">
        <v>3410</v>
      </c>
      <c r="F2928" t="s">
        <v>1894</v>
      </c>
      <c r="G2928" s="64">
        <v>0.22927500000000001</v>
      </c>
      <c r="H2928" s="65">
        <v>153</v>
      </c>
      <c r="I2928" s="64">
        <v>29.43</v>
      </c>
      <c r="J2928" s="64">
        <v>16.13</v>
      </c>
      <c r="K2928" s="88">
        <v>3</v>
      </c>
      <c r="L2928" s="88" t="s">
        <v>46</v>
      </c>
      <c r="M2928" s="66" t="s">
        <v>3468</v>
      </c>
    </row>
    <row r="2929" spans="1:13">
      <c r="A2929" s="40">
        <v>2021</v>
      </c>
      <c r="B2929" s="40" t="str">
        <f t="shared" si="46"/>
        <v>1414011</v>
      </c>
      <c r="C2929" s="40">
        <v>1</v>
      </c>
      <c r="D2929" s="88">
        <v>414011</v>
      </c>
      <c r="E2929" t="s">
        <v>3410</v>
      </c>
      <c r="F2929" t="s">
        <v>2083</v>
      </c>
      <c r="G2929" s="64">
        <v>1.0961624999999999</v>
      </c>
      <c r="H2929" s="65">
        <v>2725</v>
      </c>
      <c r="I2929" s="64">
        <v>41.37</v>
      </c>
      <c r="J2929" s="64">
        <v>17.32</v>
      </c>
      <c r="K2929" s="88">
        <v>3</v>
      </c>
      <c r="L2929" s="88" t="s">
        <v>46</v>
      </c>
      <c r="M2929" s="66" t="s">
        <v>3469</v>
      </c>
    </row>
    <row r="2930" spans="1:13">
      <c r="A2930" s="40">
        <v>2021</v>
      </c>
      <c r="B2930" s="40" t="str">
        <f t="shared" si="46"/>
        <v>1252031</v>
      </c>
      <c r="C2930" s="40">
        <v>1</v>
      </c>
      <c r="D2930" s="88">
        <v>252031</v>
      </c>
      <c r="E2930" t="s">
        <v>3410</v>
      </c>
      <c r="F2930" t="s">
        <v>3540</v>
      </c>
      <c r="G2930" s="64">
        <v>1.1889125</v>
      </c>
      <c r="H2930" s="65">
        <v>96</v>
      </c>
      <c r="I2930" s="64">
        <v>25.148557692307701</v>
      </c>
      <c r="J2930" s="64">
        <v>19.2822115384615</v>
      </c>
      <c r="K2930" s="88">
        <v>5</v>
      </c>
      <c r="L2930" s="88" t="s">
        <v>178</v>
      </c>
      <c r="M2930" s="66" t="s">
        <v>3468</v>
      </c>
    </row>
    <row r="2931" spans="1:13">
      <c r="A2931" s="40">
        <v>2021</v>
      </c>
      <c r="B2931" s="40" t="str">
        <f t="shared" si="46"/>
        <v>1413031</v>
      </c>
      <c r="C2931" s="40">
        <v>1</v>
      </c>
      <c r="D2931" s="88">
        <v>413031</v>
      </c>
      <c r="E2931" t="s">
        <v>3410</v>
      </c>
      <c r="F2931" t="s">
        <v>3541</v>
      </c>
      <c r="G2931" s="64">
        <v>3.2321875000000002</v>
      </c>
      <c r="H2931" s="65">
        <v>51</v>
      </c>
      <c r="I2931" s="64">
        <v>36.090000000000003</v>
      </c>
      <c r="J2931" s="64">
        <v>18.02</v>
      </c>
      <c r="K2931" s="88">
        <v>5</v>
      </c>
      <c r="L2931" s="88" t="s">
        <v>46</v>
      </c>
      <c r="M2931" s="66" t="s">
        <v>3468</v>
      </c>
    </row>
    <row r="2932" spans="1:13">
      <c r="A2932" s="40">
        <v>2021</v>
      </c>
      <c r="B2932" s="40" t="str">
        <f t="shared" si="46"/>
        <v>1492098</v>
      </c>
      <c r="C2932" s="40">
        <v>1</v>
      </c>
      <c r="D2932" s="88">
        <v>492098</v>
      </c>
      <c r="F2932" t="s">
        <v>3448</v>
      </c>
      <c r="G2932" s="64">
        <v>1.6304375</v>
      </c>
      <c r="H2932" s="65">
        <v>894</v>
      </c>
      <c r="I2932" s="64">
        <v>20.21</v>
      </c>
      <c r="J2932" s="64">
        <v>14.38</v>
      </c>
      <c r="K2932" s="88">
        <v>3</v>
      </c>
      <c r="L2932" s="88" t="s">
        <v>178</v>
      </c>
      <c r="M2932" s="66" t="s">
        <v>3469</v>
      </c>
    </row>
    <row r="2933" spans="1:13">
      <c r="A2933" s="40">
        <v>2021</v>
      </c>
      <c r="B2933" s="40" t="str">
        <f t="shared" si="46"/>
        <v>1472211</v>
      </c>
      <c r="C2933" s="40">
        <v>1</v>
      </c>
      <c r="D2933" s="88">
        <v>472211</v>
      </c>
      <c r="F2933" t="s">
        <v>3290</v>
      </c>
      <c r="G2933" s="64">
        <v>0.56269999999999998</v>
      </c>
      <c r="H2933" s="65">
        <v>36</v>
      </c>
      <c r="I2933" s="64">
        <v>19.5</v>
      </c>
      <c r="J2933" s="64">
        <v>12.85</v>
      </c>
      <c r="K2933" s="88">
        <v>3</v>
      </c>
      <c r="L2933" s="88" t="s">
        <v>46</v>
      </c>
      <c r="M2933" s="66" t="s">
        <v>3468</v>
      </c>
    </row>
    <row r="2934" spans="1:13">
      <c r="A2934" s="40">
        <v>2021</v>
      </c>
      <c r="B2934" s="40" t="str">
        <f t="shared" si="46"/>
        <v>1151132</v>
      </c>
      <c r="C2934" s="40">
        <v>1</v>
      </c>
      <c r="D2934" s="88">
        <v>151132</v>
      </c>
      <c r="E2934" t="s">
        <v>3410</v>
      </c>
      <c r="F2934" t="s">
        <v>1225</v>
      </c>
      <c r="G2934" s="64">
        <v>4.2819124999999998</v>
      </c>
      <c r="H2934" s="65">
        <v>55</v>
      </c>
      <c r="I2934" s="64">
        <v>46.54</v>
      </c>
      <c r="J2934" s="64">
        <v>32.99</v>
      </c>
      <c r="K2934" s="88">
        <v>4</v>
      </c>
      <c r="L2934" s="88" t="s">
        <v>46</v>
      </c>
      <c r="M2934" s="66" t="s">
        <v>3468</v>
      </c>
    </row>
    <row r="2935" spans="1:13">
      <c r="A2935" s="40">
        <v>2021</v>
      </c>
      <c r="B2935" s="40" t="str">
        <f t="shared" si="46"/>
        <v>1252059</v>
      </c>
      <c r="C2935" s="40">
        <v>1</v>
      </c>
      <c r="D2935" s="88">
        <v>252059</v>
      </c>
      <c r="F2935" t="s">
        <v>3542</v>
      </c>
      <c r="G2935" s="64">
        <v>1.22305</v>
      </c>
      <c r="H2935" s="65">
        <v>51</v>
      </c>
      <c r="I2935" s="64">
        <v>22.9697115384615</v>
      </c>
      <c r="J2935" s="64">
        <v>21.847596153846201</v>
      </c>
      <c r="K2935" s="88">
        <v>5</v>
      </c>
      <c r="L2935" s="88" t="s">
        <v>178</v>
      </c>
      <c r="M2935" s="66" t="s">
        <v>3468</v>
      </c>
    </row>
    <row r="2936" spans="1:13">
      <c r="A2936" s="40">
        <v>2021</v>
      </c>
      <c r="B2936" s="40" t="str">
        <f t="shared" si="46"/>
        <v>1472221</v>
      </c>
      <c r="C2936" s="40">
        <v>1</v>
      </c>
      <c r="D2936" s="88">
        <v>472221</v>
      </c>
      <c r="F2936" t="s">
        <v>3299</v>
      </c>
      <c r="G2936" s="64">
        <v>1.7187749999999999</v>
      </c>
      <c r="H2936" s="65">
        <v>702</v>
      </c>
      <c r="I2936" s="64">
        <v>21.1</v>
      </c>
      <c r="J2936" s="64">
        <v>14.52</v>
      </c>
      <c r="K2936" s="88">
        <v>3</v>
      </c>
      <c r="L2936" s="88" t="s">
        <v>46</v>
      </c>
      <c r="M2936" s="66" t="s">
        <v>3469</v>
      </c>
    </row>
    <row r="2937" spans="1:13">
      <c r="A2937" s="40">
        <v>2021</v>
      </c>
      <c r="B2937" s="40" t="str">
        <f t="shared" si="46"/>
        <v>1292055</v>
      </c>
      <c r="C2937" s="40">
        <v>1</v>
      </c>
      <c r="D2937" s="88">
        <v>292055</v>
      </c>
      <c r="F2937" t="s">
        <v>995</v>
      </c>
      <c r="G2937" s="64">
        <v>1.5915125000000001</v>
      </c>
      <c r="H2937" s="65">
        <v>772</v>
      </c>
      <c r="I2937" s="64">
        <v>21.17</v>
      </c>
      <c r="J2937" s="64">
        <v>15.81</v>
      </c>
      <c r="K2937" s="88">
        <v>3</v>
      </c>
      <c r="L2937" s="88" t="s">
        <v>46</v>
      </c>
      <c r="M2937" s="66" t="s">
        <v>3469</v>
      </c>
    </row>
    <row r="2938" spans="1:13">
      <c r="A2938" s="40">
        <v>2021</v>
      </c>
      <c r="B2938" s="40" t="str">
        <f t="shared" si="46"/>
        <v>1253097</v>
      </c>
      <c r="C2938" s="40">
        <v>1</v>
      </c>
      <c r="D2938" s="88">
        <v>253097</v>
      </c>
      <c r="E2938" t="s">
        <v>3410</v>
      </c>
      <c r="F2938" t="s">
        <v>3543</v>
      </c>
      <c r="G2938" s="64">
        <v>0.62567499999999998</v>
      </c>
      <c r="H2938" s="65">
        <v>108</v>
      </c>
      <c r="I2938" s="64">
        <v>31.131730769230799</v>
      </c>
      <c r="J2938" s="64">
        <v>21.426442307692302</v>
      </c>
      <c r="K2938" s="88">
        <v>5</v>
      </c>
      <c r="L2938" s="88" t="s">
        <v>3145</v>
      </c>
      <c r="M2938" s="66" t="s">
        <v>3468</v>
      </c>
    </row>
    <row r="2939" spans="1:13">
      <c r="A2939" s="40">
        <v>2021</v>
      </c>
      <c r="B2939" s="40" t="str">
        <f t="shared" si="46"/>
        <v>1492022</v>
      </c>
      <c r="C2939" s="40">
        <v>1</v>
      </c>
      <c r="D2939" s="88">
        <v>492022</v>
      </c>
      <c r="E2939" t="s">
        <v>3410</v>
      </c>
      <c r="F2939" t="s">
        <v>2077</v>
      </c>
      <c r="G2939" s="64">
        <v>2.2374999999999999E-3</v>
      </c>
      <c r="H2939" s="65">
        <v>1740</v>
      </c>
      <c r="I2939" s="64">
        <v>25.09</v>
      </c>
      <c r="J2939" s="64">
        <v>16.84</v>
      </c>
      <c r="K2939" s="88">
        <v>3</v>
      </c>
      <c r="L2939" s="88" t="s">
        <v>46</v>
      </c>
      <c r="M2939" s="66" t="s">
        <v>3469</v>
      </c>
    </row>
    <row r="2940" spans="1:13">
      <c r="A2940" s="40">
        <v>2021</v>
      </c>
      <c r="B2940" s="40" t="str">
        <f t="shared" si="46"/>
        <v>1433071</v>
      </c>
      <c r="C2940" s="40">
        <v>1</v>
      </c>
      <c r="D2940" s="88">
        <v>433071</v>
      </c>
      <c r="F2940" t="s">
        <v>3544</v>
      </c>
      <c r="G2940" s="64">
        <v>2.8260874999999999</v>
      </c>
      <c r="H2940" s="65">
        <v>307</v>
      </c>
      <c r="I2940" s="64">
        <v>14.84</v>
      </c>
      <c r="J2940" s="64">
        <v>12.64</v>
      </c>
      <c r="K2940" s="88">
        <v>3</v>
      </c>
      <c r="L2940" s="88" t="s">
        <v>46</v>
      </c>
      <c r="M2940" s="66" t="s">
        <v>3468</v>
      </c>
    </row>
    <row r="2941" spans="1:13">
      <c r="A2941" s="40">
        <v>2021</v>
      </c>
      <c r="B2941" s="40" t="str">
        <f t="shared" si="46"/>
        <v>1131151</v>
      </c>
      <c r="C2941" s="40">
        <v>1</v>
      </c>
      <c r="D2941" s="88">
        <v>131151</v>
      </c>
      <c r="E2941" t="s">
        <v>3410</v>
      </c>
      <c r="F2941" t="s">
        <v>3481</v>
      </c>
      <c r="G2941" s="64">
        <v>2.5415000000000001</v>
      </c>
      <c r="H2941" s="65">
        <v>62</v>
      </c>
      <c r="I2941" s="64">
        <v>27.25</v>
      </c>
      <c r="J2941" s="64">
        <v>15.76</v>
      </c>
      <c r="K2941" s="88">
        <v>5</v>
      </c>
      <c r="L2941" s="88" t="s">
        <v>46</v>
      </c>
      <c r="M2941" s="66" t="s">
        <v>3468</v>
      </c>
    </row>
    <row r="2942" spans="1:13">
      <c r="A2942" s="40">
        <v>2021</v>
      </c>
      <c r="B2942" s="40" t="str">
        <f t="shared" si="46"/>
        <v>1151134</v>
      </c>
      <c r="C2942" s="40">
        <v>1</v>
      </c>
      <c r="D2942" s="88">
        <v>151134</v>
      </c>
      <c r="E2942" t="s">
        <v>3410</v>
      </c>
      <c r="F2942" t="s">
        <v>3463</v>
      </c>
      <c r="G2942" s="64">
        <v>1.6426750000000001</v>
      </c>
      <c r="H2942" s="65">
        <v>963</v>
      </c>
      <c r="I2942" s="64">
        <v>30.85</v>
      </c>
      <c r="J2942" s="64">
        <v>18.190000000000001</v>
      </c>
      <c r="K2942" s="88">
        <v>3</v>
      </c>
      <c r="L2942" s="88" t="s">
        <v>46</v>
      </c>
      <c r="M2942" s="66" t="s">
        <v>3469</v>
      </c>
    </row>
    <row r="2943" spans="1:13">
      <c r="A2943" s="40">
        <v>2021</v>
      </c>
      <c r="B2943" s="40" t="str">
        <f t="shared" si="46"/>
        <v>1514121</v>
      </c>
      <c r="C2943" s="40">
        <v>1</v>
      </c>
      <c r="D2943" s="88">
        <v>514121</v>
      </c>
      <c r="F2943" t="s">
        <v>2873</v>
      </c>
      <c r="G2943" s="64">
        <v>0.67976250000000005</v>
      </c>
      <c r="H2943" s="65">
        <v>38</v>
      </c>
      <c r="I2943" s="64">
        <v>19.12</v>
      </c>
      <c r="J2943" s="64">
        <v>13.14</v>
      </c>
      <c r="K2943" s="88">
        <v>3</v>
      </c>
      <c r="L2943" s="88" t="s">
        <v>46</v>
      </c>
      <c r="M2943" s="66" t="s">
        <v>3468</v>
      </c>
    </row>
    <row r="2944" spans="1:13">
      <c r="A2944" s="40">
        <v>2021</v>
      </c>
      <c r="B2944" s="40" t="str">
        <f t="shared" si="46"/>
        <v>2132011</v>
      </c>
      <c r="C2944" s="40">
        <v>2</v>
      </c>
      <c r="D2944" s="88">
        <v>132011</v>
      </c>
      <c r="E2944" t="s">
        <v>3410</v>
      </c>
      <c r="F2944" t="s">
        <v>3467</v>
      </c>
      <c r="G2944" s="64">
        <v>1.1478124999999999</v>
      </c>
      <c r="H2944" s="65">
        <v>92</v>
      </c>
      <c r="I2944" s="64">
        <v>32.130000000000003</v>
      </c>
      <c r="J2944" s="64">
        <v>20.23</v>
      </c>
      <c r="K2944" s="88">
        <v>5</v>
      </c>
      <c r="L2944" s="88" t="s">
        <v>46</v>
      </c>
      <c r="M2944" s="66" t="s">
        <v>3468</v>
      </c>
    </row>
    <row r="2945" spans="1:13">
      <c r="A2945" s="40">
        <v>2021</v>
      </c>
      <c r="B2945" s="40" t="str">
        <f t="shared" ref="B2945:B3008" si="47">CONCATENATE(C2945, D2945)</f>
        <v>2113011</v>
      </c>
      <c r="C2945" s="40">
        <v>2</v>
      </c>
      <c r="D2945" s="88">
        <v>113011</v>
      </c>
      <c r="E2945" t="s">
        <v>3410</v>
      </c>
      <c r="F2945" t="s">
        <v>3411</v>
      </c>
      <c r="G2945" s="64">
        <v>1.4531624999999999</v>
      </c>
      <c r="H2945" s="65">
        <v>1159</v>
      </c>
      <c r="I2945" s="64">
        <v>46.23</v>
      </c>
      <c r="J2945" s="64">
        <v>25.61</v>
      </c>
      <c r="K2945" s="88">
        <v>4</v>
      </c>
      <c r="L2945" s="88" t="s">
        <v>46</v>
      </c>
      <c r="M2945" s="66" t="s">
        <v>3469</v>
      </c>
    </row>
    <row r="2946" spans="1:13">
      <c r="A2946" s="40">
        <v>2021</v>
      </c>
      <c r="B2946" s="40" t="str">
        <f t="shared" si="47"/>
        <v>2413011</v>
      </c>
      <c r="C2946" s="40">
        <v>2</v>
      </c>
      <c r="D2946" s="88">
        <v>413011</v>
      </c>
      <c r="F2946" t="s">
        <v>3454</v>
      </c>
      <c r="G2946" s="64">
        <v>0.1115</v>
      </c>
      <c r="H2946" s="65">
        <v>1462</v>
      </c>
      <c r="I2946" s="64">
        <v>28.61</v>
      </c>
      <c r="J2946" s="64">
        <v>13.5</v>
      </c>
      <c r="K2946" s="88">
        <v>3</v>
      </c>
      <c r="L2946" s="88" t="s">
        <v>46</v>
      </c>
      <c r="M2946" s="66" t="s">
        <v>3469</v>
      </c>
    </row>
    <row r="2947" spans="1:13">
      <c r="A2947" s="40">
        <v>2021</v>
      </c>
      <c r="B2947" s="40" t="str">
        <f t="shared" si="47"/>
        <v>2493011</v>
      </c>
      <c r="C2947" s="40">
        <v>2</v>
      </c>
      <c r="D2947" s="88">
        <v>493011</v>
      </c>
      <c r="E2947" t="s">
        <v>3410</v>
      </c>
      <c r="F2947" t="s">
        <v>1701</v>
      </c>
      <c r="G2947" s="64">
        <v>1.3859999999999999</v>
      </c>
      <c r="H2947" s="65">
        <v>1439</v>
      </c>
      <c r="I2947" s="64">
        <v>30.31</v>
      </c>
      <c r="J2947" s="64">
        <v>17.8</v>
      </c>
      <c r="K2947" s="88">
        <v>3</v>
      </c>
      <c r="L2947" s="88" t="s">
        <v>46</v>
      </c>
      <c r="M2947" s="66" t="s">
        <v>3469</v>
      </c>
    </row>
    <row r="2948" spans="1:13">
      <c r="A2948" s="40">
        <v>2021</v>
      </c>
      <c r="B2948" s="40" t="str">
        <f t="shared" si="47"/>
        <v>2532011</v>
      </c>
      <c r="C2948" s="40">
        <v>2</v>
      </c>
      <c r="D2948" s="88">
        <v>532011</v>
      </c>
      <c r="E2948" t="s">
        <v>3410</v>
      </c>
      <c r="F2948" t="s">
        <v>2108</v>
      </c>
      <c r="G2948" s="64">
        <v>1.4725625</v>
      </c>
      <c r="H2948" s="65">
        <v>585</v>
      </c>
      <c r="I2948" s="64">
        <v>90.575000000000003</v>
      </c>
      <c r="J2948" s="64">
        <v>47.566826923076903</v>
      </c>
      <c r="K2948" s="88">
        <v>4</v>
      </c>
      <c r="L2948" s="88" t="s">
        <v>46</v>
      </c>
      <c r="M2948" s="66" t="s">
        <v>3469</v>
      </c>
    </row>
    <row r="2949" spans="1:13">
      <c r="A2949" s="40">
        <v>2021</v>
      </c>
      <c r="B2949" s="40" t="str">
        <f t="shared" si="47"/>
        <v>2274011</v>
      </c>
      <c r="C2949" s="40">
        <v>2</v>
      </c>
      <c r="D2949" s="88">
        <v>274011</v>
      </c>
      <c r="F2949" t="s">
        <v>1367</v>
      </c>
      <c r="G2949" s="64">
        <v>1.5073000000000001</v>
      </c>
      <c r="H2949" s="65">
        <v>628</v>
      </c>
      <c r="I2949" s="64">
        <v>21.47</v>
      </c>
      <c r="J2949" s="64">
        <v>13.02</v>
      </c>
      <c r="K2949" s="88">
        <v>4</v>
      </c>
      <c r="L2949" s="88" t="s">
        <v>46</v>
      </c>
      <c r="M2949" s="66" t="s">
        <v>3469</v>
      </c>
    </row>
    <row r="2950" spans="1:13">
      <c r="A2950" s="40">
        <v>2021</v>
      </c>
      <c r="B2950" s="40" t="str">
        <f t="shared" si="47"/>
        <v>2433031</v>
      </c>
      <c r="C2950" s="40">
        <v>2</v>
      </c>
      <c r="D2950" s="88">
        <v>433031</v>
      </c>
      <c r="F2950" t="s">
        <v>1275</v>
      </c>
      <c r="G2950" s="64">
        <v>0.27732499999999999</v>
      </c>
      <c r="H2950" s="65">
        <v>12899</v>
      </c>
      <c r="I2950" s="64">
        <v>19.34</v>
      </c>
      <c r="J2950" s="64">
        <v>12.8</v>
      </c>
      <c r="K2950" s="88">
        <v>4</v>
      </c>
      <c r="L2950" s="88" t="s">
        <v>46</v>
      </c>
      <c r="M2950" s="66" t="s">
        <v>3469</v>
      </c>
    </row>
    <row r="2951" spans="1:13">
      <c r="A2951" s="40">
        <v>2021</v>
      </c>
      <c r="B2951" s="40" t="str">
        <f t="shared" si="47"/>
        <v>2472021</v>
      </c>
      <c r="C2951" s="40">
        <v>2</v>
      </c>
      <c r="D2951" s="88">
        <v>472021</v>
      </c>
      <c r="F2951" t="s">
        <v>2648</v>
      </c>
      <c r="G2951" s="64">
        <v>1.5424</v>
      </c>
      <c r="H2951" s="65">
        <v>882</v>
      </c>
      <c r="I2951" s="64">
        <v>18.61</v>
      </c>
      <c r="J2951" s="64">
        <v>12.7</v>
      </c>
      <c r="K2951" s="88">
        <v>3</v>
      </c>
      <c r="L2951" s="88" t="s">
        <v>178</v>
      </c>
      <c r="M2951" s="66" t="s">
        <v>3469</v>
      </c>
    </row>
    <row r="2952" spans="1:13">
      <c r="A2952" s="40">
        <v>2021</v>
      </c>
      <c r="B2952" s="40" t="str">
        <f t="shared" si="47"/>
        <v>2493031</v>
      </c>
      <c r="C2952" s="40">
        <v>2</v>
      </c>
      <c r="D2952" s="88">
        <v>493031</v>
      </c>
      <c r="F2952" t="s">
        <v>2811</v>
      </c>
      <c r="G2952" s="64">
        <v>1.0843750000000001</v>
      </c>
      <c r="H2952" s="65">
        <v>1333</v>
      </c>
      <c r="I2952" s="64">
        <v>22.41</v>
      </c>
      <c r="J2952" s="64">
        <v>15.71</v>
      </c>
      <c r="K2952" s="88">
        <v>3</v>
      </c>
      <c r="L2952" s="88" t="s">
        <v>46</v>
      </c>
      <c r="M2952" s="66" t="s">
        <v>3469</v>
      </c>
    </row>
    <row r="2953" spans="1:13">
      <c r="A2953" s="40">
        <v>2021</v>
      </c>
      <c r="B2953" s="40" t="str">
        <f t="shared" si="47"/>
        <v>2131199</v>
      </c>
      <c r="C2953" s="40">
        <v>2</v>
      </c>
      <c r="D2953" s="88">
        <v>131199</v>
      </c>
      <c r="E2953" t="s">
        <v>3410</v>
      </c>
      <c r="F2953" t="s">
        <v>3413</v>
      </c>
      <c r="G2953" s="64">
        <v>0.63837500000000003</v>
      </c>
      <c r="H2953" s="65">
        <v>201</v>
      </c>
      <c r="I2953" s="64">
        <v>37.49</v>
      </c>
      <c r="J2953" s="64">
        <v>24.78</v>
      </c>
      <c r="K2953" s="88">
        <v>4</v>
      </c>
      <c r="L2953" s="88" t="s">
        <v>46</v>
      </c>
      <c r="M2953" s="66" t="s">
        <v>3468</v>
      </c>
    </row>
    <row r="2954" spans="1:13">
      <c r="A2954" s="40">
        <v>2021</v>
      </c>
      <c r="B2954" s="40" t="str">
        <f t="shared" si="47"/>
        <v>2472031</v>
      </c>
      <c r="C2954" s="40">
        <v>2</v>
      </c>
      <c r="D2954" s="88">
        <v>472031</v>
      </c>
      <c r="F2954" t="s">
        <v>2653</v>
      </c>
      <c r="G2954" s="64">
        <v>0.77417499999999995</v>
      </c>
      <c r="H2954" s="65">
        <v>67</v>
      </c>
      <c r="I2954" s="64">
        <v>18.59</v>
      </c>
      <c r="J2954" s="64">
        <v>14.14</v>
      </c>
      <c r="K2954" s="88">
        <v>3</v>
      </c>
      <c r="L2954" s="88" t="s">
        <v>46</v>
      </c>
      <c r="M2954" s="66" t="s">
        <v>3468</v>
      </c>
    </row>
    <row r="2955" spans="1:13">
      <c r="A2955" s="40">
        <v>2021</v>
      </c>
      <c r="B2955" s="40" t="str">
        <f t="shared" si="47"/>
        <v>2472051</v>
      </c>
      <c r="C2955" s="40">
        <v>2</v>
      </c>
      <c r="D2955" s="88">
        <v>472051</v>
      </c>
      <c r="F2955" t="s">
        <v>3415</v>
      </c>
      <c r="G2955" s="64">
        <v>1.6582749999999999</v>
      </c>
      <c r="H2955" s="65">
        <v>1827</v>
      </c>
      <c r="I2955" s="64">
        <v>17.64</v>
      </c>
      <c r="J2955" s="64">
        <v>12.77</v>
      </c>
      <c r="K2955" s="88">
        <v>3</v>
      </c>
      <c r="L2955" s="88" t="s">
        <v>46</v>
      </c>
      <c r="M2955" s="66" t="s">
        <v>3469</v>
      </c>
    </row>
    <row r="2956" spans="1:13">
      <c r="A2956" s="40">
        <v>2021</v>
      </c>
      <c r="B2956" s="40" t="str">
        <f t="shared" si="47"/>
        <v>2351011</v>
      </c>
      <c r="C2956" s="40">
        <v>2</v>
      </c>
      <c r="D2956" s="88">
        <v>351011</v>
      </c>
      <c r="F2956" t="s">
        <v>1414</v>
      </c>
      <c r="G2956" s="64">
        <v>1.3857625</v>
      </c>
      <c r="H2956" s="65">
        <v>1341</v>
      </c>
      <c r="I2956" s="64">
        <v>25.17</v>
      </c>
      <c r="J2956" s="64">
        <v>13.36</v>
      </c>
      <c r="K2956" s="88">
        <v>3</v>
      </c>
      <c r="L2956" s="88" t="s">
        <v>46</v>
      </c>
      <c r="M2956" s="66" t="s">
        <v>3469</v>
      </c>
    </row>
    <row r="2957" spans="1:13">
      <c r="A2957" s="40">
        <v>2021</v>
      </c>
      <c r="B2957" s="40" t="str">
        <f t="shared" si="47"/>
        <v>2172051</v>
      </c>
      <c r="C2957" s="40">
        <v>2</v>
      </c>
      <c r="D2957" s="88">
        <v>172051</v>
      </c>
      <c r="E2957" t="s">
        <v>3410</v>
      </c>
      <c r="F2957" t="s">
        <v>3470</v>
      </c>
      <c r="G2957" s="64">
        <v>1.4380500000000001</v>
      </c>
      <c r="H2957" s="65">
        <v>31</v>
      </c>
      <c r="I2957" s="64">
        <v>42.76</v>
      </c>
      <c r="J2957" s="64">
        <v>28.7</v>
      </c>
      <c r="K2957" s="88">
        <v>5</v>
      </c>
      <c r="L2957" s="88" t="s">
        <v>46</v>
      </c>
      <c r="M2957" s="66" t="s">
        <v>3468</v>
      </c>
    </row>
    <row r="2958" spans="1:13">
      <c r="A2958" s="40">
        <v>2021</v>
      </c>
      <c r="B2958" s="40" t="str">
        <f t="shared" si="47"/>
        <v>2131031</v>
      </c>
      <c r="C2958" s="40">
        <v>2</v>
      </c>
      <c r="D2958" s="88">
        <v>131031</v>
      </c>
      <c r="E2958" t="s">
        <v>3410</v>
      </c>
      <c r="F2958" t="s">
        <v>2209</v>
      </c>
      <c r="G2958" s="64">
        <v>0.53998749999999995</v>
      </c>
      <c r="H2958" s="65">
        <v>2012</v>
      </c>
      <c r="I2958" s="64">
        <v>30.21</v>
      </c>
      <c r="J2958" s="64">
        <v>19.350000000000001</v>
      </c>
      <c r="K2958" s="88">
        <v>3</v>
      </c>
      <c r="L2958" s="88" t="s">
        <v>46</v>
      </c>
      <c r="M2958" s="66" t="s">
        <v>3469</v>
      </c>
    </row>
    <row r="2959" spans="1:13">
      <c r="A2959" s="40">
        <v>2021</v>
      </c>
      <c r="B2959" s="40" t="str">
        <f t="shared" si="47"/>
        <v>2131041</v>
      </c>
      <c r="C2959" s="40">
        <v>2</v>
      </c>
      <c r="D2959" s="88">
        <v>131041</v>
      </c>
      <c r="E2959" t="s">
        <v>3410</v>
      </c>
      <c r="F2959" t="s">
        <v>3047</v>
      </c>
      <c r="G2959" s="64">
        <v>1.1458124999999999</v>
      </c>
      <c r="H2959" s="65">
        <v>1674</v>
      </c>
      <c r="I2959" s="64">
        <v>30.72</v>
      </c>
      <c r="J2959" s="64">
        <v>16.98</v>
      </c>
      <c r="K2959" s="88">
        <v>3</v>
      </c>
      <c r="L2959" s="88" t="s">
        <v>46</v>
      </c>
      <c r="M2959" s="66" t="s">
        <v>3469</v>
      </c>
    </row>
    <row r="2960" spans="1:13">
      <c r="A2960" s="40">
        <v>2021</v>
      </c>
      <c r="B2960" s="40" t="str">
        <f t="shared" si="47"/>
        <v>2151143</v>
      </c>
      <c r="C2960" s="40">
        <v>2</v>
      </c>
      <c r="D2960" s="88">
        <v>151143</v>
      </c>
      <c r="E2960" t="s">
        <v>3410</v>
      </c>
      <c r="F2960" t="s">
        <v>1399</v>
      </c>
      <c r="G2960" s="64">
        <v>1.1533875</v>
      </c>
      <c r="H2960" s="65">
        <v>1480</v>
      </c>
      <c r="I2960" s="64">
        <v>43.84</v>
      </c>
      <c r="J2960" s="64">
        <v>25.79</v>
      </c>
      <c r="K2960" s="88">
        <v>3</v>
      </c>
      <c r="L2960" s="88" t="s">
        <v>46</v>
      </c>
      <c r="M2960" s="66" t="s">
        <v>3469</v>
      </c>
    </row>
    <row r="2961" spans="1:13">
      <c r="A2961" s="40">
        <v>2021</v>
      </c>
      <c r="B2961" s="40" t="str">
        <f t="shared" si="47"/>
        <v>2151152</v>
      </c>
      <c r="C2961" s="40">
        <v>2</v>
      </c>
      <c r="D2961" s="88">
        <v>151152</v>
      </c>
      <c r="E2961" t="s">
        <v>3410</v>
      </c>
      <c r="F2961" t="s">
        <v>1166</v>
      </c>
      <c r="G2961" s="64">
        <v>1.5514749999999999</v>
      </c>
      <c r="H2961" s="65">
        <v>1028</v>
      </c>
      <c r="I2961" s="64">
        <v>29.34</v>
      </c>
      <c r="J2961" s="64">
        <v>17.96</v>
      </c>
      <c r="K2961" s="88">
        <v>3</v>
      </c>
      <c r="L2961" s="88" t="s">
        <v>46</v>
      </c>
      <c r="M2961" s="66" t="s">
        <v>3469</v>
      </c>
    </row>
    <row r="2962" spans="1:13">
      <c r="A2962" s="40">
        <v>2021</v>
      </c>
      <c r="B2962" s="40" t="str">
        <f t="shared" si="47"/>
        <v>2151199</v>
      </c>
      <c r="C2962" s="40">
        <v>2</v>
      </c>
      <c r="D2962" s="88">
        <v>151199</v>
      </c>
      <c r="E2962" t="s">
        <v>3410</v>
      </c>
      <c r="F2962" t="s">
        <v>1153</v>
      </c>
      <c r="G2962" s="64">
        <v>1.5695749999999999</v>
      </c>
      <c r="H2962" s="65">
        <v>982</v>
      </c>
      <c r="I2962" s="64">
        <v>37.93</v>
      </c>
      <c r="J2962" s="64">
        <v>20.73</v>
      </c>
      <c r="K2962" s="88">
        <v>3</v>
      </c>
      <c r="L2962" s="88" t="s">
        <v>46</v>
      </c>
      <c r="M2962" s="66" t="s">
        <v>3469</v>
      </c>
    </row>
    <row r="2963" spans="1:13">
      <c r="A2963" s="40">
        <v>2021</v>
      </c>
      <c r="B2963" s="40" t="str">
        <f t="shared" si="47"/>
        <v>2151121</v>
      </c>
      <c r="C2963" s="40">
        <v>2</v>
      </c>
      <c r="D2963" s="88">
        <v>151121</v>
      </c>
      <c r="E2963" t="s">
        <v>3410</v>
      </c>
      <c r="F2963" t="s">
        <v>1122</v>
      </c>
      <c r="G2963" s="64">
        <v>1.3143750000000001</v>
      </c>
      <c r="H2963" s="65">
        <v>1629</v>
      </c>
      <c r="I2963" s="64">
        <v>40.89</v>
      </c>
      <c r="J2963" s="64">
        <v>25.25</v>
      </c>
      <c r="K2963" s="88">
        <v>4</v>
      </c>
      <c r="L2963" s="88" t="s">
        <v>46</v>
      </c>
      <c r="M2963" s="66" t="s">
        <v>3469</v>
      </c>
    </row>
    <row r="2964" spans="1:13">
      <c r="A2964" s="40">
        <v>2021</v>
      </c>
      <c r="B2964" s="40" t="str">
        <f t="shared" si="47"/>
        <v>2151151</v>
      </c>
      <c r="C2964" s="40">
        <v>2</v>
      </c>
      <c r="D2964" s="88">
        <v>151151</v>
      </c>
      <c r="E2964" t="s">
        <v>3410</v>
      </c>
      <c r="F2964" t="s">
        <v>1114</v>
      </c>
      <c r="G2964" s="64">
        <v>1.2826500000000001</v>
      </c>
      <c r="H2964" s="65">
        <v>48</v>
      </c>
      <c r="I2964" s="64">
        <v>26.69</v>
      </c>
      <c r="J2964" s="64">
        <v>15.85</v>
      </c>
      <c r="K2964" s="88">
        <v>3</v>
      </c>
      <c r="L2964" s="88" t="s">
        <v>46</v>
      </c>
      <c r="M2964" s="66" t="s">
        <v>3468</v>
      </c>
    </row>
    <row r="2965" spans="1:13">
      <c r="A2965" s="40">
        <v>2021</v>
      </c>
      <c r="B2965" s="40" t="str">
        <f t="shared" si="47"/>
        <v>2474011</v>
      </c>
      <c r="C2965" s="40">
        <v>2</v>
      </c>
      <c r="D2965" s="88">
        <v>474011</v>
      </c>
      <c r="E2965" t="s">
        <v>3410</v>
      </c>
      <c r="F2965" t="s">
        <v>3455</v>
      </c>
      <c r="G2965" s="64">
        <v>1.3490374999999999</v>
      </c>
      <c r="H2965" s="65">
        <v>1007</v>
      </c>
      <c r="I2965" s="64">
        <v>28.29</v>
      </c>
      <c r="J2965" s="64">
        <v>18.940000000000001</v>
      </c>
      <c r="K2965" s="88">
        <v>3</v>
      </c>
      <c r="L2965" s="88" t="s">
        <v>46</v>
      </c>
      <c r="M2965" s="66" t="s">
        <v>3469</v>
      </c>
    </row>
    <row r="2966" spans="1:13">
      <c r="A2966" s="40">
        <v>2021</v>
      </c>
      <c r="B2966" s="40" t="str">
        <f t="shared" si="47"/>
        <v>2119021</v>
      </c>
      <c r="C2966" s="40">
        <v>2</v>
      </c>
      <c r="D2966" s="88">
        <v>119021</v>
      </c>
      <c r="E2966" t="s">
        <v>3410</v>
      </c>
      <c r="F2966" t="s">
        <v>1560</v>
      </c>
      <c r="G2966" s="64">
        <v>1.2616875000000001</v>
      </c>
      <c r="H2966" s="65">
        <v>2853</v>
      </c>
      <c r="I2966" s="64">
        <v>45.27</v>
      </c>
      <c r="J2966" s="64">
        <v>26.45</v>
      </c>
      <c r="K2966" s="88">
        <v>4</v>
      </c>
      <c r="L2966" s="88" t="s">
        <v>46</v>
      </c>
      <c r="M2966" s="66" t="s">
        <v>3469</v>
      </c>
    </row>
    <row r="2967" spans="1:13">
      <c r="A2967" s="40">
        <v>2021</v>
      </c>
      <c r="B2967" s="40" t="str">
        <f t="shared" si="47"/>
        <v>2131051</v>
      </c>
      <c r="C2967" s="40">
        <v>2</v>
      </c>
      <c r="D2967" s="88">
        <v>131051</v>
      </c>
      <c r="E2967" t="s">
        <v>3410</v>
      </c>
      <c r="F2967" t="s">
        <v>3420</v>
      </c>
      <c r="G2967" s="64">
        <v>1.399975</v>
      </c>
      <c r="H2967" s="65">
        <v>1828</v>
      </c>
      <c r="I2967" s="64">
        <v>29.98</v>
      </c>
      <c r="J2967" s="64">
        <v>18.399999999999999</v>
      </c>
      <c r="K2967" s="88">
        <v>4</v>
      </c>
      <c r="L2967" s="88" t="s">
        <v>46</v>
      </c>
      <c r="M2967" s="66" t="s">
        <v>3469</v>
      </c>
    </row>
    <row r="2968" spans="1:13">
      <c r="A2968" s="40">
        <v>2021</v>
      </c>
      <c r="B2968" s="40" t="str">
        <f t="shared" si="47"/>
        <v>2151141</v>
      </c>
      <c r="C2968" s="40">
        <v>2</v>
      </c>
      <c r="D2968" s="88">
        <v>151141</v>
      </c>
      <c r="E2968" t="s">
        <v>3410</v>
      </c>
      <c r="F2968" t="s">
        <v>1142</v>
      </c>
      <c r="G2968" s="64">
        <v>1.627175</v>
      </c>
      <c r="H2968" s="65">
        <v>677</v>
      </c>
      <c r="I2968" s="64">
        <v>41.76</v>
      </c>
      <c r="J2968" s="64">
        <v>25.88</v>
      </c>
      <c r="K2968" s="88">
        <v>4</v>
      </c>
      <c r="L2968" s="88" t="s">
        <v>46</v>
      </c>
      <c r="M2968" s="66" t="s">
        <v>3469</v>
      </c>
    </row>
    <row r="2969" spans="1:13">
      <c r="A2969" s="40">
        <v>2021</v>
      </c>
      <c r="B2969" s="40" t="str">
        <f t="shared" si="47"/>
        <v>2319091</v>
      </c>
      <c r="C2969" s="40">
        <v>2</v>
      </c>
      <c r="D2969" s="88">
        <v>319091</v>
      </c>
      <c r="F2969" t="s">
        <v>901</v>
      </c>
      <c r="G2969" s="64">
        <v>2.1159249999999998</v>
      </c>
      <c r="H2969" s="65">
        <v>2737</v>
      </c>
      <c r="I2969" s="64">
        <v>19.03</v>
      </c>
      <c r="J2969" s="64">
        <v>14.72</v>
      </c>
      <c r="K2969" s="88">
        <v>3</v>
      </c>
      <c r="L2969" s="88" t="s">
        <v>46</v>
      </c>
      <c r="M2969" s="66" t="s">
        <v>3469</v>
      </c>
    </row>
    <row r="2970" spans="1:13">
      <c r="A2970" s="40">
        <v>2021</v>
      </c>
      <c r="B2970" s="40" t="str">
        <f t="shared" si="47"/>
        <v>2292021</v>
      </c>
      <c r="C2970" s="40">
        <v>2</v>
      </c>
      <c r="D2970" s="88">
        <v>292021</v>
      </c>
      <c r="E2970" t="s">
        <v>3410</v>
      </c>
      <c r="F2970" t="s">
        <v>1913</v>
      </c>
      <c r="G2970" s="64">
        <v>2.1404999999999998</v>
      </c>
      <c r="H2970" s="65">
        <v>1028</v>
      </c>
      <c r="I2970" s="64">
        <v>30.8</v>
      </c>
      <c r="J2970" s="64">
        <v>22.22</v>
      </c>
      <c r="K2970" s="88">
        <v>4</v>
      </c>
      <c r="L2970" s="88" t="s">
        <v>46</v>
      </c>
      <c r="M2970" s="66" t="s">
        <v>3469</v>
      </c>
    </row>
    <row r="2971" spans="1:13">
      <c r="A2971" s="40">
        <v>2021</v>
      </c>
      <c r="B2971" s="40" t="str">
        <f t="shared" si="47"/>
        <v>2292032</v>
      </c>
      <c r="C2971" s="40">
        <v>2</v>
      </c>
      <c r="D2971" s="88">
        <v>292032</v>
      </c>
      <c r="E2971" t="s">
        <v>3410</v>
      </c>
      <c r="F2971" t="s">
        <v>1005</v>
      </c>
      <c r="G2971" s="64">
        <v>2.7018624999999998</v>
      </c>
      <c r="H2971" s="65">
        <v>501</v>
      </c>
      <c r="I2971" s="64">
        <v>31.65</v>
      </c>
      <c r="J2971" s="64">
        <v>24.44</v>
      </c>
      <c r="K2971" s="88">
        <v>3</v>
      </c>
      <c r="L2971" s="88" t="s">
        <v>46</v>
      </c>
      <c r="M2971" s="66" t="s">
        <v>3469</v>
      </c>
    </row>
    <row r="2972" spans="1:13">
      <c r="A2972" s="40">
        <v>2021</v>
      </c>
      <c r="B2972" s="40" t="str">
        <f t="shared" si="47"/>
        <v>2173023</v>
      </c>
      <c r="C2972" s="40">
        <v>2</v>
      </c>
      <c r="D2972" s="88">
        <v>173023</v>
      </c>
      <c r="E2972" t="s">
        <v>3410</v>
      </c>
      <c r="F2972" t="s">
        <v>2097</v>
      </c>
      <c r="G2972" s="64">
        <v>0.75966250000000002</v>
      </c>
      <c r="H2972" s="65">
        <v>35</v>
      </c>
      <c r="I2972" s="64">
        <v>32.04</v>
      </c>
      <c r="J2972" s="64">
        <v>25.22</v>
      </c>
      <c r="K2972" s="88">
        <v>4</v>
      </c>
      <c r="L2972" s="88" t="s">
        <v>46</v>
      </c>
      <c r="M2972" s="66" t="s">
        <v>3468</v>
      </c>
    </row>
    <row r="2973" spans="1:13">
      <c r="A2973" s="40">
        <v>2021</v>
      </c>
      <c r="B2973" s="40" t="str">
        <f t="shared" si="47"/>
        <v>2492094</v>
      </c>
      <c r="C2973" s="40">
        <v>2</v>
      </c>
      <c r="D2973" s="88">
        <v>492094</v>
      </c>
      <c r="E2973" t="s">
        <v>3410</v>
      </c>
      <c r="F2973" t="s">
        <v>1635</v>
      </c>
      <c r="G2973" s="64">
        <v>9.79125E-2</v>
      </c>
      <c r="H2973" s="65">
        <v>33</v>
      </c>
      <c r="I2973" s="64">
        <v>28.9</v>
      </c>
      <c r="J2973" s="64">
        <v>26.91</v>
      </c>
      <c r="K2973" s="88">
        <v>3</v>
      </c>
      <c r="L2973" s="88" t="s">
        <v>46</v>
      </c>
      <c r="M2973" s="66" t="s">
        <v>3468</v>
      </c>
    </row>
    <row r="2974" spans="1:13">
      <c r="A2974" s="40">
        <v>2021</v>
      </c>
      <c r="B2974" s="40" t="str">
        <f t="shared" si="47"/>
        <v>2472111</v>
      </c>
      <c r="C2974" s="40">
        <v>2</v>
      </c>
      <c r="D2974" s="88">
        <v>472111</v>
      </c>
      <c r="F2974" t="s">
        <v>2580</v>
      </c>
      <c r="G2974" s="64">
        <v>1.1215375000000001</v>
      </c>
      <c r="H2974" s="65">
        <v>77</v>
      </c>
      <c r="I2974" s="64">
        <v>23.12</v>
      </c>
      <c r="J2974" s="64">
        <v>15.17</v>
      </c>
      <c r="K2974" s="88">
        <v>3</v>
      </c>
      <c r="L2974" s="88" t="s">
        <v>46</v>
      </c>
      <c r="M2974" s="66" t="s">
        <v>3468</v>
      </c>
    </row>
    <row r="2975" spans="1:13">
      <c r="A2975" s="40">
        <v>2021</v>
      </c>
      <c r="B2975" s="40" t="str">
        <f t="shared" si="47"/>
        <v>2252021</v>
      </c>
      <c r="C2975" s="40">
        <v>2</v>
      </c>
      <c r="D2975" s="88">
        <v>252021</v>
      </c>
      <c r="E2975" t="s">
        <v>3410</v>
      </c>
      <c r="F2975" t="s">
        <v>3473</v>
      </c>
      <c r="G2975" s="64">
        <v>0.91068749999999998</v>
      </c>
      <c r="H2975" s="65">
        <v>70</v>
      </c>
      <c r="I2975" s="64">
        <v>25.797115380000001</v>
      </c>
      <c r="J2975" s="64">
        <v>19.645673080000002</v>
      </c>
      <c r="K2975" s="88">
        <v>5</v>
      </c>
      <c r="L2975" s="88" t="s">
        <v>178</v>
      </c>
      <c r="M2975" s="66" t="s">
        <v>3468</v>
      </c>
    </row>
    <row r="2976" spans="1:13">
      <c r="A2976" s="40">
        <v>2021</v>
      </c>
      <c r="B2976" s="40" t="str">
        <f t="shared" si="47"/>
        <v>2172199</v>
      </c>
      <c r="C2976" s="40">
        <v>2</v>
      </c>
      <c r="D2976" s="88">
        <v>172199</v>
      </c>
      <c r="E2976" t="s">
        <v>3410</v>
      </c>
      <c r="F2976" t="s">
        <v>3483</v>
      </c>
      <c r="G2976" s="64">
        <v>0.41546250000000001</v>
      </c>
      <c r="H2976" s="65">
        <v>47</v>
      </c>
      <c r="I2976" s="64">
        <v>53.05</v>
      </c>
      <c r="J2976" s="64">
        <v>39.24</v>
      </c>
      <c r="K2976" s="88">
        <v>5</v>
      </c>
      <c r="L2976" s="88" t="s">
        <v>46</v>
      </c>
      <c r="M2976" s="66" t="s">
        <v>3468</v>
      </c>
    </row>
    <row r="2977" spans="1:13">
      <c r="A2977" s="40">
        <v>2021</v>
      </c>
      <c r="B2977" s="40" t="str">
        <f t="shared" si="47"/>
        <v>2132099</v>
      </c>
      <c r="C2977" s="40">
        <v>2</v>
      </c>
      <c r="D2977" s="88">
        <v>132099</v>
      </c>
      <c r="E2977" t="s">
        <v>3410</v>
      </c>
      <c r="F2977" t="s">
        <v>3041</v>
      </c>
      <c r="G2977" s="64">
        <v>1.4553375</v>
      </c>
      <c r="H2977" s="65">
        <v>770</v>
      </c>
      <c r="I2977" s="64">
        <v>32.46</v>
      </c>
      <c r="J2977" s="64">
        <v>17.809999999999999</v>
      </c>
      <c r="K2977" s="88">
        <v>3</v>
      </c>
      <c r="L2977" s="88" t="s">
        <v>46</v>
      </c>
      <c r="M2977" s="66" t="s">
        <v>3469</v>
      </c>
    </row>
    <row r="2978" spans="1:13">
      <c r="A2978" s="40">
        <v>2021</v>
      </c>
      <c r="B2978" s="40" t="str">
        <f t="shared" si="47"/>
        <v>2332011</v>
      </c>
      <c r="C2978" s="40">
        <v>2</v>
      </c>
      <c r="D2978" s="88">
        <v>332011</v>
      </c>
      <c r="E2978" t="s">
        <v>3410</v>
      </c>
      <c r="F2978" t="s">
        <v>3054</v>
      </c>
      <c r="G2978" s="64">
        <v>1.0924750000000001</v>
      </c>
      <c r="H2978" s="65">
        <v>2059</v>
      </c>
      <c r="I2978" s="64">
        <v>25.65</v>
      </c>
      <c r="J2978" s="64">
        <v>15.51</v>
      </c>
      <c r="K2978" s="88">
        <v>3</v>
      </c>
      <c r="L2978" s="88" t="s">
        <v>46</v>
      </c>
      <c r="M2978" s="66" t="s">
        <v>3469</v>
      </c>
    </row>
    <row r="2979" spans="1:13">
      <c r="A2979" s="40">
        <v>2021</v>
      </c>
      <c r="B2979" s="40" t="str">
        <f t="shared" si="47"/>
        <v>2471011</v>
      </c>
      <c r="C2979" s="40">
        <v>2</v>
      </c>
      <c r="D2979" s="88">
        <v>471011</v>
      </c>
      <c r="E2979" t="s">
        <v>3410</v>
      </c>
      <c r="F2979" t="s">
        <v>3456</v>
      </c>
      <c r="G2979" s="64">
        <v>0.76922500000000005</v>
      </c>
      <c r="H2979" s="65">
        <v>69</v>
      </c>
      <c r="I2979" s="64">
        <v>26.89</v>
      </c>
      <c r="J2979" s="64">
        <v>17.170000000000002</v>
      </c>
      <c r="K2979" s="88">
        <v>4</v>
      </c>
      <c r="L2979" s="88" t="s">
        <v>46</v>
      </c>
      <c r="M2979" s="66" t="s">
        <v>3468</v>
      </c>
    </row>
    <row r="2980" spans="1:13">
      <c r="A2980" s="40">
        <v>2021</v>
      </c>
      <c r="B2980" s="40" t="str">
        <f t="shared" si="47"/>
        <v>2351012</v>
      </c>
      <c r="C2980" s="40">
        <v>2</v>
      </c>
      <c r="D2980" s="88">
        <v>351012</v>
      </c>
      <c r="F2980" t="s">
        <v>3538</v>
      </c>
      <c r="G2980" s="64">
        <v>1.5292125000000001</v>
      </c>
      <c r="H2980" s="65">
        <v>238</v>
      </c>
      <c r="I2980" s="64">
        <v>17.5</v>
      </c>
      <c r="J2980" s="64">
        <v>12.36</v>
      </c>
      <c r="K2980" s="88">
        <v>3</v>
      </c>
      <c r="L2980" s="88" t="s">
        <v>46</v>
      </c>
      <c r="M2980" s="66" t="s">
        <v>3468</v>
      </c>
    </row>
    <row r="2981" spans="1:13">
      <c r="A2981" s="40">
        <v>2021</v>
      </c>
      <c r="B2981" s="40" t="str">
        <f t="shared" si="47"/>
        <v>2371011</v>
      </c>
      <c r="C2981" s="40">
        <v>2</v>
      </c>
      <c r="D2981" s="88">
        <v>371011</v>
      </c>
      <c r="F2981" t="s">
        <v>3457</v>
      </c>
      <c r="G2981" s="64">
        <v>1.5463625000000001</v>
      </c>
      <c r="H2981" s="65">
        <v>2050</v>
      </c>
      <c r="I2981" s="64">
        <v>19.43</v>
      </c>
      <c r="J2981" s="64">
        <v>12.37</v>
      </c>
      <c r="K2981" s="88">
        <v>3</v>
      </c>
      <c r="L2981" s="88" t="s">
        <v>46</v>
      </c>
      <c r="M2981" s="66" t="s">
        <v>3469</v>
      </c>
    </row>
    <row r="2982" spans="1:13">
      <c r="A2982" s="40">
        <v>2021</v>
      </c>
      <c r="B2982" s="40" t="str">
        <f t="shared" si="47"/>
        <v>2371012</v>
      </c>
      <c r="C2982" s="40">
        <v>2</v>
      </c>
      <c r="D2982" s="88">
        <v>371012</v>
      </c>
      <c r="F2982" t="s">
        <v>3458</v>
      </c>
      <c r="G2982" s="64">
        <v>1.6407750000000001</v>
      </c>
      <c r="H2982" s="65">
        <v>2022</v>
      </c>
      <c r="I2982" s="64">
        <v>23.08</v>
      </c>
      <c r="J2982" s="64">
        <v>14.35</v>
      </c>
      <c r="K2982" s="88">
        <v>3</v>
      </c>
      <c r="L2982" s="88" t="s">
        <v>46</v>
      </c>
      <c r="M2982" s="66" t="s">
        <v>3469</v>
      </c>
    </row>
    <row r="2983" spans="1:13">
      <c r="A2983" s="40">
        <v>2021</v>
      </c>
      <c r="B2983" s="40" t="str">
        <f t="shared" si="47"/>
        <v>2491011</v>
      </c>
      <c r="C2983" s="40">
        <v>2</v>
      </c>
      <c r="D2983" s="88">
        <v>491011</v>
      </c>
      <c r="E2983" t="s">
        <v>3410</v>
      </c>
      <c r="F2983" t="s">
        <v>3459</v>
      </c>
      <c r="G2983" s="64">
        <v>1.03365</v>
      </c>
      <c r="H2983" s="65">
        <v>51</v>
      </c>
      <c r="I2983" s="64">
        <v>27.76</v>
      </c>
      <c r="J2983" s="64">
        <v>18.23</v>
      </c>
      <c r="K2983" s="88">
        <v>3</v>
      </c>
      <c r="L2983" s="88" t="s">
        <v>46</v>
      </c>
      <c r="M2983" s="66" t="s">
        <v>3468</v>
      </c>
    </row>
    <row r="2984" spans="1:13">
      <c r="A2984" s="40">
        <v>2021</v>
      </c>
      <c r="B2984" s="40" t="str">
        <f t="shared" si="47"/>
        <v>2411012</v>
      </c>
      <c r="C2984" s="40">
        <v>2</v>
      </c>
      <c r="D2984" s="88">
        <v>411012</v>
      </c>
      <c r="E2984" t="s">
        <v>3410</v>
      </c>
      <c r="F2984" t="s">
        <v>3428</v>
      </c>
      <c r="G2984" s="64">
        <v>0.92830000000000001</v>
      </c>
      <c r="H2984" s="65">
        <v>3795</v>
      </c>
      <c r="I2984" s="64">
        <v>38.6</v>
      </c>
      <c r="J2984" s="64">
        <v>21.18</v>
      </c>
      <c r="K2984" s="88">
        <v>4</v>
      </c>
      <c r="L2984" s="88" t="s">
        <v>46</v>
      </c>
      <c r="M2984" s="66" t="s">
        <v>3469</v>
      </c>
    </row>
    <row r="2985" spans="1:13">
      <c r="A2985" s="40">
        <v>2021</v>
      </c>
      <c r="B2985" s="40" t="str">
        <f t="shared" si="47"/>
        <v>2431011</v>
      </c>
      <c r="C2985" s="40">
        <v>2</v>
      </c>
      <c r="D2985" s="88">
        <v>431011</v>
      </c>
      <c r="F2985" t="s">
        <v>3460</v>
      </c>
      <c r="G2985" s="64">
        <v>0.71902500000000003</v>
      </c>
      <c r="H2985" s="65">
        <v>120</v>
      </c>
      <c r="I2985" s="64">
        <v>23.37</v>
      </c>
      <c r="J2985" s="64">
        <v>15.95</v>
      </c>
      <c r="K2985" s="88">
        <v>4</v>
      </c>
      <c r="L2985" s="88" t="s">
        <v>46</v>
      </c>
      <c r="M2985" s="66" t="s">
        <v>3468</v>
      </c>
    </row>
    <row r="2986" spans="1:13">
      <c r="A2986" s="40">
        <v>2021</v>
      </c>
      <c r="B2986" s="40" t="str">
        <f t="shared" si="47"/>
        <v>2391021</v>
      </c>
      <c r="C2986" s="40">
        <v>2</v>
      </c>
      <c r="D2986" s="88">
        <v>391021</v>
      </c>
      <c r="F2986" t="s">
        <v>3429</v>
      </c>
      <c r="G2986" s="64">
        <v>1.5139499999999999</v>
      </c>
      <c r="H2986" s="65">
        <v>2036</v>
      </c>
      <c r="I2986" s="64">
        <v>21.05</v>
      </c>
      <c r="J2986" s="64">
        <v>13.22</v>
      </c>
      <c r="K2986" s="88">
        <v>3</v>
      </c>
      <c r="L2986" s="88" t="s">
        <v>46</v>
      </c>
      <c r="M2986" s="66" t="s">
        <v>3469</v>
      </c>
    </row>
    <row r="2987" spans="1:13">
      <c r="A2987" s="40">
        <v>2021</v>
      </c>
      <c r="B2987" s="40" t="str">
        <f t="shared" si="47"/>
        <v>2511011</v>
      </c>
      <c r="C2987" s="40">
        <v>2</v>
      </c>
      <c r="D2987" s="88">
        <v>511011</v>
      </c>
      <c r="E2987" t="s">
        <v>3410</v>
      </c>
      <c r="F2987" t="s">
        <v>3461</v>
      </c>
      <c r="G2987" s="64">
        <v>0.72598750000000001</v>
      </c>
      <c r="H2987" s="65">
        <v>2736</v>
      </c>
      <c r="I2987" s="64">
        <v>28.7</v>
      </c>
      <c r="J2987" s="64">
        <v>18.25</v>
      </c>
      <c r="K2987" s="88">
        <v>3</v>
      </c>
      <c r="L2987" s="88" t="s">
        <v>46</v>
      </c>
      <c r="M2987" s="66" t="s">
        <v>3469</v>
      </c>
    </row>
    <row r="2988" spans="1:13">
      <c r="A2988" s="40">
        <v>2021</v>
      </c>
      <c r="B2988" s="40" t="str">
        <f t="shared" si="47"/>
        <v>2411011</v>
      </c>
      <c r="C2988" s="40">
        <v>2</v>
      </c>
      <c r="D2988" s="88">
        <v>411011</v>
      </c>
      <c r="F2988" t="s">
        <v>3430</v>
      </c>
      <c r="G2988" s="64">
        <v>0.59840000000000004</v>
      </c>
      <c r="H2988" s="65">
        <v>232</v>
      </c>
      <c r="I2988" s="64">
        <v>19.579999999999998</v>
      </c>
      <c r="J2988" s="64">
        <v>13</v>
      </c>
      <c r="K2988" s="88">
        <v>3</v>
      </c>
      <c r="L2988" s="88" t="s">
        <v>46</v>
      </c>
      <c r="M2988" s="66" t="s">
        <v>3468</v>
      </c>
    </row>
    <row r="2989" spans="1:13">
      <c r="A2989" s="40">
        <v>2021</v>
      </c>
      <c r="B2989" s="40" t="str">
        <f t="shared" si="47"/>
        <v>2119051</v>
      </c>
      <c r="C2989" s="40">
        <v>2</v>
      </c>
      <c r="D2989" s="88">
        <v>119051</v>
      </c>
      <c r="E2989" t="s">
        <v>3410</v>
      </c>
      <c r="F2989" t="s">
        <v>846</v>
      </c>
      <c r="G2989" s="64">
        <v>1.2703249999999999</v>
      </c>
      <c r="H2989" s="65">
        <v>30</v>
      </c>
      <c r="I2989" s="64">
        <v>29.02</v>
      </c>
      <c r="J2989" s="64">
        <v>19.329999999999998</v>
      </c>
      <c r="K2989" s="88">
        <v>4</v>
      </c>
      <c r="L2989" s="88" t="s">
        <v>46</v>
      </c>
      <c r="M2989" s="66" t="s">
        <v>3468</v>
      </c>
    </row>
    <row r="2990" spans="1:13">
      <c r="A2990" s="40">
        <v>2021</v>
      </c>
      <c r="B2990" s="40" t="str">
        <f t="shared" si="47"/>
        <v>2111021</v>
      </c>
      <c r="C2990" s="40">
        <v>2</v>
      </c>
      <c r="D2990" s="88">
        <v>111021</v>
      </c>
      <c r="E2990" t="s">
        <v>3410</v>
      </c>
      <c r="F2990" t="s">
        <v>781</v>
      </c>
      <c r="G2990" s="64">
        <v>1.3536375</v>
      </c>
      <c r="H2990" s="65">
        <v>116</v>
      </c>
      <c r="I2990" s="64">
        <v>50.07</v>
      </c>
      <c r="J2990" s="64">
        <v>22.3</v>
      </c>
      <c r="K2990" s="88">
        <v>4</v>
      </c>
      <c r="L2990" s="88" t="s">
        <v>46</v>
      </c>
      <c r="M2990" s="66" t="s">
        <v>3468</v>
      </c>
    </row>
    <row r="2991" spans="1:13">
      <c r="A2991" s="40">
        <v>2021</v>
      </c>
      <c r="B2991" s="40" t="str">
        <f t="shared" si="47"/>
        <v>2472121</v>
      </c>
      <c r="C2991" s="40">
        <v>2</v>
      </c>
      <c r="D2991" s="88">
        <v>472121</v>
      </c>
      <c r="F2991" t="s">
        <v>3194</v>
      </c>
      <c r="G2991" s="64">
        <v>1.6610125</v>
      </c>
      <c r="H2991" s="65">
        <v>685</v>
      </c>
      <c r="I2991" s="64">
        <v>18.260000000000002</v>
      </c>
      <c r="J2991" s="64">
        <v>13.74</v>
      </c>
      <c r="K2991" s="88">
        <v>3</v>
      </c>
      <c r="L2991" s="88" t="s">
        <v>46</v>
      </c>
      <c r="M2991" s="66" t="s">
        <v>3469</v>
      </c>
    </row>
    <row r="2992" spans="1:13">
      <c r="A2992" s="40">
        <v>2021</v>
      </c>
      <c r="B2992" s="40" t="str">
        <f t="shared" si="47"/>
        <v>2271024</v>
      </c>
      <c r="C2992" s="40">
        <v>2</v>
      </c>
      <c r="D2992" s="88">
        <v>271024</v>
      </c>
      <c r="F2992" t="s">
        <v>1384</v>
      </c>
      <c r="G2992" s="64">
        <v>0.98851250000000002</v>
      </c>
      <c r="H2992" s="65">
        <v>1753</v>
      </c>
      <c r="I2992" s="64">
        <v>23.45</v>
      </c>
      <c r="J2992" s="64">
        <v>14.86</v>
      </c>
      <c r="K2992" s="88">
        <v>4</v>
      </c>
      <c r="L2992" s="88" t="s">
        <v>46</v>
      </c>
      <c r="M2992" s="66" t="s">
        <v>3469</v>
      </c>
    </row>
    <row r="2993" spans="1:13">
      <c r="A2993" s="40">
        <v>2021</v>
      </c>
      <c r="B2993" s="40" t="str">
        <f t="shared" si="47"/>
        <v>2292099</v>
      </c>
      <c r="C2993" s="40">
        <v>2</v>
      </c>
      <c r="D2993" s="88">
        <v>292099</v>
      </c>
      <c r="F2993" t="s">
        <v>1974</v>
      </c>
      <c r="G2993" s="64">
        <v>1.7636875000000001</v>
      </c>
      <c r="H2993" s="65">
        <v>1005</v>
      </c>
      <c r="I2993" s="64">
        <v>20.54</v>
      </c>
      <c r="J2993" s="64">
        <v>13.38</v>
      </c>
      <c r="K2993" s="88">
        <v>3</v>
      </c>
      <c r="L2993" s="88" t="s">
        <v>46</v>
      </c>
      <c r="M2993" s="66" t="s">
        <v>3469</v>
      </c>
    </row>
    <row r="2994" spans="1:13">
      <c r="A2994" s="40">
        <v>2021</v>
      </c>
      <c r="B2994" s="40" t="str">
        <f t="shared" si="47"/>
        <v>2499021</v>
      </c>
      <c r="C2994" s="40">
        <v>2</v>
      </c>
      <c r="D2994" s="88">
        <v>499021</v>
      </c>
      <c r="F2994" t="s">
        <v>1500</v>
      </c>
      <c r="G2994" s="64">
        <v>1.9390000000000001</v>
      </c>
      <c r="H2994" s="65">
        <v>81</v>
      </c>
      <c r="I2994" s="64">
        <v>21.22</v>
      </c>
      <c r="J2994" s="64">
        <v>15.45</v>
      </c>
      <c r="K2994" s="88">
        <v>3</v>
      </c>
      <c r="L2994" s="88" t="s">
        <v>46</v>
      </c>
      <c r="M2994" s="66" t="s">
        <v>3468</v>
      </c>
    </row>
    <row r="2995" spans="1:13">
      <c r="A2995" s="40">
        <v>2021</v>
      </c>
      <c r="B2995" s="40" t="str">
        <f t="shared" si="47"/>
        <v>2533032</v>
      </c>
      <c r="C2995" s="40">
        <v>2</v>
      </c>
      <c r="D2995" s="88">
        <v>533032</v>
      </c>
      <c r="E2995" s="41"/>
      <c r="F2995" t="s">
        <v>3432</v>
      </c>
      <c r="G2995" s="64">
        <v>0.93557500000000005</v>
      </c>
      <c r="H2995" s="65">
        <v>11157</v>
      </c>
      <c r="I2995" s="64">
        <v>20.2</v>
      </c>
      <c r="J2995" s="64">
        <v>13.16</v>
      </c>
      <c r="K2995" s="88">
        <v>3</v>
      </c>
      <c r="L2995" s="88" t="s">
        <v>46</v>
      </c>
      <c r="M2995" s="66" t="s">
        <v>3469</v>
      </c>
    </row>
    <row r="2996" spans="1:13">
      <c r="A2996" s="40">
        <v>2021</v>
      </c>
      <c r="B2996" s="40" t="str">
        <f t="shared" si="47"/>
        <v>2131071</v>
      </c>
      <c r="C2996" s="40">
        <v>2</v>
      </c>
      <c r="D2996" s="88">
        <v>131071</v>
      </c>
      <c r="E2996" t="s">
        <v>3410</v>
      </c>
      <c r="F2996" t="s">
        <v>3474</v>
      </c>
      <c r="G2996" s="64">
        <v>0.76754999999999995</v>
      </c>
      <c r="H2996" s="65">
        <v>36</v>
      </c>
      <c r="I2996" s="64">
        <v>30.7</v>
      </c>
      <c r="J2996" s="64">
        <v>19.5</v>
      </c>
      <c r="K2996" s="88">
        <v>5</v>
      </c>
      <c r="L2996" s="88" t="s">
        <v>46</v>
      </c>
      <c r="M2996" s="66" t="s">
        <v>3468</v>
      </c>
    </row>
    <row r="2997" spans="1:13">
      <c r="A2997" s="40">
        <v>2021</v>
      </c>
      <c r="B2997" s="40" t="str">
        <f t="shared" si="47"/>
        <v>2499041</v>
      </c>
      <c r="C2997" s="40">
        <v>2</v>
      </c>
      <c r="D2997" s="88">
        <v>499041</v>
      </c>
      <c r="F2997" t="s">
        <v>2723</v>
      </c>
      <c r="G2997" s="64">
        <v>1.0764125</v>
      </c>
      <c r="H2997" s="65">
        <v>1381</v>
      </c>
      <c r="I2997" s="64">
        <v>23.1</v>
      </c>
      <c r="J2997" s="64">
        <v>15.49</v>
      </c>
      <c r="K2997" s="88">
        <v>3</v>
      </c>
      <c r="L2997" s="88" t="s">
        <v>46</v>
      </c>
      <c r="M2997" s="66" t="s">
        <v>3469</v>
      </c>
    </row>
    <row r="2998" spans="1:13">
      <c r="A2998" s="40">
        <v>2021</v>
      </c>
      <c r="B2998" s="40" t="str">
        <f t="shared" si="47"/>
        <v>2537051</v>
      </c>
      <c r="C2998" s="40">
        <v>2</v>
      </c>
      <c r="D2998" s="88">
        <v>537051</v>
      </c>
      <c r="E2998" s="41"/>
      <c r="F2998" t="s">
        <v>3433</v>
      </c>
      <c r="G2998" s="64">
        <v>0.76665000000000005</v>
      </c>
      <c r="H2998" s="65">
        <v>2744</v>
      </c>
      <c r="I2998" s="64">
        <v>17.53</v>
      </c>
      <c r="J2998" s="64">
        <v>12.35</v>
      </c>
      <c r="K2998" s="88">
        <v>3</v>
      </c>
      <c r="L2998" s="88" t="s">
        <v>46</v>
      </c>
      <c r="M2998" s="66" t="s">
        <v>3469</v>
      </c>
    </row>
    <row r="2999" spans="1:13">
      <c r="A2999" s="40">
        <v>2021</v>
      </c>
      <c r="B2999" s="40" t="str">
        <f t="shared" si="47"/>
        <v>2151212</v>
      </c>
      <c r="C2999" s="40">
        <v>2</v>
      </c>
      <c r="D2999" s="88">
        <v>151212</v>
      </c>
      <c r="E2999" t="s">
        <v>3410</v>
      </c>
      <c r="F2999" t="s">
        <v>1177</v>
      </c>
      <c r="G2999" s="64">
        <v>3.3586</v>
      </c>
      <c r="H2999" s="65">
        <v>578</v>
      </c>
      <c r="I2999" s="64">
        <v>44.21</v>
      </c>
      <c r="J2999" s="64">
        <v>27.96</v>
      </c>
      <c r="K2999" s="88">
        <v>3</v>
      </c>
      <c r="L2999" s="88" t="s">
        <v>46</v>
      </c>
      <c r="M2999" s="66" t="s">
        <v>3469</v>
      </c>
    </row>
    <row r="3000" spans="1:13">
      <c r="A3000" s="40">
        <v>2021</v>
      </c>
      <c r="B3000" s="40" t="str">
        <f t="shared" si="47"/>
        <v>2413021</v>
      </c>
      <c r="C3000" s="40">
        <v>2</v>
      </c>
      <c r="D3000" s="88">
        <v>413021</v>
      </c>
      <c r="E3000" t="s">
        <v>3410</v>
      </c>
      <c r="F3000" t="s">
        <v>1267</v>
      </c>
      <c r="G3000" s="64">
        <v>2.1264375000000002</v>
      </c>
      <c r="H3000" s="65">
        <v>53</v>
      </c>
      <c r="I3000" s="64">
        <v>24.9</v>
      </c>
      <c r="J3000" s="64">
        <v>16.07</v>
      </c>
      <c r="K3000" s="88">
        <v>3</v>
      </c>
      <c r="L3000" s="88" t="s">
        <v>46</v>
      </c>
      <c r="M3000" s="66" t="s">
        <v>3468</v>
      </c>
    </row>
    <row r="3001" spans="1:13">
      <c r="A3001" s="40">
        <v>2021</v>
      </c>
      <c r="B3001" s="40" t="str">
        <f t="shared" si="47"/>
        <v>2292061</v>
      </c>
      <c r="C3001" s="40">
        <v>2</v>
      </c>
      <c r="D3001" s="88">
        <v>292061</v>
      </c>
      <c r="F3001" t="s">
        <v>3435</v>
      </c>
      <c r="G3001" s="64">
        <v>0.83333749999999995</v>
      </c>
      <c r="H3001" s="65">
        <v>47</v>
      </c>
      <c r="I3001" s="64">
        <v>18.88</v>
      </c>
      <c r="J3001" s="64">
        <v>16.2</v>
      </c>
      <c r="K3001" s="88">
        <v>3</v>
      </c>
      <c r="L3001" s="88" t="s">
        <v>46</v>
      </c>
      <c r="M3001" s="66" t="s">
        <v>3468</v>
      </c>
    </row>
    <row r="3002" spans="1:13">
      <c r="A3002" s="40">
        <v>2021</v>
      </c>
      <c r="B3002" s="40" t="str">
        <f t="shared" si="47"/>
        <v>2434131</v>
      </c>
      <c r="C3002" s="40">
        <v>2</v>
      </c>
      <c r="D3002" s="88">
        <v>434131</v>
      </c>
      <c r="F3002" t="s">
        <v>3436</v>
      </c>
      <c r="G3002" s="64">
        <v>1.315825</v>
      </c>
      <c r="H3002" s="65">
        <v>1951</v>
      </c>
      <c r="I3002" s="64">
        <v>19.989999999999998</v>
      </c>
      <c r="J3002" s="64">
        <v>14.06</v>
      </c>
      <c r="K3002" s="88">
        <v>3</v>
      </c>
      <c r="L3002" s="88" t="s">
        <v>46</v>
      </c>
      <c r="M3002" s="66" t="s">
        <v>3469</v>
      </c>
    </row>
    <row r="3003" spans="1:13">
      <c r="A3003" s="40">
        <v>2021</v>
      </c>
      <c r="B3003" s="40" t="str">
        <f t="shared" si="47"/>
        <v>2132072</v>
      </c>
      <c r="C3003" s="40">
        <v>2</v>
      </c>
      <c r="D3003" s="88">
        <v>132072</v>
      </c>
      <c r="E3003" t="s">
        <v>3410</v>
      </c>
      <c r="F3003" t="s">
        <v>806</v>
      </c>
      <c r="G3003" s="64">
        <v>1.1332374999999999</v>
      </c>
      <c r="H3003" s="65">
        <v>34</v>
      </c>
      <c r="I3003" s="64">
        <v>33.11</v>
      </c>
      <c r="J3003" s="64">
        <v>17</v>
      </c>
      <c r="K3003" s="88">
        <v>4</v>
      </c>
      <c r="L3003" s="88" t="s">
        <v>46</v>
      </c>
      <c r="M3003" s="66" t="s">
        <v>3468</v>
      </c>
    </row>
    <row r="3004" spans="1:13">
      <c r="A3004" s="40">
        <v>2021</v>
      </c>
      <c r="B3004" s="40" t="str">
        <f t="shared" si="47"/>
        <v>2131081</v>
      </c>
      <c r="C3004" s="40">
        <v>2</v>
      </c>
      <c r="D3004" s="88">
        <v>131081</v>
      </c>
      <c r="E3004" t="s">
        <v>3410</v>
      </c>
      <c r="F3004" t="s">
        <v>2938</v>
      </c>
      <c r="G3004" s="64">
        <v>1.0174375</v>
      </c>
      <c r="H3004" s="65">
        <v>38</v>
      </c>
      <c r="I3004" s="64">
        <v>38.619999999999997</v>
      </c>
      <c r="J3004" s="64">
        <v>27.03</v>
      </c>
      <c r="K3004" s="88">
        <v>5</v>
      </c>
      <c r="L3004" s="88" t="s">
        <v>46</v>
      </c>
      <c r="M3004" s="66" t="s">
        <v>3468</v>
      </c>
    </row>
    <row r="3005" spans="1:13">
      <c r="A3005" s="40">
        <v>2021</v>
      </c>
      <c r="B3005" s="40" t="str">
        <f t="shared" si="47"/>
        <v>2499071</v>
      </c>
      <c r="C3005" s="40">
        <v>2</v>
      </c>
      <c r="D3005" s="88">
        <v>499071</v>
      </c>
      <c r="F3005" t="s">
        <v>2670</v>
      </c>
      <c r="G3005" s="64">
        <v>0.95373750000000002</v>
      </c>
      <c r="H3005" s="65">
        <v>230</v>
      </c>
      <c r="I3005" s="64">
        <v>18.3</v>
      </c>
      <c r="J3005" s="64">
        <v>12.29</v>
      </c>
      <c r="K3005" s="88">
        <v>3</v>
      </c>
      <c r="L3005" s="88" t="s">
        <v>46</v>
      </c>
      <c r="M3005" s="66" t="s">
        <v>3468</v>
      </c>
    </row>
    <row r="3006" spans="1:13">
      <c r="A3006" s="40">
        <v>2021</v>
      </c>
      <c r="B3006" s="40" t="str">
        <f t="shared" si="47"/>
        <v>2131111</v>
      </c>
      <c r="C3006" s="40">
        <v>2</v>
      </c>
      <c r="D3006" s="88">
        <v>131111</v>
      </c>
      <c r="E3006" t="s">
        <v>3410</v>
      </c>
      <c r="F3006" t="s">
        <v>2034</v>
      </c>
      <c r="G3006" s="64">
        <v>1.55305</v>
      </c>
      <c r="H3006" s="65">
        <v>156</v>
      </c>
      <c r="I3006" s="64">
        <v>40.42</v>
      </c>
      <c r="J3006" s="64">
        <v>22.79</v>
      </c>
      <c r="K3006" s="88">
        <v>5</v>
      </c>
      <c r="L3006" s="88" t="s">
        <v>46</v>
      </c>
      <c r="M3006" s="66" t="s">
        <v>3468</v>
      </c>
    </row>
    <row r="3007" spans="1:13">
      <c r="A3007" s="40">
        <v>2021</v>
      </c>
      <c r="B3007" s="40" t="str">
        <f t="shared" si="47"/>
        <v>2119199</v>
      </c>
      <c r="C3007" s="40">
        <v>2</v>
      </c>
      <c r="D3007" s="88">
        <v>119199</v>
      </c>
      <c r="E3007" t="s">
        <v>3410</v>
      </c>
      <c r="F3007" t="s">
        <v>3437</v>
      </c>
      <c r="G3007" s="64">
        <v>0.93537499999999996</v>
      </c>
      <c r="H3007" s="65">
        <v>48</v>
      </c>
      <c r="I3007" s="64">
        <v>46.04</v>
      </c>
      <c r="J3007" s="64">
        <v>23.37</v>
      </c>
      <c r="K3007" s="88">
        <v>4</v>
      </c>
      <c r="L3007" s="88" t="s">
        <v>46</v>
      </c>
      <c r="M3007" s="66" t="s">
        <v>3468</v>
      </c>
    </row>
    <row r="3008" spans="1:13">
      <c r="A3008" s="40">
        <v>2021</v>
      </c>
      <c r="B3008" s="40" t="str">
        <f t="shared" si="47"/>
        <v>2131161</v>
      </c>
      <c r="C3008" s="40">
        <v>2</v>
      </c>
      <c r="D3008" s="88">
        <v>131161</v>
      </c>
      <c r="F3008" t="s">
        <v>3475</v>
      </c>
      <c r="G3008" s="64">
        <v>2.6832500000000001</v>
      </c>
      <c r="H3008" s="65">
        <v>50</v>
      </c>
      <c r="I3008" s="64">
        <v>22.13</v>
      </c>
      <c r="J3008" s="64">
        <v>13.88</v>
      </c>
      <c r="K3008" s="88">
        <v>5</v>
      </c>
      <c r="L3008" s="88" t="s">
        <v>46</v>
      </c>
      <c r="M3008" s="66" t="s">
        <v>3468</v>
      </c>
    </row>
    <row r="3009" spans="1:13">
      <c r="A3009" s="40">
        <v>2021</v>
      </c>
      <c r="B3009" s="40" t="str">
        <f t="shared" ref="B3009:B3072" si="48">CONCATENATE(C3009, D3009)</f>
        <v>2292012</v>
      </c>
      <c r="C3009" s="40">
        <v>2</v>
      </c>
      <c r="D3009" s="88">
        <v>292012</v>
      </c>
      <c r="F3009" t="s">
        <v>1015</v>
      </c>
      <c r="G3009" s="64">
        <v>1.6822375000000001</v>
      </c>
      <c r="H3009" s="65">
        <v>649</v>
      </c>
      <c r="I3009" s="64">
        <v>24.51</v>
      </c>
      <c r="J3009" s="64">
        <v>14.54</v>
      </c>
      <c r="K3009" s="88">
        <v>4</v>
      </c>
      <c r="L3009" s="88" t="s">
        <v>46</v>
      </c>
      <c r="M3009" s="66" t="s">
        <v>3469</v>
      </c>
    </row>
    <row r="3010" spans="1:13">
      <c r="A3010" s="40">
        <v>2021</v>
      </c>
      <c r="B3010" s="40" t="str">
        <f t="shared" si="48"/>
        <v>2292011</v>
      </c>
      <c r="C3010" s="40">
        <v>2</v>
      </c>
      <c r="D3010" s="88">
        <v>292011</v>
      </c>
      <c r="F3010" t="s">
        <v>1959</v>
      </c>
      <c r="G3010" s="64">
        <v>1.402075</v>
      </c>
      <c r="H3010" s="65">
        <v>902</v>
      </c>
      <c r="I3010" s="64">
        <v>24.51</v>
      </c>
      <c r="J3010" s="64">
        <v>14.54</v>
      </c>
      <c r="K3010" s="88">
        <v>4</v>
      </c>
      <c r="L3010" s="88" t="s">
        <v>46</v>
      </c>
      <c r="M3010" s="66" t="s">
        <v>3469</v>
      </c>
    </row>
    <row r="3011" spans="1:13">
      <c r="A3011" s="40">
        <v>2021</v>
      </c>
      <c r="B3011" s="40" t="str">
        <f t="shared" si="48"/>
        <v>2319092</v>
      </c>
      <c r="C3011" s="40">
        <v>2</v>
      </c>
      <c r="D3011" s="88">
        <v>319092</v>
      </c>
      <c r="F3011" t="s">
        <v>946</v>
      </c>
      <c r="G3011" s="64">
        <v>2.7652375</v>
      </c>
      <c r="H3011" s="65">
        <v>64</v>
      </c>
      <c r="I3011" s="64">
        <v>16.309999999999999</v>
      </c>
      <c r="J3011" s="64">
        <v>13.37</v>
      </c>
      <c r="K3011" s="88">
        <v>3</v>
      </c>
      <c r="L3011" s="88" t="s">
        <v>46</v>
      </c>
      <c r="M3011" s="66" t="s">
        <v>3468</v>
      </c>
    </row>
    <row r="3012" spans="1:13">
      <c r="A3012" s="40">
        <v>2021</v>
      </c>
      <c r="B3012" s="40" t="str">
        <f t="shared" si="48"/>
        <v>2292071</v>
      </c>
      <c r="C3012" s="40">
        <v>2</v>
      </c>
      <c r="D3012" s="88">
        <v>292071</v>
      </c>
      <c r="F3012" t="s">
        <v>927</v>
      </c>
      <c r="G3012" s="64">
        <v>1.5837749999999999</v>
      </c>
      <c r="H3012" s="65">
        <v>925</v>
      </c>
      <c r="I3012" s="64">
        <v>19.87</v>
      </c>
      <c r="J3012" s="64">
        <v>12.82</v>
      </c>
      <c r="K3012" s="88">
        <v>4</v>
      </c>
      <c r="L3012" s="88" t="s">
        <v>46</v>
      </c>
      <c r="M3012" s="66" t="s">
        <v>3469</v>
      </c>
    </row>
    <row r="3013" spans="1:13">
      <c r="A3013" s="40">
        <v>2021</v>
      </c>
      <c r="B3013" s="40" t="str">
        <f t="shared" si="48"/>
        <v>2436013</v>
      </c>
      <c r="C3013" s="40">
        <v>2</v>
      </c>
      <c r="D3013" s="88">
        <v>436013</v>
      </c>
      <c r="F3013" t="s">
        <v>1232</v>
      </c>
      <c r="G3013" s="64">
        <v>2.2243624999999998</v>
      </c>
      <c r="H3013" s="65">
        <v>3199</v>
      </c>
      <c r="I3013" s="64">
        <v>16.11</v>
      </c>
      <c r="J3013" s="64">
        <v>12.54</v>
      </c>
      <c r="K3013" s="88">
        <v>3</v>
      </c>
      <c r="L3013" s="88" t="s">
        <v>46</v>
      </c>
      <c r="M3013" s="66" t="s">
        <v>3469</v>
      </c>
    </row>
    <row r="3014" spans="1:13">
      <c r="A3014" s="40">
        <v>2021</v>
      </c>
      <c r="B3014" s="40" t="str">
        <f t="shared" si="48"/>
        <v>2131121</v>
      </c>
      <c r="C3014" s="40">
        <v>2</v>
      </c>
      <c r="D3014" s="88">
        <v>131121</v>
      </c>
      <c r="F3014" t="s">
        <v>856</v>
      </c>
      <c r="G3014" s="64">
        <v>1.6634</v>
      </c>
      <c r="H3014" s="65">
        <v>1083</v>
      </c>
      <c r="I3014" s="64">
        <v>23.53</v>
      </c>
      <c r="J3014" s="64">
        <v>14.14</v>
      </c>
      <c r="K3014" s="88">
        <v>4</v>
      </c>
      <c r="L3014" s="88" t="s">
        <v>46</v>
      </c>
      <c r="M3014" s="66" t="s">
        <v>3469</v>
      </c>
    </row>
    <row r="3015" spans="1:13">
      <c r="A3015" s="40">
        <v>2021</v>
      </c>
      <c r="B3015" s="40" t="str">
        <f t="shared" si="48"/>
        <v>2252022</v>
      </c>
      <c r="C3015" s="40">
        <v>2</v>
      </c>
      <c r="D3015" s="88">
        <v>252022</v>
      </c>
      <c r="E3015" t="s">
        <v>3410</v>
      </c>
      <c r="F3015" t="s">
        <v>3539</v>
      </c>
      <c r="G3015" s="64">
        <v>0.89836249999999995</v>
      </c>
      <c r="H3015" s="65">
        <v>40</v>
      </c>
      <c r="I3015" s="64">
        <v>26.17548077</v>
      </c>
      <c r="J3015" s="64">
        <v>19.80528846</v>
      </c>
      <c r="K3015" s="88">
        <v>5</v>
      </c>
      <c r="L3015" s="88" t="s">
        <v>178</v>
      </c>
      <c r="M3015" s="66" t="s">
        <v>3468</v>
      </c>
    </row>
    <row r="3016" spans="1:13">
      <c r="A3016" s="40">
        <v>2021</v>
      </c>
      <c r="B3016" s="40" t="str">
        <f t="shared" si="48"/>
        <v>2151142</v>
      </c>
      <c r="C3016" s="40">
        <v>2</v>
      </c>
      <c r="D3016" s="88">
        <v>151142</v>
      </c>
      <c r="E3016" t="s">
        <v>3410</v>
      </c>
      <c r="F3016" t="s">
        <v>1158</v>
      </c>
      <c r="G3016" s="64">
        <v>1.0976125000000001</v>
      </c>
      <c r="H3016" s="65">
        <v>1464</v>
      </c>
      <c r="I3016" s="64">
        <v>38.020000000000003</v>
      </c>
      <c r="J3016" s="64">
        <v>23.95</v>
      </c>
      <c r="K3016" s="88">
        <v>4</v>
      </c>
      <c r="L3016" s="88" t="s">
        <v>46</v>
      </c>
      <c r="M3016" s="66" t="s">
        <v>3469</v>
      </c>
    </row>
    <row r="3017" spans="1:13">
      <c r="A3017" s="40">
        <v>2021</v>
      </c>
      <c r="B3017" s="40" t="str">
        <f t="shared" si="48"/>
        <v>2472073</v>
      </c>
      <c r="C3017" s="40">
        <v>2</v>
      </c>
      <c r="D3017" s="88">
        <v>472073</v>
      </c>
      <c r="F3017" t="s">
        <v>2893</v>
      </c>
      <c r="G3017" s="64">
        <v>1.2646999999999999</v>
      </c>
      <c r="H3017" s="65">
        <v>2408</v>
      </c>
      <c r="I3017" s="64">
        <v>19.309999999999999</v>
      </c>
      <c r="J3017" s="64">
        <v>14.27</v>
      </c>
      <c r="K3017" s="88">
        <v>3</v>
      </c>
      <c r="L3017" s="88" t="s">
        <v>46</v>
      </c>
      <c r="M3017" s="66" t="s">
        <v>3469</v>
      </c>
    </row>
    <row r="3018" spans="1:13">
      <c r="A3018" s="40">
        <v>2021</v>
      </c>
      <c r="B3018" s="40" t="str">
        <f t="shared" si="48"/>
        <v>2232011</v>
      </c>
      <c r="C3018" s="40">
        <v>2</v>
      </c>
      <c r="D3018" s="88">
        <v>232011</v>
      </c>
      <c r="E3018" t="s">
        <v>3410</v>
      </c>
      <c r="F3018" t="s">
        <v>1805</v>
      </c>
      <c r="G3018" s="64">
        <v>2.1631749999999998</v>
      </c>
      <c r="H3018" s="65">
        <v>3335</v>
      </c>
      <c r="I3018" s="64">
        <v>24.1</v>
      </c>
      <c r="J3018" s="64">
        <v>15.87</v>
      </c>
      <c r="K3018" s="88">
        <v>3</v>
      </c>
      <c r="L3018" s="88" t="s">
        <v>46</v>
      </c>
      <c r="M3018" s="66" t="s">
        <v>3469</v>
      </c>
    </row>
    <row r="3019" spans="1:13">
      <c r="A3019" s="40">
        <v>2021</v>
      </c>
      <c r="B3019" s="40" t="str">
        <f t="shared" si="48"/>
        <v>2319097</v>
      </c>
      <c r="C3019" s="40">
        <v>2</v>
      </c>
      <c r="D3019" s="88">
        <v>319097</v>
      </c>
      <c r="F3019" t="s">
        <v>2314</v>
      </c>
      <c r="G3019" s="64">
        <v>2.3165874999999998</v>
      </c>
      <c r="H3019" s="65">
        <v>1151</v>
      </c>
      <c r="I3019" s="64">
        <v>15.52</v>
      </c>
      <c r="J3019" s="64">
        <v>12.45</v>
      </c>
      <c r="K3019" s="88">
        <v>3</v>
      </c>
      <c r="L3019" s="88" t="s">
        <v>46</v>
      </c>
      <c r="M3019" s="66" t="s">
        <v>3469</v>
      </c>
    </row>
    <row r="3020" spans="1:13">
      <c r="A3020" s="40">
        <v>2021</v>
      </c>
      <c r="B3020" s="40" t="str">
        <f t="shared" si="48"/>
        <v>2312021</v>
      </c>
      <c r="C3020" s="40">
        <v>2</v>
      </c>
      <c r="D3020" s="88">
        <v>312021</v>
      </c>
      <c r="E3020" t="s">
        <v>3410</v>
      </c>
      <c r="F3020" t="s">
        <v>1930</v>
      </c>
      <c r="G3020" s="64">
        <v>2.9712749999999999</v>
      </c>
      <c r="H3020" s="65">
        <v>917</v>
      </c>
      <c r="I3020" s="64">
        <v>29.64</v>
      </c>
      <c r="J3020" s="64">
        <v>22.61</v>
      </c>
      <c r="K3020" s="88">
        <v>4</v>
      </c>
      <c r="L3020" s="88" t="s">
        <v>46</v>
      </c>
      <c r="M3020" s="66" t="s">
        <v>3469</v>
      </c>
    </row>
    <row r="3021" spans="1:13">
      <c r="A3021" s="40">
        <v>2021</v>
      </c>
      <c r="B3021" s="40" t="str">
        <f t="shared" si="48"/>
        <v>2472152</v>
      </c>
      <c r="C3021" s="40">
        <v>2</v>
      </c>
      <c r="D3021" s="88">
        <v>472152</v>
      </c>
      <c r="F3021" t="s">
        <v>2682</v>
      </c>
      <c r="G3021" s="64">
        <v>1.5077875000000001</v>
      </c>
      <c r="H3021" s="65">
        <v>32</v>
      </c>
      <c r="I3021" s="64">
        <v>22.86</v>
      </c>
      <c r="J3021" s="64">
        <v>17.73</v>
      </c>
      <c r="K3021" s="88">
        <v>3</v>
      </c>
      <c r="L3021" s="88" t="s">
        <v>46</v>
      </c>
      <c r="M3021" s="66" t="s">
        <v>3468</v>
      </c>
    </row>
    <row r="3022" spans="1:13">
      <c r="A3022" s="40">
        <v>2021</v>
      </c>
      <c r="B3022" s="40" t="str">
        <f t="shared" si="48"/>
        <v>2333051</v>
      </c>
      <c r="C3022" s="40">
        <v>2</v>
      </c>
      <c r="D3022" s="88">
        <v>333051</v>
      </c>
      <c r="F3022" t="s">
        <v>1812</v>
      </c>
      <c r="G3022" s="64">
        <v>1.4075124999999999</v>
      </c>
      <c r="H3022" s="65">
        <v>30</v>
      </c>
      <c r="I3022" s="64">
        <v>20.55</v>
      </c>
      <c r="J3022" s="64">
        <v>17.03</v>
      </c>
      <c r="K3022" s="88">
        <v>3</v>
      </c>
      <c r="L3022" s="88" t="s">
        <v>178</v>
      </c>
      <c r="M3022" s="66" t="s">
        <v>3468</v>
      </c>
    </row>
    <row r="3023" spans="1:13">
      <c r="A3023" s="40">
        <v>2021</v>
      </c>
      <c r="B3023" s="40" t="str">
        <f t="shared" si="48"/>
        <v>2251199</v>
      </c>
      <c r="C3023" s="40">
        <v>2</v>
      </c>
      <c r="D3023" s="88">
        <v>251199</v>
      </c>
      <c r="E3023" t="s">
        <v>3410</v>
      </c>
      <c r="F3023" t="s">
        <v>3442</v>
      </c>
      <c r="G3023" s="64">
        <v>1.3996249999999999</v>
      </c>
      <c r="H3023" s="65">
        <v>1864</v>
      </c>
      <c r="I3023" s="64">
        <v>29.5394230769231</v>
      </c>
      <c r="J3023" s="64">
        <v>17.187980769230801</v>
      </c>
      <c r="K3023" s="88">
        <v>4</v>
      </c>
      <c r="L3023" s="88" t="s">
        <v>178</v>
      </c>
      <c r="M3023" s="66" t="s">
        <v>3469</v>
      </c>
    </row>
    <row r="3024" spans="1:13">
      <c r="A3024" s="40">
        <v>2021</v>
      </c>
      <c r="B3024" s="40" t="str">
        <f t="shared" si="48"/>
        <v>2119141</v>
      </c>
      <c r="C3024" s="40">
        <v>2</v>
      </c>
      <c r="D3024" s="88">
        <v>119141</v>
      </c>
      <c r="E3024" t="s">
        <v>3410</v>
      </c>
      <c r="F3024" t="s">
        <v>3462</v>
      </c>
      <c r="G3024" s="64">
        <v>0.63582499999999997</v>
      </c>
      <c r="H3024" s="65">
        <v>77</v>
      </c>
      <c r="I3024" s="64">
        <v>26.73</v>
      </c>
      <c r="J3024" s="64">
        <v>14.99</v>
      </c>
      <c r="K3024" s="88">
        <v>4</v>
      </c>
      <c r="L3024" s="88" t="s">
        <v>46</v>
      </c>
      <c r="M3024" s="66" t="s">
        <v>3468</v>
      </c>
    </row>
    <row r="3025" spans="1:13">
      <c r="A3025" s="40">
        <v>2021</v>
      </c>
      <c r="B3025" s="40" t="str">
        <f t="shared" si="48"/>
        <v>2292034</v>
      </c>
      <c r="C3025" s="40">
        <v>2</v>
      </c>
      <c r="D3025" s="88">
        <v>292034</v>
      </c>
      <c r="E3025" t="s">
        <v>3410</v>
      </c>
      <c r="F3025" t="s">
        <v>1956</v>
      </c>
      <c r="G3025" s="64">
        <v>1.6200375</v>
      </c>
      <c r="H3025" s="65">
        <v>1021</v>
      </c>
      <c r="I3025" s="64">
        <v>27.23</v>
      </c>
      <c r="J3025" s="64">
        <v>19.61</v>
      </c>
      <c r="K3025" s="88">
        <v>3</v>
      </c>
      <c r="L3025" s="88" t="s">
        <v>46</v>
      </c>
      <c r="M3025" s="66" t="s">
        <v>3469</v>
      </c>
    </row>
    <row r="3026" spans="1:13">
      <c r="A3026" s="40">
        <v>2021</v>
      </c>
      <c r="B3026" s="40" t="str">
        <f t="shared" si="48"/>
        <v>2419022</v>
      </c>
      <c r="C3026" s="40">
        <v>2</v>
      </c>
      <c r="D3026" s="88">
        <v>419022</v>
      </c>
      <c r="F3026" t="s">
        <v>2186</v>
      </c>
      <c r="G3026" s="64">
        <v>0.82997500000000002</v>
      </c>
      <c r="H3026" s="65">
        <v>50</v>
      </c>
      <c r="I3026" s="64">
        <v>21.88</v>
      </c>
      <c r="J3026" s="64">
        <v>12.98</v>
      </c>
      <c r="K3026" s="88">
        <v>3</v>
      </c>
      <c r="L3026" s="88" t="s">
        <v>46</v>
      </c>
      <c r="M3026" s="66" t="s">
        <v>3468</v>
      </c>
    </row>
    <row r="3027" spans="1:13">
      <c r="A3027" s="40">
        <v>2021</v>
      </c>
      <c r="B3027" s="40" t="str">
        <f t="shared" si="48"/>
        <v>2291141</v>
      </c>
      <c r="C3027" s="40">
        <v>2</v>
      </c>
      <c r="D3027" s="88">
        <v>291141</v>
      </c>
      <c r="E3027" t="s">
        <v>3410</v>
      </c>
      <c r="F3027" t="s">
        <v>1992</v>
      </c>
      <c r="G3027" s="64">
        <v>1.289825</v>
      </c>
      <c r="H3027" s="65">
        <v>138</v>
      </c>
      <c r="I3027" s="64">
        <v>27.53</v>
      </c>
      <c r="J3027" s="64">
        <v>20.309999999999999</v>
      </c>
      <c r="K3027" s="88">
        <v>4</v>
      </c>
      <c r="L3027" s="88" t="s">
        <v>46</v>
      </c>
      <c r="M3027" s="66" t="s">
        <v>3468</v>
      </c>
    </row>
    <row r="3028" spans="1:13">
      <c r="A3028" s="40">
        <v>2021</v>
      </c>
      <c r="B3028" s="40" t="str">
        <f t="shared" si="48"/>
        <v>2291126</v>
      </c>
      <c r="C3028" s="40">
        <v>2</v>
      </c>
      <c r="D3028" s="88">
        <v>291126</v>
      </c>
      <c r="E3028" t="s">
        <v>3410</v>
      </c>
      <c r="F3028" t="s">
        <v>1946</v>
      </c>
      <c r="G3028" s="64">
        <v>2.6549749999999999</v>
      </c>
      <c r="H3028" s="65">
        <v>755</v>
      </c>
      <c r="I3028" s="64">
        <v>27.86</v>
      </c>
      <c r="J3028" s="64">
        <v>22.76</v>
      </c>
      <c r="K3028" s="88">
        <v>4</v>
      </c>
      <c r="L3028" s="88" t="s">
        <v>46</v>
      </c>
      <c r="M3028" s="66" t="s">
        <v>3469</v>
      </c>
    </row>
    <row r="3029" spans="1:13">
      <c r="A3029" s="40">
        <v>2021</v>
      </c>
      <c r="B3029" s="40" t="str">
        <f t="shared" si="48"/>
        <v>2414012</v>
      </c>
      <c r="C3029" s="40">
        <v>2</v>
      </c>
      <c r="D3029" s="88">
        <v>414012</v>
      </c>
      <c r="F3029" t="s">
        <v>1894</v>
      </c>
      <c r="G3029" s="64">
        <v>0.83230000000000004</v>
      </c>
      <c r="H3029" s="65">
        <v>11426</v>
      </c>
      <c r="I3029" s="64">
        <v>29.4</v>
      </c>
      <c r="J3029" s="64">
        <v>13.26</v>
      </c>
      <c r="K3029" s="88">
        <v>3</v>
      </c>
      <c r="L3029" s="88" t="s">
        <v>46</v>
      </c>
      <c r="M3029" s="66" t="s">
        <v>3469</v>
      </c>
    </row>
    <row r="3030" spans="1:13">
      <c r="A3030" s="40">
        <v>2021</v>
      </c>
      <c r="B3030" s="40" t="str">
        <f t="shared" si="48"/>
        <v>2414011</v>
      </c>
      <c r="C3030" s="40">
        <v>2</v>
      </c>
      <c r="D3030" s="88">
        <v>414011</v>
      </c>
      <c r="E3030" t="s">
        <v>3410</v>
      </c>
      <c r="F3030" t="s">
        <v>2083</v>
      </c>
      <c r="G3030" s="64">
        <v>1.0961624999999999</v>
      </c>
      <c r="H3030" s="65">
        <v>2725</v>
      </c>
      <c r="I3030" s="64">
        <v>41.37</v>
      </c>
      <c r="J3030" s="64">
        <v>17.32</v>
      </c>
      <c r="K3030" s="88">
        <v>3</v>
      </c>
      <c r="L3030" s="88" t="s">
        <v>46</v>
      </c>
      <c r="M3030" s="66" t="s">
        <v>3469</v>
      </c>
    </row>
    <row r="3031" spans="1:13">
      <c r="A3031" s="40">
        <v>2021</v>
      </c>
      <c r="B3031" s="40" t="str">
        <f t="shared" si="48"/>
        <v>2252031</v>
      </c>
      <c r="C3031" s="40">
        <v>2</v>
      </c>
      <c r="D3031" s="88">
        <v>252031</v>
      </c>
      <c r="E3031" t="s">
        <v>3410</v>
      </c>
      <c r="F3031" t="s">
        <v>3540</v>
      </c>
      <c r="G3031" s="64">
        <v>0.90152500000000002</v>
      </c>
      <c r="H3031" s="65">
        <v>57</v>
      </c>
      <c r="I3031" s="64">
        <v>26.24711538</v>
      </c>
      <c r="J3031" s="64">
        <v>19.708653850000001</v>
      </c>
      <c r="K3031" s="88">
        <v>5</v>
      </c>
      <c r="L3031" s="88" t="s">
        <v>178</v>
      </c>
      <c r="M3031" s="66" t="s">
        <v>3468</v>
      </c>
    </row>
    <row r="3032" spans="1:13">
      <c r="A3032" s="40">
        <v>2021</v>
      </c>
      <c r="B3032" s="40" t="str">
        <f t="shared" si="48"/>
        <v>2492098</v>
      </c>
      <c r="C3032" s="40">
        <v>2</v>
      </c>
      <c r="D3032" s="88">
        <v>492098</v>
      </c>
      <c r="F3032" t="s">
        <v>3448</v>
      </c>
      <c r="G3032" s="64">
        <v>1.6304375</v>
      </c>
      <c r="H3032" s="65">
        <v>894</v>
      </c>
      <c r="I3032" s="64">
        <v>20.21</v>
      </c>
      <c r="J3032" s="64">
        <v>14.38</v>
      </c>
      <c r="K3032" s="88">
        <v>3</v>
      </c>
      <c r="L3032" s="88" t="s">
        <v>178</v>
      </c>
      <c r="M3032" s="66" t="s">
        <v>3469</v>
      </c>
    </row>
    <row r="3033" spans="1:13">
      <c r="A3033" s="40">
        <v>2021</v>
      </c>
      <c r="B3033" s="40" t="str">
        <f t="shared" si="48"/>
        <v>2472211</v>
      </c>
      <c r="C3033" s="40">
        <v>2</v>
      </c>
      <c r="D3033" s="88">
        <v>472211</v>
      </c>
      <c r="F3033" t="s">
        <v>3290</v>
      </c>
      <c r="G3033" s="64">
        <v>1.31565</v>
      </c>
      <c r="H3033" s="65">
        <v>1110</v>
      </c>
      <c r="I3033" s="64">
        <v>19.28</v>
      </c>
      <c r="J3033" s="64">
        <v>13.54</v>
      </c>
      <c r="K3033" s="88">
        <v>3</v>
      </c>
      <c r="L3033" s="88" t="s">
        <v>46</v>
      </c>
      <c r="M3033" s="66" t="s">
        <v>3469</v>
      </c>
    </row>
    <row r="3034" spans="1:13">
      <c r="A3034" s="40">
        <v>2021</v>
      </c>
      <c r="B3034" s="40" t="str">
        <f t="shared" si="48"/>
        <v>2151132</v>
      </c>
      <c r="C3034" s="40">
        <v>2</v>
      </c>
      <c r="D3034" s="88">
        <v>151132</v>
      </c>
      <c r="E3034" t="s">
        <v>3410</v>
      </c>
      <c r="F3034" t="s">
        <v>1225</v>
      </c>
      <c r="G3034" s="64">
        <v>3.2645499999999998</v>
      </c>
      <c r="H3034" s="65">
        <v>76</v>
      </c>
      <c r="I3034" s="64">
        <v>46.38</v>
      </c>
      <c r="J3034" s="64">
        <v>30.79</v>
      </c>
      <c r="K3034" s="88">
        <v>4</v>
      </c>
      <c r="L3034" s="88" t="s">
        <v>46</v>
      </c>
      <c r="M3034" s="66" t="s">
        <v>3468</v>
      </c>
    </row>
    <row r="3035" spans="1:13">
      <c r="A3035" s="40">
        <v>2021</v>
      </c>
      <c r="B3035" s="40" t="str">
        <f t="shared" si="48"/>
        <v>2151133</v>
      </c>
      <c r="C3035" s="40">
        <v>2</v>
      </c>
      <c r="D3035" s="88">
        <v>151133</v>
      </c>
      <c r="E3035" t="s">
        <v>3410</v>
      </c>
      <c r="F3035" t="s">
        <v>3485</v>
      </c>
      <c r="G3035" s="64">
        <v>1.6625624999999999</v>
      </c>
      <c r="H3035" s="65">
        <v>34</v>
      </c>
      <c r="I3035" s="64">
        <v>51.55</v>
      </c>
      <c r="J3035" s="64">
        <v>31.15</v>
      </c>
      <c r="K3035" s="88">
        <v>5</v>
      </c>
      <c r="L3035" s="88" t="s">
        <v>46</v>
      </c>
      <c r="M3035" s="66" t="s">
        <v>3468</v>
      </c>
    </row>
    <row r="3036" spans="1:13">
      <c r="A3036" s="40">
        <v>2021</v>
      </c>
      <c r="B3036" s="40" t="str">
        <f t="shared" si="48"/>
        <v>2472221</v>
      </c>
      <c r="C3036" s="40">
        <v>2</v>
      </c>
      <c r="D3036" s="88">
        <v>472221</v>
      </c>
      <c r="F3036" t="s">
        <v>3299</v>
      </c>
      <c r="G3036" s="64">
        <v>1.7187749999999999</v>
      </c>
      <c r="H3036" s="65">
        <v>702</v>
      </c>
      <c r="I3036" s="64">
        <v>21.1</v>
      </c>
      <c r="J3036" s="64">
        <v>14.52</v>
      </c>
      <c r="K3036" s="88">
        <v>3</v>
      </c>
      <c r="L3036" s="88" t="s">
        <v>46</v>
      </c>
      <c r="M3036" s="66" t="s">
        <v>3469</v>
      </c>
    </row>
    <row r="3037" spans="1:13">
      <c r="A3037" s="40">
        <v>2021</v>
      </c>
      <c r="B3037" s="40" t="str">
        <f t="shared" si="48"/>
        <v>2292055</v>
      </c>
      <c r="C3037" s="40">
        <v>2</v>
      </c>
      <c r="D3037" s="88">
        <v>292055</v>
      </c>
      <c r="F3037" t="s">
        <v>995</v>
      </c>
      <c r="G3037" s="64">
        <v>1.5915125000000001</v>
      </c>
      <c r="H3037" s="65">
        <v>772</v>
      </c>
      <c r="I3037" s="64">
        <v>21.17</v>
      </c>
      <c r="J3037" s="64">
        <v>15.81</v>
      </c>
      <c r="K3037" s="88">
        <v>3</v>
      </c>
      <c r="L3037" s="88" t="s">
        <v>46</v>
      </c>
      <c r="M3037" s="66" t="s">
        <v>3469</v>
      </c>
    </row>
    <row r="3038" spans="1:13">
      <c r="A3038" s="40">
        <v>2021</v>
      </c>
      <c r="B3038" s="40" t="str">
        <f t="shared" si="48"/>
        <v>2253097</v>
      </c>
      <c r="C3038" s="40">
        <v>2</v>
      </c>
      <c r="D3038" s="88">
        <v>253097</v>
      </c>
      <c r="E3038" t="s">
        <v>3410</v>
      </c>
      <c r="F3038" t="s">
        <v>3543</v>
      </c>
      <c r="G3038" s="64">
        <v>0.80541249999999998</v>
      </c>
      <c r="H3038" s="65">
        <v>46</v>
      </c>
      <c r="I3038" s="64">
        <v>28.750961539999999</v>
      </c>
      <c r="J3038" s="64">
        <v>16.960096149999998</v>
      </c>
      <c r="K3038" s="88">
        <v>5</v>
      </c>
      <c r="L3038" s="88" t="s">
        <v>3145</v>
      </c>
      <c r="M3038" s="66" t="s">
        <v>3468</v>
      </c>
    </row>
    <row r="3039" spans="1:13">
      <c r="A3039" s="40">
        <v>2021</v>
      </c>
      <c r="B3039" s="40" t="str">
        <f t="shared" si="48"/>
        <v>2492022</v>
      </c>
      <c r="C3039" s="40">
        <v>2</v>
      </c>
      <c r="D3039" s="88">
        <v>492022</v>
      </c>
      <c r="E3039" t="s">
        <v>3410</v>
      </c>
      <c r="F3039" t="s">
        <v>2077</v>
      </c>
      <c r="G3039" s="64">
        <v>2.2374999999999999E-3</v>
      </c>
      <c r="H3039" s="65">
        <v>1740</v>
      </c>
      <c r="I3039" s="64">
        <v>25.09</v>
      </c>
      <c r="J3039" s="64">
        <v>16.84</v>
      </c>
      <c r="K3039" s="88">
        <v>3</v>
      </c>
      <c r="L3039" s="88" t="s">
        <v>46</v>
      </c>
      <c r="M3039" s="66" t="s">
        <v>3469</v>
      </c>
    </row>
    <row r="3040" spans="1:13">
      <c r="A3040" s="40">
        <v>2021</v>
      </c>
      <c r="B3040" s="40" t="str">
        <f t="shared" si="48"/>
        <v>2151134</v>
      </c>
      <c r="C3040" s="40">
        <v>2</v>
      </c>
      <c r="D3040" s="88">
        <v>151134</v>
      </c>
      <c r="E3040" t="s">
        <v>3410</v>
      </c>
      <c r="F3040" t="s">
        <v>3463</v>
      </c>
      <c r="G3040" s="64">
        <v>1.6426750000000001</v>
      </c>
      <c r="H3040" s="65">
        <v>963</v>
      </c>
      <c r="I3040" s="64">
        <v>30.85</v>
      </c>
      <c r="J3040" s="64">
        <v>18.190000000000001</v>
      </c>
      <c r="K3040" s="88">
        <v>3</v>
      </c>
      <c r="L3040" s="88" t="s">
        <v>46</v>
      </c>
      <c r="M3040" s="66" t="s">
        <v>3469</v>
      </c>
    </row>
    <row r="3041" spans="1:13">
      <c r="A3041" s="40">
        <v>2021</v>
      </c>
      <c r="B3041" s="40" t="str">
        <f t="shared" si="48"/>
        <v>2514121</v>
      </c>
      <c r="C3041" s="40">
        <v>2</v>
      </c>
      <c r="D3041" s="88">
        <v>514121</v>
      </c>
      <c r="F3041" t="s">
        <v>2873</v>
      </c>
      <c r="G3041" s="64">
        <v>1.1373500000000001</v>
      </c>
      <c r="H3041" s="65">
        <v>1815</v>
      </c>
      <c r="I3041" s="64">
        <v>19.07</v>
      </c>
      <c r="J3041" s="64">
        <v>13.53</v>
      </c>
      <c r="K3041" s="88">
        <v>3</v>
      </c>
      <c r="L3041" s="88" t="s">
        <v>46</v>
      </c>
      <c r="M3041" s="66" t="s">
        <v>3469</v>
      </c>
    </row>
    <row r="3042" spans="1:13">
      <c r="A3042" s="40">
        <v>2021</v>
      </c>
      <c r="B3042" s="40" t="str">
        <f t="shared" si="48"/>
        <v>3113011</v>
      </c>
      <c r="C3042" s="40">
        <v>3</v>
      </c>
      <c r="D3042" s="88">
        <v>113011</v>
      </c>
      <c r="E3042" t="s">
        <v>3410</v>
      </c>
      <c r="F3042" t="s">
        <v>3411</v>
      </c>
      <c r="G3042" s="64">
        <v>1.4531624999999999</v>
      </c>
      <c r="H3042" s="65">
        <v>1159</v>
      </c>
      <c r="I3042" s="64">
        <v>46.23</v>
      </c>
      <c r="J3042" s="64">
        <v>25.61</v>
      </c>
      <c r="K3042" s="88">
        <v>4</v>
      </c>
      <c r="L3042" s="88" t="s">
        <v>46</v>
      </c>
      <c r="M3042" s="66" t="s">
        <v>3469</v>
      </c>
    </row>
    <row r="3043" spans="1:13">
      <c r="A3043" s="40">
        <v>2021</v>
      </c>
      <c r="B3043" s="40" t="str">
        <f t="shared" si="48"/>
        <v>3413011</v>
      </c>
      <c r="C3043" s="40">
        <v>3</v>
      </c>
      <c r="D3043" s="88">
        <v>413011</v>
      </c>
      <c r="F3043" t="s">
        <v>3454</v>
      </c>
      <c r="G3043" s="64">
        <v>0.1115</v>
      </c>
      <c r="H3043" s="65">
        <v>1462</v>
      </c>
      <c r="I3043" s="64">
        <v>28.61</v>
      </c>
      <c r="J3043" s="64">
        <v>13.5</v>
      </c>
      <c r="K3043" s="88">
        <v>3</v>
      </c>
      <c r="L3043" s="88" t="s">
        <v>46</v>
      </c>
      <c r="M3043" s="66" t="s">
        <v>3469</v>
      </c>
    </row>
    <row r="3044" spans="1:13">
      <c r="A3044" s="40">
        <v>2021</v>
      </c>
      <c r="B3044" s="40" t="str">
        <f t="shared" si="48"/>
        <v>3493011</v>
      </c>
      <c r="C3044" s="40">
        <v>3</v>
      </c>
      <c r="D3044" s="88">
        <v>493011</v>
      </c>
      <c r="E3044" t="s">
        <v>3410</v>
      </c>
      <c r="F3044" t="s">
        <v>1701</v>
      </c>
      <c r="G3044" s="64">
        <v>1.3859999999999999</v>
      </c>
      <c r="H3044" s="65">
        <v>1439</v>
      </c>
      <c r="I3044" s="64">
        <v>30.31</v>
      </c>
      <c r="J3044" s="64">
        <v>17.8</v>
      </c>
      <c r="K3044" s="88">
        <v>3</v>
      </c>
      <c r="L3044" s="88" t="s">
        <v>46</v>
      </c>
      <c r="M3044" s="66" t="s">
        <v>3469</v>
      </c>
    </row>
    <row r="3045" spans="1:13">
      <c r="A3045" s="40">
        <v>2021</v>
      </c>
      <c r="B3045" s="40" t="str">
        <f t="shared" si="48"/>
        <v>3532011</v>
      </c>
      <c r="C3045" s="40">
        <v>3</v>
      </c>
      <c r="D3045" s="88">
        <v>532011</v>
      </c>
      <c r="E3045" t="s">
        <v>3410</v>
      </c>
      <c r="F3045" t="s">
        <v>2108</v>
      </c>
      <c r="G3045" s="64">
        <v>1.4725625</v>
      </c>
      <c r="H3045" s="65">
        <v>585</v>
      </c>
      <c r="I3045" s="64">
        <v>90.575000000000003</v>
      </c>
      <c r="J3045" s="64">
        <v>47.566826923076903</v>
      </c>
      <c r="K3045" s="88">
        <v>4</v>
      </c>
      <c r="L3045" s="88" t="s">
        <v>46</v>
      </c>
      <c r="M3045" s="66" t="s">
        <v>3469</v>
      </c>
    </row>
    <row r="3046" spans="1:13">
      <c r="A3046" s="40">
        <v>2021</v>
      </c>
      <c r="B3046" s="40" t="str">
        <f t="shared" si="48"/>
        <v>3274011</v>
      </c>
      <c r="C3046" s="40">
        <v>3</v>
      </c>
      <c r="D3046" s="88">
        <v>274011</v>
      </c>
      <c r="F3046" t="s">
        <v>1367</v>
      </c>
      <c r="G3046" s="64">
        <v>1.5073000000000001</v>
      </c>
      <c r="H3046" s="65">
        <v>628</v>
      </c>
      <c r="I3046" s="64">
        <v>21.47</v>
      </c>
      <c r="J3046" s="64">
        <v>13.02</v>
      </c>
      <c r="K3046" s="88">
        <v>4</v>
      </c>
      <c r="L3046" s="88" t="s">
        <v>46</v>
      </c>
      <c r="M3046" s="66" t="s">
        <v>3469</v>
      </c>
    </row>
    <row r="3047" spans="1:13">
      <c r="A3047" s="40">
        <v>2021</v>
      </c>
      <c r="B3047" s="40" t="str">
        <f t="shared" si="48"/>
        <v>3433031</v>
      </c>
      <c r="C3047" s="40">
        <v>3</v>
      </c>
      <c r="D3047" s="88">
        <v>433031</v>
      </c>
      <c r="F3047" t="s">
        <v>1275</v>
      </c>
      <c r="G3047" s="64">
        <v>0.27732499999999999</v>
      </c>
      <c r="H3047" s="65">
        <v>12899</v>
      </c>
      <c r="I3047" s="64">
        <v>19.34</v>
      </c>
      <c r="J3047" s="64">
        <v>12.8</v>
      </c>
      <c r="K3047" s="88">
        <v>4</v>
      </c>
      <c r="L3047" s="88" t="s">
        <v>46</v>
      </c>
      <c r="M3047" s="66" t="s">
        <v>3469</v>
      </c>
    </row>
    <row r="3048" spans="1:13">
      <c r="A3048" s="40">
        <v>2021</v>
      </c>
      <c r="B3048" s="40" t="str">
        <f t="shared" si="48"/>
        <v>3472021</v>
      </c>
      <c r="C3048" s="40">
        <v>3</v>
      </c>
      <c r="D3048" s="88">
        <v>472021</v>
      </c>
      <c r="F3048" t="s">
        <v>2648</v>
      </c>
      <c r="G3048" s="64">
        <v>1.5424</v>
      </c>
      <c r="H3048" s="65">
        <v>882</v>
      </c>
      <c r="I3048" s="64">
        <v>18.61</v>
      </c>
      <c r="J3048" s="64">
        <v>12.7</v>
      </c>
      <c r="K3048" s="88">
        <v>3</v>
      </c>
      <c r="L3048" s="88" t="s">
        <v>178</v>
      </c>
      <c r="M3048" s="66" t="s">
        <v>3469</v>
      </c>
    </row>
    <row r="3049" spans="1:13">
      <c r="A3049" s="40">
        <v>2021</v>
      </c>
      <c r="B3049" s="40" t="str">
        <f t="shared" si="48"/>
        <v>3493031</v>
      </c>
      <c r="C3049" s="40">
        <v>3</v>
      </c>
      <c r="D3049" s="88">
        <v>493031</v>
      </c>
      <c r="F3049" t="s">
        <v>2811</v>
      </c>
      <c r="G3049" s="64">
        <v>1.0843750000000001</v>
      </c>
      <c r="H3049" s="65">
        <v>1333</v>
      </c>
      <c r="I3049" s="64">
        <v>22.41</v>
      </c>
      <c r="J3049" s="64">
        <v>15.71</v>
      </c>
      <c r="K3049" s="88">
        <v>3</v>
      </c>
      <c r="L3049" s="88" t="s">
        <v>46</v>
      </c>
      <c r="M3049" s="66" t="s">
        <v>3469</v>
      </c>
    </row>
    <row r="3050" spans="1:13">
      <c r="A3050" s="40">
        <v>2021</v>
      </c>
      <c r="B3050" s="40" t="str">
        <f t="shared" si="48"/>
        <v>3131199</v>
      </c>
      <c r="C3050" s="40">
        <v>3</v>
      </c>
      <c r="D3050" s="88">
        <v>131199</v>
      </c>
      <c r="E3050" t="s">
        <v>3410</v>
      </c>
      <c r="F3050" t="s">
        <v>3413</v>
      </c>
      <c r="G3050" s="64">
        <v>0.3299125</v>
      </c>
      <c r="H3050" s="65">
        <v>32</v>
      </c>
      <c r="I3050" s="64">
        <v>28.85</v>
      </c>
      <c r="J3050" s="64">
        <v>16.95</v>
      </c>
      <c r="K3050" s="88">
        <v>4</v>
      </c>
      <c r="L3050" s="88" t="s">
        <v>46</v>
      </c>
      <c r="M3050" s="66" t="s">
        <v>3468</v>
      </c>
    </row>
    <row r="3051" spans="1:13">
      <c r="A3051" s="40">
        <v>2021</v>
      </c>
      <c r="B3051" s="40" t="str">
        <f t="shared" si="48"/>
        <v>3472031</v>
      </c>
      <c r="C3051" s="40">
        <v>3</v>
      </c>
      <c r="D3051" s="88">
        <v>472031</v>
      </c>
      <c r="F3051" t="s">
        <v>2653</v>
      </c>
      <c r="G3051" s="64">
        <v>1.2303375000000001</v>
      </c>
      <c r="H3051" s="65">
        <v>7880</v>
      </c>
      <c r="I3051" s="64">
        <v>19.55</v>
      </c>
      <c r="J3051" s="64">
        <v>13.69</v>
      </c>
      <c r="K3051" s="88">
        <v>3</v>
      </c>
      <c r="L3051" s="88" t="s">
        <v>46</v>
      </c>
      <c r="M3051" s="66" t="s">
        <v>3469</v>
      </c>
    </row>
    <row r="3052" spans="1:13">
      <c r="A3052" s="40">
        <v>2021</v>
      </c>
      <c r="B3052" s="40" t="str">
        <f t="shared" si="48"/>
        <v>3472051</v>
      </c>
      <c r="C3052" s="40">
        <v>3</v>
      </c>
      <c r="D3052" s="88">
        <v>472051</v>
      </c>
      <c r="F3052" t="s">
        <v>3415</v>
      </c>
      <c r="G3052" s="64">
        <v>1.6582749999999999</v>
      </c>
      <c r="H3052" s="65">
        <v>1827</v>
      </c>
      <c r="I3052" s="64">
        <v>17.64</v>
      </c>
      <c r="J3052" s="64">
        <v>12.77</v>
      </c>
      <c r="K3052" s="88">
        <v>3</v>
      </c>
      <c r="L3052" s="88" t="s">
        <v>46</v>
      </c>
      <c r="M3052" s="66" t="s">
        <v>3469</v>
      </c>
    </row>
    <row r="3053" spans="1:13">
      <c r="A3053" s="40">
        <v>2021</v>
      </c>
      <c r="B3053" s="40" t="str">
        <f t="shared" si="48"/>
        <v>3351011</v>
      </c>
      <c r="C3053" s="40">
        <v>3</v>
      </c>
      <c r="D3053" s="88">
        <v>351011</v>
      </c>
      <c r="F3053" t="s">
        <v>1414</v>
      </c>
      <c r="G3053" s="64">
        <v>1.3857625</v>
      </c>
      <c r="H3053" s="65">
        <v>1341</v>
      </c>
      <c r="I3053" s="64">
        <v>25.17</v>
      </c>
      <c r="J3053" s="64">
        <v>13.36</v>
      </c>
      <c r="K3053" s="88">
        <v>3</v>
      </c>
      <c r="L3053" s="88" t="s">
        <v>46</v>
      </c>
      <c r="M3053" s="66" t="s">
        <v>3469</v>
      </c>
    </row>
    <row r="3054" spans="1:13">
      <c r="A3054" s="40">
        <v>2021</v>
      </c>
      <c r="B3054" s="40" t="str">
        <f t="shared" si="48"/>
        <v>3131031</v>
      </c>
      <c r="C3054" s="40">
        <v>3</v>
      </c>
      <c r="D3054" s="88">
        <v>131031</v>
      </c>
      <c r="E3054" t="s">
        <v>3410</v>
      </c>
      <c r="F3054" t="s">
        <v>2209</v>
      </c>
      <c r="G3054" s="64">
        <v>0.53998749999999995</v>
      </c>
      <c r="H3054" s="65">
        <v>2012</v>
      </c>
      <c r="I3054" s="64">
        <v>30.21</v>
      </c>
      <c r="J3054" s="64">
        <v>19.350000000000001</v>
      </c>
      <c r="K3054" s="88">
        <v>3</v>
      </c>
      <c r="L3054" s="88" t="s">
        <v>46</v>
      </c>
      <c r="M3054" s="66" t="s">
        <v>3469</v>
      </c>
    </row>
    <row r="3055" spans="1:13">
      <c r="A3055" s="40">
        <v>2021</v>
      </c>
      <c r="B3055" s="40" t="str">
        <f t="shared" si="48"/>
        <v>3131041</v>
      </c>
      <c r="C3055" s="40">
        <v>3</v>
      </c>
      <c r="D3055" s="88">
        <v>131041</v>
      </c>
      <c r="E3055" t="s">
        <v>3410</v>
      </c>
      <c r="F3055" t="s">
        <v>3047</v>
      </c>
      <c r="G3055" s="64">
        <v>1.1458124999999999</v>
      </c>
      <c r="H3055" s="65">
        <v>1674</v>
      </c>
      <c r="I3055" s="64">
        <v>30.72</v>
      </c>
      <c r="J3055" s="64">
        <v>16.98</v>
      </c>
      <c r="K3055" s="88">
        <v>3</v>
      </c>
      <c r="L3055" s="88" t="s">
        <v>46</v>
      </c>
      <c r="M3055" s="66" t="s">
        <v>3469</v>
      </c>
    </row>
    <row r="3056" spans="1:13">
      <c r="A3056" s="40">
        <v>2021</v>
      </c>
      <c r="B3056" s="40" t="str">
        <f t="shared" si="48"/>
        <v>3151143</v>
      </c>
      <c r="C3056" s="40">
        <v>3</v>
      </c>
      <c r="D3056" s="88">
        <v>151143</v>
      </c>
      <c r="E3056" t="s">
        <v>3410</v>
      </c>
      <c r="F3056" t="s">
        <v>1399</v>
      </c>
      <c r="G3056" s="64">
        <v>1.1533875</v>
      </c>
      <c r="H3056" s="65">
        <v>1480</v>
      </c>
      <c r="I3056" s="64">
        <v>43.84</v>
      </c>
      <c r="J3056" s="64">
        <v>25.79</v>
      </c>
      <c r="K3056" s="88">
        <v>3</v>
      </c>
      <c r="L3056" s="88" t="s">
        <v>46</v>
      </c>
      <c r="M3056" s="66" t="s">
        <v>3469</v>
      </c>
    </row>
    <row r="3057" spans="1:13">
      <c r="A3057" s="40">
        <v>2021</v>
      </c>
      <c r="B3057" s="40" t="str">
        <f t="shared" si="48"/>
        <v>3151152</v>
      </c>
      <c r="C3057" s="40">
        <v>3</v>
      </c>
      <c r="D3057" s="88">
        <v>151152</v>
      </c>
      <c r="E3057" t="s">
        <v>3410</v>
      </c>
      <c r="F3057" t="s">
        <v>1166</v>
      </c>
      <c r="G3057" s="64">
        <v>1.5514749999999999</v>
      </c>
      <c r="H3057" s="65">
        <v>1028</v>
      </c>
      <c r="I3057" s="64">
        <v>29.34</v>
      </c>
      <c r="J3057" s="64">
        <v>17.96</v>
      </c>
      <c r="K3057" s="88">
        <v>3</v>
      </c>
      <c r="L3057" s="88" t="s">
        <v>46</v>
      </c>
      <c r="M3057" s="66" t="s">
        <v>3469</v>
      </c>
    </row>
    <row r="3058" spans="1:13">
      <c r="A3058" s="40">
        <v>2021</v>
      </c>
      <c r="B3058" s="40" t="str">
        <f t="shared" si="48"/>
        <v>3151199</v>
      </c>
      <c r="C3058" s="40">
        <v>3</v>
      </c>
      <c r="D3058" s="88">
        <v>151199</v>
      </c>
      <c r="E3058" t="s">
        <v>3410</v>
      </c>
      <c r="F3058" t="s">
        <v>1153</v>
      </c>
      <c r="G3058" s="64">
        <v>1.5695749999999999</v>
      </c>
      <c r="H3058" s="65">
        <v>982</v>
      </c>
      <c r="I3058" s="64">
        <v>37.93</v>
      </c>
      <c r="J3058" s="64">
        <v>20.73</v>
      </c>
      <c r="K3058" s="88">
        <v>3</v>
      </c>
      <c r="L3058" s="88" t="s">
        <v>46</v>
      </c>
      <c r="M3058" s="66" t="s">
        <v>3469</v>
      </c>
    </row>
    <row r="3059" spans="1:13">
      <c r="A3059" s="40">
        <v>2021</v>
      </c>
      <c r="B3059" s="40" t="str">
        <f t="shared" si="48"/>
        <v>3151121</v>
      </c>
      <c r="C3059" s="40">
        <v>3</v>
      </c>
      <c r="D3059" s="88">
        <v>151121</v>
      </c>
      <c r="E3059" t="s">
        <v>3410</v>
      </c>
      <c r="F3059" t="s">
        <v>1122</v>
      </c>
      <c r="G3059" s="64">
        <v>1.3143750000000001</v>
      </c>
      <c r="H3059" s="65">
        <v>1629</v>
      </c>
      <c r="I3059" s="64">
        <v>40.89</v>
      </c>
      <c r="J3059" s="64">
        <v>25.25</v>
      </c>
      <c r="K3059" s="88">
        <v>4</v>
      </c>
      <c r="L3059" s="88" t="s">
        <v>46</v>
      </c>
      <c r="M3059" s="66" t="s">
        <v>3469</v>
      </c>
    </row>
    <row r="3060" spans="1:13">
      <c r="A3060" s="40">
        <v>2021</v>
      </c>
      <c r="B3060" s="40" t="str">
        <f t="shared" si="48"/>
        <v>3151151</v>
      </c>
      <c r="C3060" s="40">
        <v>3</v>
      </c>
      <c r="D3060" s="88">
        <v>151151</v>
      </c>
      <c r="F3060" t="s">
        <v>1114</v>
      </c>
      <c r="G3060" s="64">
        <v>1.7211000000000001</v>
      </c>
      <c r="H3060" s="65">
        <v>3633</v>
      </c>
      <c r="I3060" s="64">
        <v>23.68</v>
      </c>
      <c r="J3060" s="64">
        <v>14.79</v>
      </c>
      <c r="K3060" s="88">
        <v>3</v>
      </c>
      <c r="L3060" s="88" t="s">
        <v>46</v>
      </c>
      <c r="M3060" s="66" t="s">
        <v>3469</v>
      </c>
    </row>
    <row r="3061" spans="1:13">
      <c r="A3061" s="40">
        <v>2021</v>
      </c>
      <c r="B3061" s="40" t="str">
        <f t="shared" si="48"/>
        <v>3474011</v>
      </c>
      <c r="C3061" s="40">
        <v>3</v>
      </c>
      <c r="D3061" s="88">
        <v>474011</v>
      </c>
      <c r="E3061" t="s">
        <v>3410</v>
      </c>
      <c r="F3061" t="s">
        <v>3455</v>
      </c>
      <c r="G3061" s="64">
        <v>1.3490374999999999</v>
      </c>
      <c r="H3061" s="65">
        <v>1007</v>
      </c>
      <c r="I3061" s="64">
        <v>28.29</v>
      </c>
      <c r="J3061" s="64">
        <v>18.940000000000001</v>
      </c>
      <c r="K3061" s="88">
        <v>3</v>
      </c>
      <c r="L3061" s="88" t="s">
        <v>46</v>
      </c>
      <c r="M3061" s="66" t="s">
        <v>3469</v>
      </c>
    </row>
    <row r="3062" spans="1:13">
      <c r="A3062" s="40">
        <v>2021</v>
      </c>
      <c r="B3062" s="40" t="str">
        <f t="shared" si="48"/>
        <v>3119021</v>
      </c>
      <c r="C3062" s="40">
        <v>3</v>
      </c>
      <c r="D3062" s="88">
        <v>119021</v>
      </c>
      <c r="E3062" t="s">
        <v>3410</v>
      </c>
      <c r="F3062" t="s">
        <v>1560</v>
      </c>
      <c r="G3062" s="64">
        <v>1.2616875000000001</v>
      </c>
      <c r="H3062" s="65">
        <v>2853</v>
      </c>
      <c r="I3062" s="64">
        <v>45.27</v>
      </c>
      <c r="J3062" s="64">
        <v>26.45</v>
      </c>
      <c r="K3062" s="88">
        <v>4</v>
      </c>
      <c r="L3062" s="88" t="s">
        <v>46</v>
      </c>
      <c r="M3062" s="66" t="s">
        <v>3469</v>
      </c>
    </row>
    <row r="3063" spans="1:13">
      <c r="A3063" s="40">
        <v>2021</v>
      </c>
      <c r="B3063" s="40" t="str">
        <f t="shared" si="48"/>
        <v>3131051</v>
      </c>
      <c r="C3063" s="40">
        <v>3</v>
      </c>
      <c r="D3063" s="88">
        <v>131051</v>
      </c>
      <c r="E3063" t="s">
        <v>3410</v>
      </c>
      <c r="F3063" t="s">
        <v>3420</v>
      </c>
      <c r="G3063" s="64">
        <v>1.399975</v>
      </c>
      <c r="H3063" s="65">
        <v>1828</v>
      </c>
      <c r="I3063" s="64">
        <v>29.98</v>
      </c>
      <c r="J3063" s="64">
        <v>18.399999999999999</v>
      </c>
      <c r="K3063" s="88">
        <v>4</v>
      </c>
      <c r="L3063" s="88" t="s">
        <v>46</v>
      </c>
      <c r="M3063" s="66" t="s">
        <v>3469</v>
      </c>
    </row>
    <row r="3064" spans="1:13">
      <c r="A3064" s="40">
        <v>2021</v>
      </c>
      <c r="B3064" s="40" t="str">
        <f t="shared" si="48"/>
        <v>3151141</v>
      </c>
      <c r="C3064" s="40">
        <v>3</v>
      </c>
      <c r="D3064" s="88">
        <v>151141</v>
      </c>
      <c r="E3064" t="s">
        <v>3410</v>
      </c>
      <c r="F3064" t="s">
        <v>1142</v>
      </c>
      <c r="G3064" s="64">
        <v>1.627175</v>
      </c>
      <c r="H3064" s="65">
        <v>677</v>
      </c>
      <c r="I3064" s="64">
        <v>41.76</v>
      </c>
      <c r="J3064" s="64">
        <v>25.88</v>
      </c>
      <c r="K3064" s="88">
        <v>4</v>
      </c>
      <c r="L3064" s="88" t="s">
        <v>46</v>
      </c>
      <c r="M3064" s="66" t="s">
        <v>3469</v>
      </c>
    </row>
    <row r="3065" spans="1:13">
      <c r="A3065" s="40">
        <v>2021</v>
      </c>
      <c r="B3065" s="40" t="str">
        <f t="shared" si="48"/>
        <v>3319091</v>
      </c>
      <c r="C3065" s="40">
        <v>3</v>
      </c>
      <c r="D3065" s="88">
        <v>319091</v>
      </c>
      <c r="F3065" t="s">
        <v>901</v>
      </c>
      <c r="G3065" s="64">
        <v>2.1159249999999998</v>
      </c>
      <c r="H3065" s="65">
        <v>2737</v>
      </c>
      <c r="I3065" s="64">
        <v>19.03</v>
      </c>
      <c r="J3065" s="64">
        <v>14.72</v>
      </c>
      <c r="K3065" s="88">
        <v>3</v>
      </c>
      <c r="L3065" s="88" t="s">
        <v>46</v>
      </c>
      <c r="M3065" s="66" t="s">
        <v>3469</v>
      </c>
    </row>
    <row r="3066" spans="1:13">
      <c r="A3066" s="40">
        <v>2021</v>
      </c>
      <c r="B3066" s="40" t="str">
        <f t="shared" si="48"/>
        <v>3292021</v>
      </c>
      <c r="C3066" s="40">
        <v>3</v>
      </c>
      <c r="D3066" s="88">
        <v>292021</v>
      </c>
      <c r="E3066" t="s">
        <v>3410</v>
      </c>
      <c r="F3066" t="s">
        <v>1913</v>
      </c>
      <c r="G3066" s="64">
        <v>2.1404999999999998</v>
      </c>
      <c r="H3066" s="65">
        <v>1028</v>
      </c>
      <c r="I3066" s="64">
        <v>30.8</v>
      </c>
      <c r="J3066" s="64">
        <v>22.22</v>
      </c>
      <c r="K3066" s="88">
        <v>4</v>
      </c>
      <c r="L3066" s="88" t="s">
        <v>46</v>
      </c>
      <c r="M3066" s="66" t="s">
        <v>3469</v>
      </c>
    </row>
    <row r="3067" spans="1:13">
      <c r="A3067" s="40">
        <v>2021</v>
      </c>
      <c r="B3067" s="40" t="str">
        <f t="shared" si="48"/>
        <v>3292032</v>
      </c>
      <c r="C3067" s="40">
        <v>3</v>
      </c>
      <c r="D3067" s="88">
        <v>292032</v>
      </c>
      <c r="E3067" t="s">
        <v>3410</v>
      </c>
      <c r="F3067" t="s">
        <v>1005</v>
      </c>
      <c r="G3067" s="64">
        <v>2.7018624999999998</v>
      </c>
      <c r="H3067" s="65">
        <v>501</v>
      </c>
      <c r="I3067" s="64">
        <v>31.65</v>
      </c>
      <c r="J3067" s="64">
        <v>24.44</v>
      </c>
      <c r="K3067" s="88">
        <v>3</v>
      </c>
      <c r="L3067" s="88" t="s">
        <v>46</v>
      </c>
      <c r="M3067" s="66" t="s">
        <v>3469</v>
      </c>
    </row>
    <row r="3068" spans="1:13">
      <c r="A3068" s="40">
        <v>2021</v>
      </c>
      <c r="B3068" s="40" t="str">
        <f t="shared" si="48"/>
        <v>3472111</v>
      </c>
      <c r="C3068" s="40">
        <v>3</v>
      </c>
      <c r="D3068" s="88">
        <v>472111</v>
      </c>
      <c r="F3068" t="s">
        <v>2580</v>
      </c>
      <c r="G3068" s="64">
        <v>0.96771249999999998</v>
      </c>
      <c r="H3068" s="65">
        <v>5497</v>
      </c>
      <c r="I3068" s="64">
        <v>21.75</v>
      </c>
      <c r="J3068" s="64">
        <v>15.29</v>
      </c>
      <c r="K3068" s="88">
        <v>3</v>
      </c>
      <c r="L3068" s="88" t="s">
        <v>46</v>
      </c>
      <c r="M3068" s="66" t="s">
        <v>3469</v>
      </c>
    </row>
    <row r="3069" spans="1:13">
      <c r="A3069" s="40">
        <v>2021</v>
      </c>
      <c r="B3069" s="40" t="str">
        <f t="shared" si="48"/>
        <v>3132099</v>
      </c>
      <c r="C3069" s="40">
        <v>3</v>
      </c>
      <c r="D3069" s="88">
        <v>132099</v>
      </c>
      <c r="E3069" t="s">
        <v>3410</v>
      </c>
      <c r="F3069" t="s">
        <v>3041</v>
      </c>
      <c r="G3069" s="64">
        <v>1.4553375</v>
      </c>
      <c r="H3069" s="65">
        <v>770</v>
      </c>
      <c r="I3069" s="64">
        <v>32.46</v>
      </c>
      <c r="J3069" s="64">
        <v>17.809999999999999</v>
      </c>
      <c r="K3069" s="88">
        <v>3</v>
      </c>
      <c r="L3069" s="88" t="s">
        <v>46</v>
      </c>
      <c r="M3069" s="66" t="s">
        <v>3469</v>
      </c>
    </row>
    <row r="3070" spans="1:13">
      <c r="A3070" s="40">
        <v>2021</v>
      </c>
      <c r="B3070" s="40" t="str">
        <f t="shared" si="48"/>
        <v>3332011</v>
      </c>
      <c r="C3070" s="40">
        <v>3</v>
      </c>
      <c r="D3070" s="88">
        <v>332011</v>
      </c>
      <c r="E3070" t="s">
        <v>3410</v>
      </c>
      <c r="F3070" t="s">
        <v>3054</v>
      </c>
      <c r="G3070" s="64">
        <v>1.0924750000000001</v>
      </c>
      <c r="H3070" s="65">
        <v>2059</v>
      </c>
      <c r="I3070" s="64">
        <v>25.65</v>
      </c>
      <c r="J3070" s="64">
        <v>15.51</v>
      </c>
      <c r="K3070" s="88">
        <v>3</v>
      </c>
      <c r="L3070" s="88" t="s">
        <v>46</v>
      </c>
      <c r="M3070" s="66" t="s">
        <v>3469</v>
      </c>
    </row>
    <row r="3071" spans="1:13">
      <c r="A3071" s="40">
        <v>2021</v>
      </c>
      <c r="B3071" s="40" t="str">
        <f t="shared" si="48"/>
        <v>3471011</v>
      </c>
      <c r="C3071" s="40">
        <v>3</v>
      </c>
      <c r="D3071" s="88">
        <v>471011</v>
      </c>
      <c r="E3071" t="s">
        <v>3410</v>
      </c>
      <c r="F3071" t="s">
        <v>3456</v>
      </c>
      <c r="G3071" s="64">
        <v>1.373675</v>
      </c>
      <c r="H3071" s="65">
        <v>6225</v>
      </c>
      <c r="I3071" s="64">
        <v>29.96</v>
      </c>
      <c r="J3071" s="64">
        <v>19.52</v>
      </c>
      <c r="K3071" s="88">
        <v>4</v>
      </c>
      <c r="L3071" s="88" t="s">
        <v>46</v>
      </c>
      <c r="M3071" s="66" t="s">
        <v>3469</v>
      </c>
    </row>
    <row r="3072" spans="1:13">
      <c r="A3072" s="40">
        <v>2021</v>
      </c>
      <c r="B3072" s="40" t="str">
        <f t="shared" si="48"/>
        <v>3371011</v>
      </c>
      <c r="C3072" s="40">
        <v>3</v>
      </c>
      <c r="D3072" s="88">
        <v>371011</v>
      </c>
      <c r="F3072" t="s">
        <v>3457</v>
      </c>
      <c r="G3072" s="64">
        <v>1.5463625000000001</v>
      </c>
      <c r="H3072" s="65">
        <v>2050</v>
      </c>
      <c r="I3072" s="64">
        <v>19.43</v>
      </c>
      <c r="J3072" s="64">
        <v>12.37</v>
      </c>
      <c r="K3072" s="88">
        <v>3</v>
      </c>
      <c r="L3072" s="88" t="s">
        <v>46</v>
      </c>
      <c r="M3072" s="66" t="s">
        <v>3469</v>
      </c>
    </row>
    <row r="3073" spans="1:13">
      <c r="A3073" s="40">
        <v>2021</v>
      </c>
      <c r="B3073" s="40" t="str">
        <f t="shared" ref="B3073:B3136" si="49">CONCATENATE(C3073, D3073)</f>
        <v>3371012</v>
      </c>
      <c r="C3073" s="40">
        <v>3</v>
      </c>
      <c r="D3073" s="88">
        <v>371012</v>
      </c>
      <c r="F3073" t="s">
        <v>3458</v>
      </c>
      <c r="G3073" s="64">
        <v>1.6407750000000001</v>
      </c>
      <c r="H3073" s="65">
        <v>2022</v>
      </c>
      <c r="I3073" s="64">
        <v>23.08</v>
      </c>
      <c r="J3073" s="64">
        <v>14.35</v>
      </c>
      <c r="K3073" s="88">
        <v>3</v>
      </c>
      <c r="L3073" s="88" t="s">
        <v>46</v>
      </c>
      <c r="M3073" s="66" t="s">
        <v>3469</v>
      </c>
    </row>
    <row r="3074" spans="1:13">
      <c r="A3074" s="40">
        <v>2021</v>
      </c>
      <c r="B3074" s="40" t="str">
        <f t="shared" si="49"/>
        <v>3491011</v>
      </c>
      <c r="C3074" s="40">
        <v>3</v>
      </c>
      <c r="D3074" s="88">
        <v>491011</v>
      </c>
      <c r="E3074" t="s">
        <v>3410</v>
      </c>
      <c r="F3074" t="s">
        <v>3459</v>
      </c>
      <c r="G3074" s="64">
        <v>1.1658625</v>
      </c>
      <c r="H3074" s="65">
        <v>3166</v>
      </c>
      <c r="I3074" s="64">
        <v>29.39</v>
      </c>
      <c r="J3074" s="64">
        <v>18.55</v>
      </c>
      <c r="K3074" s="88">
        <v>3</v>
      </c>
      <c r="L3074" s="88" t="s">
        <v>46</v>
      </c>
      <c r="M3074" s="66" t="s">
        <v>3469</v>
      </c>
    </row>
    <row r="3075" spans="1:13">
      <c r="A3075" s="40">
        <v>2021</v>
      </c>
      <c r="B3075" s="40" t="str">
        <f t="shared" si="49"/>
        <v>3411012</v>
      </c>
      <c r="C3075" s="40">
        <v>3</v>
      </c>
      <c r="D3075" s="88">
        <v>411012</v>
      </c>
      <c r="E3075" t="s">
        <v>3410</v>
      </c>
      <c r="F3075" t="s">
        <v>3428</v>
      </c>
      <c r="G3075" s="64">
        <v>0.92830000000000001</v>
      </c>
      <c r="H3075" s="65">
        <v>3795</v>
      </c>
      <c r="I3075" s="64">
        <v>38.6</v>
      </c>
      <c r="J3075" s="64">
        <v>21.18</v>
      </c>
      <c r="K3075" s="88">
        <v>4</v>
      </c>
      <c r="L3075" s="88" t="s">
        <v>46</v>
      </c>
      <c r="M3075" s="66" t="s">
        <v>3469</v>
      </c>
    </row>
    <row r="3076" spans="1:13">
      <c r="A3076" s="40">
        <v>2021</v>
      </c>
      <c r="B3076" s="40" t="str">
        <f t="shared" si="49"/>
        <v>3431011</v>
      </c>
      <c r="C3076" s="40">
        <v>3</v>
      </c>
      <c r="D3076" s="88">
        <v>431011</v>
      </c>
      <c r="E3076" t="s">
        <v>3410</v>
      </c>
      <c r="F3076" t="s">
        <v>3460</v>
      </c>
      <c r="G3076" s="64">
        <v>0.74662499999999998</v>
      </c>
      <c r="H3076" s="65">
        <v>11356</v>
      </c>
      <c r="I3076" s="64">
        <v>26.77</v>
      </c>
      <c r="J3076" s="64">
        <v>16.829999999999998</v>
      </c>
      <c r="K3076" s="88">
        <v>4</v>
      </c>
      <c r="L3076" s="88" t="s">
        <v>46</v>
      </c>
      <c r="M3076" s="66" t="s">
        <v>3469</v>
      </c>
    </row>
    <row r="3077" spans="1:13">
      <c r="A3077" s="40">
        <v>2021</v>
      </c>
      <c r="B3077" s="40" t="str">
        <f t="shared" si="49"/>
        <v>3391021</v>
      </c>
      <c r="C3077" s="40">
        <v>3</v>
      </c>
      <c r="D3077" s="88">
        <v>391021</v>
      </c>
      <c r="F3077" t="s">
        <v>3429</v>
      </c>
      <c r="G3077" s="64">
        <v>1.5139499999999999</v>
      </c>
      <c r="H3077" s="65">
        <v>2036</v>
      </c>
      <c r="I3077" s="64">
        <v>21.05</v>
      </c>
      <c r="J3077" s="64">
        <v>13.22</v>
      </c>
      <c r="K3077" s="88">
        <v>3</v>
      </c>
      <c r="L3077" s="88" t="s">
        <v>46</v>
      </c>
      <c r="M3077" s="66" t="s">
        <v>3469</v>
      </c>
    </row>
    <row r="3078" spans="1:13">
      <c r="A3078" s="40">
        <v>2021</v>
      </c>
      <c r="B3078" s="40" t="str">
        <f t="shared" si="49"/>
        <v>3511011</v>
      </c>
      <c r="C3078" s="40">
        <v>3</v>
      </c>
      <c r="D3078" s="88">
        <v>511011</v>
      </c>
      <c r="E3078" t="s">
        <v>3410</v>
      </c>
      <c r="F3078" t="s">
        <v>3461</v>
      </c>
      <c r="G3078" s="64">
        <v>0.72598750000000001</v>
      </c>
      <c r="H3078" s="65">
        <v>2736</v>
      </c>
      <c r="I3078" s="64">
        <v>28.7</v>
      </c>
      <c r="J3078" s="64">
        <v>18.25</v>
      </c>
      <c r="K3078" s="88">
        <v>3</v>
      </c>
      <c r="L3078" s="88" t="s">
        <v>46</v>
      </c>
      <c r="M3078" s="66" t="s">
        <v>3469</v>
      </c>
    </row>
    <row r="3079" spans="1:13">
      <c r="A3079" s="40">
        <v>2021</v>
      </c>
      <c r="B3079" s="40" t="str">
        <f t="shared" si="49"/>
        <v>3411011</v>
      </c>
      <c r="C3079" s="40">
        <v>3</v>
      </c>
      <c r="D3079" s="88">
        <v>411011</v>
      </c>
      <c r="F3079" t="s">
        <v>3430</v>
      </c>
      <c r="G3079" s="64">
        <v>5.4949999999999999E-2</v>
      </c>
      <c r="H3079" s="65">
        <v>48</v>
      </c>
      <c r="I3079" s="64">
        <v>17.84</v>
      </c>
      <c r="J3079" s="64">
        <v>12.66</v>
      </c>
      <c r="K3079" s="88">
        <v>3</v>
      </c>
      <c r="L3079" s="88" t="s">
        <v>46</v>
      </c>
      <c r="M3079" s="66" t="s">
        <v>3468</v>
      </c>
    </row>
    <row r="3080" spans="1:13">
      <c r="A3080" s="40">
        <v>2021</v>
      </c>
      <c r="B3080" s="40" t="str">
        <f t="shared" si="49"/>
        <v>3411011</v>
      </c>
      <c r="C3080" s="40">
        <v>3</v>
      </c>
      <c r="D3080" s="88">
        <v>411011</v>
      </c>
      <c r="F3080" t="s">
        <v>3430</v>
      </c>
      <c r="G3080" s="64">
        <v>0.82722499999999999</v>
      </c>
      <c r="H3080" s="65">
        <v>13547</v>
      </c>
      <c r="I3080" s="64">
        <v>22.16</v>
      </c>
      <c r="J3080" s="64">
        <v>14.07</v>
      </c>
      <c r="K3080" s="88">
        <v>3</v>
      </c>
      <c r="L3080" s="88" t="s">
        <v>46</v>
      </c>
      <c r="M3080" s="66" t="s">
        <v>3469</v>
      </c>
    </row>
    <row r="3081" spans="1:13">
      <c r="A3081" s="40">
        <v>2021</v>
      </c>
      <c r="B3081" s="40" t="str">
        <f t="shared" si="49"/>
        <v>3119051</v>
      </c>
      <c r="C3081" s="40">
        <v>3</v>
      </c>
      <c r="D3081" s="88">
        <v>119051</v>
      </c>
      <c r="E3081" t="s">
        <v>3410</v>
      </c>
      <c r="F3081" t="s">
        <v>846</v>
      </c>
      <c r="G3081" s="64">
        <v>1.462575</v>
      </c>
      <c r="H3081" s="65">
        <v>1877</v>
      </c>
      <c r="I3081" s="64">
        <v>29.4</v>
      </c>
      <c r="J3081" s="64">
        <v>16.55</v>
      </c>
      <c r="K3081" s="88">
        <v>4</v>
      </c>
      <c r="L3081" s="88" t="s">
        <v>46</v>
      </c>
      <c r="M3081" s="66" t="s">
        <v>3469</v>
      </c>
    </row>
    <row r="3082" spans="1:13">
      <c r="A3082" s="40">
        <v>2021</v>
      </c>
      <c r="B3082" s="40" t="str">
        <f t="shared" si="49"/>
        <v>3111021</v>
      </c>
      <c r="C3082" s="40">
        <v>3</v>
      </c>
      <c r="D3082" s="88">
        <v>111021</v>
      </c>
      <c r="E3082" t="s">
        <v>3410</v>
      </c>
      <c r="F3082" t="s">
        <v>781</v>
      </c>
      <c r="G3082" s="64">
        <v>1.4234374999999999</v>
      </c>
      <c r="H3082" s="65">
        <v>8666</v>
      </c>
      <c r="I3082" s="64">
        <v>54.14</v>
      </c>
      <c r="J3082" s="64">
        <v>23.98</v>
      </c>
      <c r="K3082" s="88">
        <v>4</v>
      </c>
      <c r="L3082" s="88" t="s">
        <v>46</v>
      </c>
      <c r="M3082" s="66" t="s">
        <v>3469</v>
      </c>
    </row>
    <row r="3083" spans="1:13">
      <c r="A3083" s="40">
        <v>2021</v>
      </c>
      <c r="B3083" s="40" t="str">
        <f t="shared" si="49"/>
        <v>3472121</v>
      </c>
      <c r="C3083" s="40">
        <v>3</v>
      </c>
      <c r="D3083" s="88">
        <v>472121</v>
      </c>
      <c r="F3083" t="s">
        <v>3194</v>
      </c>
      <c r="G3083" s="64">
        <v>1.6610125</v>
      </c>
      <c r="H3083" s="65">
        <v>685</v>
      </c>
      <c r="I3083" s="64">
        <v>18.260000000000002</v>
      </c>
      <c r="J3083" s="64">
        <v>13.74</v>
      </c>
      <c r="K3083" s="88">
        <v>3</v>
      </c>
      <c r="L3083" s="88" t="s">
        <v>46</v>
      </c>
      <c r="M3083" s="66" t="s">
        <v>3469</v>
      </c>
    </row>
    <row r="3084" spans="1:13">
      <c r="A3084" s="40">
        <v>2021</v>
      </c>
      <c r="B3084" s="40" t="str">
        <f t="shared" si="49"/>
        <v>3271024</v>
      </c>
      <c r="C3084" s="40">
        <v>3</v>
      </c>
      <c r="D3084" s="88">
        <v>271024</v>
      </c>
      <c r="F3084" t="s">
        <v>1384</v>
      </c>
      <c r="G3084" s="64">
        <v>0.98851250000000002</v>
      </c>
      <c r="H3084" s="65">
        <v>1753</v>
      </c>
      <c r="I3084" s="64">
        <v>23.45</v>
      </c>
      <c r="J3084" s="64">
        <v>14.86</v>
      </c>
      <c r="K3084" s="88">
        <v>4</v>
      </c>
      <c r="L3084" s="88" t="s">
        <v>46</v>
      </c>
      <c r="M3084" s="66" t="s">
        <v>3469</v>
      </c>
    </row>
    <row r="3085" spans="1:13">
      <c r="A3085" s="40">
        <v>2021</v>
      </c>
      <c r="B3085" s="40" t="str">
        <f t="shared" si="49"/>
        <v>3292099</v>
      </c>
      <c r="C3085" s="40">
        <v>3</v>
      </c>
      <c r="D3085" s="88">
        <v>292099</v>
      </c>
      <c r="F3085" t="s">
        <v>1974</v>
      </c>
      <c r="G3085" s="64">
        <v>1.7636875000000001</v>
      </c>
      <c r="H3085" s="65">
        <v>1005</v>
      </c>
      <c r="I3085" s="64">
        <v>20.54</v>
      </c>
      <c r="J3085" s="64">
        <v>13.38</v>
      </c>
      <c r="K3085" s="88">
        <v>3</v>
      </c>
      <c r="L3085" s="88" t="s">
        <v>46</v>
      </c>
      <c r="M3085" s="66" t="s">
        <v>3469</v>
      </c>
    </row>
    <row r="3086" spans="1:13">
      <c r="A3086" s="40">
        <v>2021</v>
      </c>
      <c r="B3086" s="40" t="str">
        <f t="shared" si="49"/>
        <v>3499021</v>
      </c>
      <c r="C3086" s="40">
        <v>3</v>
      </c>
      <c r="D3086" s="88">
        <v>499021</v>
      </c>
      <c r="F3086" t="s">
        <v>1500</v>
      </c>
      <c r="G3086" s="64">
        <v>1.6199375</v>
      </c>
      <c r="H3086" s="65">
        <v>4357</v>
      </c>
      <c r="I3086" s="64">
        <v>20.5</v>
      </c>
      <c r="J3086" s="64">
        <v>14.51</v>
      </c>
      <c r="K3086" s="88">
        <v>3</v>
      </c>
      <c r="L3086" s="88" t="s">
        <v>46</v>
      </c>
      <c r="M3086" s="66" t="s">
        <v>3469</v>
      </c>
    </row>
    <row r="3087" spans="1:13">
      <c r="A3087" s="40">
        <v>2021</v>
      </c>
      <c r="B3087" s="40" t="str">
        <f t="shared" si="49"/>
        <v>3533032</v>
      </c>
      <c r="C3087" s="40">
        <v>3</v>
      </c>
      <c r="D3087" s="88">
        <v>533032</v>
      </c>
      <c r="E3087" s="41"/>
      <c r="F3087" t="s">
        <v>3432</v>
      </c>
      <c r="G3087" s="64">
        <v>0.93557500000000005</v>
      </c>
      <c r="H3087" s="65">
        <v>11157</v>
      </c>
      <c r="I3087" s="64">
        <v>20.2</v>
      </c>
      <c r="J3087" s="64">
        <v>13.16</v>
      </c>
      <c r="K3087" s="88">
        <v>3</v>
      </c>
      <c r="L3087" s="88" t="s">
        <v>46</v>
      </c>
      <c r="M3087" s="66" t="s">
        <v>3469</v>
      </c>
    </row>
    <row r="3088" spans="1:13">
      <c r="A3088" s="40">
        <v>2021</v>
      </c>
      <c r="B3088" s="40" t="str">
        <f t="shared" si="49"/>
        <v>3499041</v>
      </c>
      <c r="C3088" s="40">
        <v>3</v>
      </c>
      <c r="D3088" s="88">
        <v>499041</v>
      </c>
      <c r="F3088" t="s">
        <v>2723</v>
      </c>
      <c r="G3088" s="64">
        <v>1.0764125</v>
      </c>
      <c r="H3088" s="65">
        <v>1381</v>
      </c>
      <c r="I3088" s="64">
        <v>23.1</v>
      </c>
      <c r="J3088" s="64">
        <v>15.49</v>
      </c>
      <c r="K3088" s="88">
        <v>3</v>
      </c>
      <c r="L3088" s="88" t="s">
        <v>46</v>
      </c>
      <c r="M3088" s="66" t="s">
        <v>3469</v>
      </c>
    </row>
    <row r="3089" spans="1:13">
      <c r="A3089" s="40">
        <v>2021</v>
      </c>
      <c r="B3089" s="40" t="str">
        <f t="shared" si="49"/>
        <v>3537051</v>
      </c>
      <c r="C3089" s="40">
        <v>3</v>
      </c>
      <c r="D3089" s="88">
        <v>537051</v>
      </c>
      <c r="E3089" s="41"/>
      <c r="F3089" t="s">
        <v>3433</v>
      </c>
      <c r="G3089" s="64">
        <v>0.76665000000000005</v>
      </c>
      <c r="H3089" s="65">
        <v>2744</v>
      </c>
      <c r="I3089" s="64">
        <v>17.53</v>
      </c>
      <c r="J3089" s="64">
        <v>12.35</v>
      </c>
      <c r="K3089" s="88">
        <v>3</v>
      </c>
      <c r="L3089" s="88" t="s">
        <v>46</v>
      </c>
      <c r="M3089" s="66" t="s">
        <v>3469</v>
      </c>
    </row>
    <row r="3090" spans="1:13">
      <c r="A3090" s="40">
        <v>2021</v>
      </c>
      <c r="B3090" s="40" t="str">
        <f t="shared" si="49"/>
        <v>3151212</v>
      </c>
      <c r="C3090" s="40">
        <v>3</v>
      </c>
      <c r="D3090" s="88">
        <v>151212</v>
      </c>
      <c r="E3090" t="s">
        <v>3410</v>
      </c>
      <c r="F3090" t="s">
        <v>1177</v>
      </c>
      <c r="G3090" s="64">
        <v>3.3586</v>
      </c>
      <c r="H3090" s="65">
        <v>578</v>
      </c>
      <c r="I3090" s="64">
        <v>44.21</v>
      </c>
      <c r="J3090" s="64">
        <v>27.96</v>
      </c>
      <c r="K3090" s="88">
        <v>3</v>
      </c>
      <c r="L3090" s="88" t="s">
        <v>46</v>
      </c>
      <c r="M3090" s="66" t="s">
        <v>3469</v>
      </c>
    </row>
    <row r="3091" spans="1:13">
      <c r="A3091" s="40">
        <v>2021</v>
      </c>
      <c r="B3091" s="40" t="str">
        <f t="shared" si="49"/>
        <v>3413021</v>
      </c>
      <c r="C3091" s="40">
        <v>3</v>
      </c>
      <c r="D3091" s="88">
        <v>413021</v>
      </c>
      <c r="E3091" t="s">
        <v>3410</v>
      </c>
      <c r="F3091" t="s">
        <v>1267</v>
      </c>
      <c r="G3091" s="64">
        <v>1.4052</v>
      </c>
      <c r="H3091" s="65">
        <v>5757</v>
      </c>
      <c r="I3091" s="64">
        <v>30.37</v>
      </c>
      <c r="J3091" s="64">
        <v>15.67</v>
      </c>
      <c r="K3091" s="88">
        <v>3</v>
      </c>
      <c r="L3091" s="88" t="s">
        <v>46</v>
      </c>
      <c r="M3091" s="66" t="s">
        <v>3469</v>
      </c>
    </row>
    <row r="3092" spans="1:13">
      <c r="A3092" s="40">
        <v>2021</v>
      </c>
      <c r="B3092" s="40" t="str">
        <f t="shared" si="49"/>
        <v>3292061</v>
      </c>
      <c r="C3092" s="40">
        <v>3</v>
      </c>
      <c r="D3092" s="88">
        <v>292061</v>
      </c>
      <c r="F3092" t="s">
        <v>3435</v>
      </c>
      <c r="G3092" s="64">
        <v>1.3433250000000001</v>
      </c>
      <c r="H3092" s="65">
        <v>4165</v>
      </c>
      <c r="I3092" s="64">
        <v>21.34</v>
      </c>
      <c r="J3092" s="64">
        <v>16.91</v>
      </c>
      <c r="K3092" s="88">
        <v>3</v>
      </c>
      <c r="L3092" s="88" t="s">
        <v>46</v>
      </c>
      <c r="M3092" s="66" t="s">
        <v>3469</v>
      </c>
    </row>
    <row r="3093" spans="1:13">
      <c r="A3093" s="40">
        <v>2021</v>
      </c>
      <c r="B3093" s="40" t="str">
        <f t="shared" si="49"/>
        <v>3434131</v>
      </c>
      <c r="C3093" s="40">
        <v>3</v>
      </c>
      <c r="D3093" s="88">
        <v>434131</v>
      </c>
      <c r="F3093" t="s">
        <v>3436</v>
      </c>
      <c r="G3093" s="64">
        <v>1.315825</v>
      </c>
      <c r="H3093" s="65">
        <v>1951</v>
      </c>
      <c r="I3093" s="64">
        <v>19.989999999999998</v>
      </c>
      <c r="J3093" s="64">
        <v>14.06</v>
      </c>
      <c r="K3093" s="88">
        <v>3</v>
      </c>
      <c r="L3093" s="88" t="s">
        <v>46</v>
      </c>
      <c r="M3093" s="66" t="s">
        <v>3469</v>
      </c>
    </row>
    <row r="3094" spans="1:13">
      <c r="A3094" s="40">
        <v>2021</v>
      </c>
      <c r="B3094" s="40" t="str">
        <f t="shared" si="49"/>
        <v>3132072</v>
      </c>
      <c r="C3094" s="40">
        <v>3</v>
      </c>
      <c r="D3094" s="88">
        <v>132072</v>
      </c>
      <c r="E3094" t="s">
        <v>3410</v>
      </c>
      <c r="F3094" t="s">
        <v>806</v>
      </c>
      <c r="G3094" s="64">
        <v>1.1404875000000001</v>
      </c>
      <c r="H3094" s="65">
        <v>2109</v>
      </c>
      <c r="I3094" s="64">
        <v>37.5</v>
      </c>
      <c r="J3094" s="64">
        <v>19.34</v>
      </c>
      <c r="K3094" s="88">
        <v>4</v>
      </c>
      <c r="L3094" s="88" t="s">
        <v>46</v>
      </c>
      <c r="M3094" s="66" t="s">
        <v>3469</v>
      </c>
    </row>
    <row r="3095" spans="1:13">
      <c r="A3095" s="40">
        <v>2021</v>
      </c>
      <c r="B3095" s="40" t="str">
        <f t="shared" si="49"/>
        <v>3119199</v>
      </c>
      <c r="C3095" s="40">
        <v>3</v>
      </c>
      <c r="D3095" s="88">
        <v>119199</v>
      </c>
      <c r="E3095" t="s">
        <v>3410</v>
      </c>
      <c r="F3095" t="s">
        <v>3437</v>
      </c>
      <c r="G3095" s="64">
        <v>1.20695</v>
      </c>
      <c r="H3095" s="65">
        <v>3492</v>
      </c>
      <c r="I3095" s="64">
        <v>47.71</v>
      </c>
      <c r="J3095" s="64">
        <v>26.05</v>
      </c>
      <c r="K3095" s="88">
        <v>4</v>
      </c>
      <c r="L3095" s="88" t="s">
        <v>46</v>
      </c>
      <c r="M3095" s="66" t="s">
        <v>3469</v>
      </c>
    </row>
    <row r="3096" spans="1:13">
      <c r="A3096" s="40">
        <v>2021</v>
      </c>
      <c r="B3096" s="40" t="str">
        <f t="shared" si="49"/>
        <v>3292012</v>
      </c>
      <c r="C3096" s="40">
        <v>3</v>
      </c>
      <c r="D3096" s="88">
        <v>292012</v>
      </c>
      <c r="F3096" t="s">
        <v>1015</v>
      </c>
      <c r="G3096" s="64">
        <v>1.6822375000000001</v>
      </c>
      <c r="H3096" s="65">
        <v>649</v>
      </c>
      <c r="I3096" s="64">
        <v>24.51</v>
      </c>
      <c r="J3096" s="64">
        <v>14.54</v>
      </c>
      <c r="K3096" s="88">
        <v>4</v>
      </c>
      <c r="L3096" s="88" t="s">
        <v>46</v>
      </c>
      <c r="M3096" s="66" t="s">
        <v>3469</v>
      </c>
    </row>
    <row r="3097" spans="1:13">
      <c r="A3097" s="40">
        <v>2021</v>
      </c>
      <c r="B3097" s="40" t="str">
        <f t="shared" si="49"/>
        <v>3292011</v>
      </c>
      <c r="C3097" s="40">
        <v>3</v>
      </c>
      <c r="D3097" s="88">
        <v>292011</v>
      </c>
      <c r="F3097" t="s">
        <v>1959</v>
      </c>
      <c r="G3097" s="64">
        <v>1.402075</v>
      </c>
      <c r="H3097" s="65">
        <v>902</v>
      </c>
      <c r="I3097" s="64">
        <v>24.51</v>
      </c>
      <c r="J3097" s="64">
        <v>14.54</v>
      </c>
      <c r="K3097" s="88">
        <v>4</v>
      </c>
      <c r="L3097" s="88" t="s">
        <v>46</v>
      </c>
      <c r="M3097" s="66" t="s">
        <v>3469</v>
      </c>
    </row>
    <row r="3098" spans="1:13">
      <c r="A3098" s="40">
        <v>2021</v>
      </c>
      <c r="B3098" s="40" t="str">
        <f t="shared" si="49"/>
        <v>3319092</v>
      </c>
      <c r="C3098" s="40">
        <v>3</v>
      </c>
      <c r="D3098" s="88">
        <v>319092</v>
      </c>
      <c r="F3098" t="s">
        <v>946</v>
      </c>
      <c r="G3098" s="64">
        <v>3.1852374999999999</v>
      </c>
      <c r="H3098" s="65">
        <v>8491</v>
      </c>
      <c r="I3098" s="64">
        <v>15.8</v>
      </c>
      <c r="J3098" s="64">
        <v>12.58</v>
      </c>
      <c r="K3098" s="88">
        <v>3</v>
      </c>
      <c r="L3098" s="88" t="s">
        <v>46</v>
      </c>
      <c r="M3098" s="66" t="s">
        <v>3469</v>
      </c>
    </row>
    <row r="3099" spans="1:13">
      <c r="A3099" s="40">
        <v>2021</v>
      </c>
      <c r="B3099" s="40" t="str">
        <f t="shared" si="49"/>
        <v>3292071</v>
      </c>
      <c r="C3099" s="40">
        <v>3</v>
      </c>
      <c r="D3099" s="88">
        <v>292071</v>
      </c>
      <c r="F3099" t="s">
        <v>927</v>
      </c>
      <c r="G3099" s="64">
        <v>1.5837749999999999</v>
      </c>
      <c r="H3099" s="65">
        <v>925</v>
      </c>
      <c r="I3099" s="64">
        <v>19.87</v>
      </c>
      <c r="J3099" s="64">
        <v>12.82</v>
      </c>
      <c r="K3099" s="88">
        <v>4</v>
      </c>
      <c r="L3099" s="88" t="s">
        <v>46</v>
      </c>
      <c r="M3099" s="66" t="s">
        <v>3469</v>
      </c>
    </row>
    <row r="3100" spans="1:13">
      <c r="A3100" s="40">
        <v>2021</v>
      </c>
      <c r="B3100" s="40" t="str">
        <f t="shared" si="49"/>
        <v>3436013</v>
      </c>
      <c r="C3100" s="40">
        <v>3</v>
      </c>
      <c r="D3100" s="88">
        <v>436013</v>
      </c>
      <c r="F3100" t="s">
        <v>1232</v>
      </c>
      <c r="G3100" s="64">
        <v>2.2243624999999998</v>
      </c>
      <c r="H3100" s="65">
        <v>3199</v>
      </c>
      <c r="I3100" s="64">
        <v>16.11</v>
      </c>
      <c r="J3100" s="64">
        <v>12.54</v>
      </c>
      <c r="K3100" s="88">
        <v>3</v>
      </c>
      <c r="L3100" s="88" t="s">
        <v>46</v>
      </c>
      <c r="M3100" s="66" t="s">
        <v>3469</v>
      </c>
    </row>
    <row r="3101" spans="1:13">
      <c r="A3101" s="40">
        <v>2021</v>
      </c>
      <c r="B3101" s="40" t="str">
        <f t="shared" si="49"/>
        <v>3131121</v>
      </c>
      <c r="C3101" s="40">
        <v>3</v>
      </c>
      <c r="D3101" s="88">
        <v>131121</v>
      </c>
      <c r="F3101" t="s">
        <v>856</v>
      </c>
      <c r="G3101" s="64">
        <v>1.6634</v>
      </c>
      <c r="H3101" s="65">
        <v>1083</v>
      </c>
      <c r="I3101" s="64">
        <v>23.53</v>
      </c>
      <c r="J3101" s="64">
        <v>14.14</v>
      </c>
      <c r="K3101" s="88">
        <v>4</v>
      </c>
      <c r="L3101" s="88" t="s">
        <v>46</v>
      </c>
      <c r="M3101" s="66" t="s">
        <v>3469</v>
      </c>
    </row>
    <row r="3102" spans="1:13">
      <c r="A3102" s="40">
        <v>2021</v>
      </c>
      <c r="B3102" s="40" t="str">
        <f t="shared" si="49"/>
        <v>3151142</v>
      </c>
      <c r="C3102" s="40">
        <v>3</v>
      </c>
      <c r="D3102" s="88">
        <v>151142</v>
      </c>
      <c r="E3102" t="s">
        <v>3410</v>
      </c>
      <c r="F3102" t="s">
        <v>1158</v>
      </c>
      <c r="G3102" s="64">
        <v>1.0976125000000001</v>
      </c>
      <c r="H3102" s="65">
        <v>1464</v>
      </c>
      <c r="I3102" s="64">
        <v>38.020000000000003</v>
      </c>
      <c r="J3102" s="64">
        <v>23.95</v>
      </c>
      <c r="K3102" s="88">
        <v>4</v>
      </c>
      <c r="L3102" s="88" t="s">
        <v>46</v>
      </c>
      <c r="M3102" s="66" t="s">
        <v>3469</v>
      </c>
    </row>
    <row r="3103" spans="1:13">
      <c r="A3103" s="40">
        <v>2021</v>
      </c>
      <c r="B3103" s="40" t="str">
        <f t="shared" si="49"/>
        <v>3472073</v>
      </c>
      <c r="C3103" s="40">
        <v>3</v>
      </c>
      <c r="D3103" s="88">
        <v>472073</v>
      </c>
      <c r="F3103" t="s">
        <v>2893</v>
      </c>
      <c r="G3103" s="64">
        <v>1.2646999999999999</v>
      </c>
      <c r="H3103" s="65">
        <v>2408</v>
      </c>
      <c r="I3103" s="64">
        <v>19.309999999999999</v>
      </c>
      <c r="J3103" s="64">
        <v>14.27</v>
      </c>
      <c r="K3103" s="88">
        <v>3</v>
      </c>
      <c r="L3103" s="88" t="s">
        <v>46</v>
      </c>
      <c r="M3103" s="66" t="s">
        <v>3469</v>
      </c>
    </row>
    <row r="3104" spans="1:13">
      <c r="A3104" s="40">
        <v>2021</v>
      </c>
      <c r="B3104" s="40" t="str">
        <f t="shared" si="49"/>
        <v>3232011</v>
      </c>
      <c r="C3104" s="40">
        <v>3</v>
      </c>
      <c r="D3104" s="88">
        <v>232011</v>
      </c>
      <c r="E3104" t="s">
        <v>3410</v>
      </c>
      <c r="F3104" t="s">
        <v>1805</v>
      </c>
      <c r="G3104" s="64">
        <v>2.1631749999999998</v>
      </c>
      <c r="H3104" s="65">
        <v>3335</v>
      </c>
      <c r="I3104" s="64">
        <v>24.1</v>
      </c>
      <c r="J3104" s="64">
        <v>15.87</v>
      </c>
      <c r="K3104" s="88">
        <v>3</v>
      </c>
      <c r="L3104" s="88" t="s">
        <v>46</v>
      </c>
      <c r="M3104" s="66" t="s">
        <v>3469</v>
      </c>
    </row>
    <row r="3105" spans="1:13">
      <c r="A3105" s="40">
        <v>2021</v>
      </c>
      <c r="B3105" s="40" t="str">
        <f t="shared" si="49"/>
        <v>3319097</v>
      </c>
      <c r="C3105" s="40">
        <v>3</v>
      </c>
      <c r="D3105" s="88">
        <v>319097</v>
      </c>
      <c r="F3105" t="s">
        <v>2314</v>
      </c>
      <c r="G3105" s="64">
        <v>2.3165874999999998</v>
      </c>
      <c r="H3105" s="65">
        <v>1151</v>
      </c>
      <c r="I3105" s="64">
        <v>15.52</v>
      </c>
      <c r="J3105" s="64">
        <v>12.45</v>
      </c>
      <c r="K3105" s="88">
        <v>3</v>
      </c>
      <c r="L3105" s="88" t="s">
        <v>46</v>
      </c>
      <c r="M3105" s="66" t="s">
        <v>3469</v>
      </c>
    </row>
    <row r="3106" spans="1:13">
      <c r="A3106" s="40">
        <v>2021</v>
      </c>
      <c r="B3106" s="40" t="str">
        <f t="shared" si="49"/>
        <v>3312021</v>
      </c>
      <c r="C3106" s="40">
        <v>3</v>
      </c>
      <c r="D3106" s="88">
        <v>312021</v>
      </c>
      <c r="E3106" t="s">
        <v>3410</v>
      </c>
      <c r="F3106" t="s">
        <v>1930</v>
      </c>
      <c r="G3106" s="64">
        <v>2.9712749999999999</v>
      </c>
      <c r="H3106" s="65">
        <v>917</v>
      </c>
      <c r="I3106" s="64">
        <v>29.64</v>
      </c>
      <c r="J3106" s="64">
        <v>22.61</v>
      </c>
      <c r="K3106" s="88">
        <v>4</v>
      </c>
      <c r="L3106" s="88" t="s">
        <v>46</v>
      </c>
      <c r="M3106" s="66" t="s">
        <v>3469</v>
      </c>
    </row>
    <row r="3107" spans="1:13">
      <c r="A3107" s="40">
        <v>2021</v>
      </c>
      <c r="B3107" s="40" t="str">
        <f t="shared" si="49"/>
        <v>3472152</v>
      </c>
      <c r="C3107" s="40">
        <v>3</v>
      </c>
      <c r="D3107" s="88">
        <v>472152</v>
      </c>
      <c r="F3107" t="s">
        <v>2682</v>
      </c>
      <c r="G3107" s="64">
        <v>1.55975</v>
      </c>
      <c r="H3107" s="65">
        <v>3840</v>
      </c>
      <c r="I3107" s="64">
        <v>21.25</v>
      </c>
      <c r="J3107" s="64">
        <v>14.96</v>
      </c>
      <c r="K3107" s="88">
        <v>3</v>
      </c>
      <c r="L3107" s="88" t="s">
        <v>46</v>
      </c>
      <c r="M3107" s="66" t="s">
        <v>3469</v>
      </c>
    </row>
    <row r="3108" spans="1:13">
      <c r="A3108" s="40">
        <v>2021</v>
      </c>
      <c r="B3108" s="40" t="str">
        <f t="shared" si="49"/>
        <v>3333051</v>
      </c>
      <c r="C3108" s="40">
        <v>3</v>
      </c>
      <c r="D3108" s="88">
        <v>333051</v>
      </c>
      <c r="E3108" t="s">
        <v>3410</v>
      </c>
      <c r="F3108" t="s">
        <v>1812</v>
      </c>
      <c r="G3108" s="64">
        <v>1.0528124999999999</v>
      </c>
      <c r="H3108" s="65">
        <v>3218</v>
      </c>
      <c r="I3108" s="64">
        <v>28.66</v>
      </c>
      <c r="J3108" s="64">
        <v>19.57</v>
      </c>
      <c r="K3108" s="88">
        <v>3</v>
      </c>
      <c r="L3108" s="88" t="s">
        <v>178</v>
      </c>
      <c r="M3108" s="66" t="s">
        <v>3469</v>
      </c>
    </row>
    <row r="3109" spans="1:13">
      <c r="A3109" s="40">
        <v>2021</v>
      </c>
      <c r="B3109" s="40" t="str">
        <f t="shared" si="49"/>
        <v>3251199</v>
      </c>
      <c r="C3109" s="40">
        <v>3</v>
      </c>
      <c r="D3109" s="88">
        <v>251199</v>
      </c>
      <c r="E3109" t="s">
        <v>3410</v>
      </c>
      <c r="F3109" t="s">
        <v>3442</v>
      </c>
      <c r="G3109" s="64">
        <v>1.3996249999999999</v>
      </c>
      <c r="H3109" s="65">
        <v>1864</v>
      </c>
      <c r="I3109" s="64">
        <v>29.5394230769231</v>
      </c>
      <c r="J3109" s="64">
        <v>17.187980769230801</v>
      </c>
      <c r="K3109" s="88">
        <v>4</v>
      </c>
      <c r="L3109" s="88" t="s">
        <v>178</v>
      </c>
      <c r="M3109" s="66" t="s">
        <v>3469</v>
      </c>
    </row>
    <row r="3110" spans="1:13">
      <c r="A3110" s="40">
        <v>2021</v>
      </c>
      <c r="B3110" s="40" t="str">
        <f t="shared" si="49"/>
        <v>3119141</v>
      </c>
      <c r="C3110" s="40">
        <v>3</v>
      </c>
      <c r="D3110" s="88">
        <v>119141</v>
      </c>
      <c r="E3110" t="s">
        <v>3410</v>
      </c>
      <c r="F3110" t="s">
        <v>3462</v>
      </c>
      <c r="G3110" s="64">
        <v>1.3621875000000001</v>
      </c>
      <c r="H3110" s="65">
        <v>3493</v>
      </c>
      <c r="I3110" s="64">
        <v>29.66</v>
      </c>
      <c r="J3110" s="64">
        <v>16.170000000000002</v>
      </c>
      <c r="K3110" s="88">
        <v>4</v>
      </c>
      <c r="L3110" s="88" t="s">
        <v>46</v>
      </c>
      <c r="M3110" s="66" t="s">
        <v>3469</v>
      </c>
    </row>
    <row r="3111" spans="1:13">
      <c r="A3111" s="40">
        <v>2021</v>
      </c>
      <c r="B3111" s="40" t="str">
        <f t="shared" si="49"/>
        <v>3292034</v>
      </c>
      <c r="C3111" s="40">
        <v>3</v>
      </c>
      <c r="D3111" s="88">
        <v>292034</v>
      </c>
      <c r="E3111" t="s">
        <v>3410</v>
      </c>
      <c r="F3111" t="s">
        <v>1956</v>
      </c>
      <c r="G3111" s="64">
        <v>1.6200375</v>
      </c>
      <c r="H3111" s="65">
        <v>1021</v>
      </c>
      <c r="I3111" s="64">
        <v>27.23</v>
      </c>
      <c r="J3111" s="64">
        <v>19.61</v>
      </c>
      <c r="K3111" s="88">
        <v>3</v>
      </c>
      <c r="L3111" s="88" t="s">
        <v>46</v>
      </c>
      <c r="M3111" s="66" t="s">
        <v>3469</v>
      </c>
    </row>
    <row r="3112" spans="1:13">
      <c r="A3112" s="40">
        <v>2021</v>
      </c>
      <c r="B3112" s="40" t="str">
        <f t="shared" si="49"/>
        <v>3419022</v>
      </c>
      <c r="C3112" s="40">
        <v>3</v>
      </c>
      <c r="D3112" s="88">
        <v>419022</v>
      </c>
      <c r="F3112" t="s">
        <v>2186</v>
      </c>
      <c r="G3112" s="64">
        <v>1.160625</v>
      </c>
      <c r="H3112" s="65">
        <v>4463</v>
      </c>
      <c r="I3112" s="64">
        <v>28.24</v>
      </c>
      <c r="J3112" s="64">
        <v>12.53</v>
      </c>
      <c r="K3112" s="88">
        <v>3</v>
      </c>
      <c r="L3112" s="88" t="s">
        <v>46</v>
      </c>
      <c r="M3112" s="66" t="s">
        <v>3469</v>
      </c>
    </row>
    <row r="3113" spans="1:13">
      <c r="A3113" s="40">
        <v>2021</v>
      </c>
      <c r="B3113" s="40" t="str">
        <f t="shared" si="49"/>
        <v>3291141</v>
      </c>
      <c r="C3113" s="40">
        <v>3</v>
      </c>
      <c r="D3113" s="88">
        <v>291141</v>
      </c>
      <c r="E3113" t="s">
        <v>3410</v>
      </c>
      <c r="F3113" t="s">
        <v>1992</v>
      </c>
      <c r="G3113" s="64">
        <v>0.41589999999999999</v>
      </c>
      <c r="H3113" s="65">
        <v>30</v>
      </c>
      <c r="I3113" s="64">
        <v>26.73</v>
      </c>
      <c r="J3113" s="64">
        <v>21.09</v>
      </c>
      <c r="K3113" s="88">
        <v>4</v>
      </c>
      <c r="L3113" s="88" t="s">
        <v>46</v>
      </c>
      <c r="M3113" s="66" t="s">
        <v>3468</v>
      </c>
    </row>
    <row r="3114" spans="1:13">
      <c r="A3114" s="40">
        <v>2021</v>
      </c>
      <c r="B3114" s="40" t="str">
        <f t="shared" si="49"/>
        <v>3291126</v>
      </c>
      <c r="C3114" s="40">
        <v>3</v>
      </c>
      <c r="D3114" s="88">
        <v>291126</v>
      </c>
      <c r="E3114" t="s">
        <v>3410</v>
      </c>
      <c r="F3114" t="s">
        <v>1946</v>
      </c>
      <c r="G3114" s="64">
        <v>2.6549749999999999</v>
      </c>
      <c r="H3114" s="65">
        <v>755</v>
      </c>
      <c r="I3114" s="64">
        <v>27.86</v>
      </c>
      <c r="J3114" s="64">
        <v>22.76</v>
      </c>
      <c r="K3114" s="88">
        <v>4</v>
      </c>
      <c r="L3114" s="88" t="s">
        <v>46</v>
      </c>
      <c r="M3114" s="66" t="s">
        <v>3469</v>
      </c>
    </row>
    <row r="3115" spans="1:13">
      <c r="A3115" s="40">
        <v>2021</v>
      </c>
      <c r="B3115" s="40" t="str">
        <f t="shared" si="49"/>
        <v>3414012</v>
      </c>
      <c r="C3115" s="40">
        <v>3</v>
      </c>
      <c r="D3115" s="88">
        <v>414012</v>
      </c>
      <c r="F3115" t="s">
        <v>1894</v>
      </c>
      <c r="G3115" s="64">
        <v>0.83230000000000004</v>
      </c>
      <c r="H3115" s="65">
        <v>11426</v>
      </c>
      <c r="I3115" s="64">
        <v>29.4</v>
      </c>
      <c r="J3115" s="64">
        <v>13.26</v>
      </c>
      <c r="K3115" s="88">
        <v>3</v>
      </c>
      <c r="L3115" s="88" t="s">
        <v>46</v>
      </c>
      <c r="M3115" s="66" t="s">
        <v>3469</v>
      </c>
    </row>
    <row r="3116" spans="1:13">
      <c r="A3116" s="40">
        <v>2021</v>
      </c>
      <c r="B3116" s="40" t="str">
        <f t="shared" si="49"/>
        <v>3414011</v>
      </c>
      <c r="C3116" s="40">
        <v>3</v>
      </c>
      <c r="D3116" s="88">
        <v>414011</v>
      </c>
      <c r="E3116" t="s">
        <v>3410</v>
      </c>
      <c r="F3116" t="s">
        <v>2083</v>
      </c>
      <c r="G3116" s="64">
        <v>1.0961624999999999</v>
      </c>
      <c r="H3116" s="65">
        <v>2725</v>
      </c>
      <c r="I3116" s="64">
        <v>41.37</v>
      </c>
      <c r="J3116" s="64">
        <v>17.32</v>
      </c>
      <c r="K3116" s="88">
        <v>3</v>
      </c>
      <c r="L3116" s="88" t="s">
        <v>46</v>
      </c>
      <c r="M3116" s="66" t="s">
        <v>3469</v>
      </c>
    </row>
    <row r="3117" spans="1:13">
      <c r="A3117" s="40">
        <v>2021</v>
      </c>
      <c r="B3117" s="40" t="str">
        <f t="shared" si="49"/>
        <v>3492098</v>
      </c>
      <c r="C3117" s="40">
        <v>3</v>
      </c>
      <c r="D3117" s="88">
        <v>492098</v>
      </c>
      <c r="F3117" t="s">
        <v>3448</v>
      </c>
      <c r="G3117" s="64">
        <v>1.6304375</v>
      </c>
      <c r="H3117" s="65">
        <v>894</v>
      </c>
      <c r="I3117" s="64">
        <v>20.21</v>
      </c>
      <c r="J3117" s="64">
        <v>14.38</v>
      </c>
      <c r="K3117" s="88">
        <v>3</v>
      </c>
      <c r="L3117" s="88" t="s">
        <v>178</v>
      </c>
      <c r="M3117" s="66" t="s">
        <v>3469</v>
      </c>
    </row>
    <row r="3118" spans="1:13">
      <c r="A3118" s="40">
        <v>2021</v>
      </c>
      <c r="B3118" s="40" t="str">
        <f t="shared" si="49"/>
        <v>3472211</v>
      </c>
      <c r="C3118" s="40">
        <v>3</v>
      </c>
      <c r="D3118" s="88">
        <v>472211</v>
      </c>
      <c r="F3118" t="s">
        <v>3290</v>
      </c>
      <c r="G3118" s="64">
        <v>1.31565</v>
      </c>
      <c r="H3118" s="65">
        <v>1110</v>
      </c>
      <c r="I3118" s="64">
        <v>19.28</v>
      </c>
      <c r="J3118" s="64">
        <v>13.54</v>
      </c>
      <c r="K3118" s="88">
        <v>3</v>
      </c>
      <c r="L3118" s="88" t="s">
        <v>46</v>
      </c>
      <c r="M3118" s="66" t="s">
        <v>3469</v>
      </c>
    </row>
    <row r="3119" spans="1:13">
      <c r="A3119" s="40">
        <v>2021</v>
      </c>
      <c r="B3119" s="40" t="str">
        <f t="shared" si="49"/>
        <v>3151132</v>
      </c>
      <c r="C3119" s="40">
        <v>3</v>
      </c>
      <c r="D3119" s="88">
        <v>151132</v>
      </c>
      <c r="E3119" t="s">
        <v>3410</v>
      </c>
      <c r="F3119" t="s">
        <v>1225</v>
      </c>
      <c r="G3119" s="64">
        <v>3.3229125000000002</v>
      </c>
      <c r="H3119" s="65">
        <v>4091</v>
      </c>
      <c r="I3119" s="64">
        <v>45.97</v>
      </c>
      <c r="J3119" s="64">
        <v>29.67</v>
      </c>
      <c r="K3119" s="88">
        <v>4</v>
      </c>
      <c r="L3119" s="88" t="s">
        <v>46</v>
      </c>
      <c r="M3119" s="66" t="s">
        <v>3469</v>
      </c>
    </row>
    <row r="3120" spans="1:13">
      <c r="A3120" s="40">
        <v>2021</v>
      </c>
      <c r="B3120" s="40" t="str">
        <f t="shared" si="49"/>
        <v>3472221</v>
      </c>
      <c r="C3120" s="40">
        <v>3</v>
      </c>
      <c r="D3120" s="88">
        <v>472221</v>
      </c>
      <c r="F3120" t="s">
        <v>3299</v>
      </c>
      <c r="G3120" s="64">
        <v>1.7187749999999999</v>
      </c>
      <c r="H3120" s="65">
        <v>702</v>
      </c>
      <c r="I3120" s="64">
        <v>21.1</v>
      </c>
      <c r="J3120" s="64">
        <v>14.52</v>
      </c>
      <c r="K3120" s="88">
        <v>3</v>
      </c>
      <c r="L3120" s="88" t="s">
        <v>46</v>
      </c>
      <c r="M3120" s="66" t="s">
        <v>3469</v>
      </c>
    </row>
    <row r="3121" spans="1:13">
      <c r="A3121" s="40">
        <v>2021</v>
      </c>
      <c r="B3121" s="40" t="str">
        <f t="shared" si="49"/>
        <v>3292055</v>
      </c>
      <c r="C3121" s="40">
        <v>3</v>
      </c>
      <c r="D3121" s="88">
        <v>292055</v>
      </c>
      <c r="F3121" t="s">
        <v>995</v>
      </c>
      <c r="G3121" s="64">
        <v>1.5915125000000001</v>
      </c>
      <c r="H3121" s="65">
        <v>772</v>
      </c>
      <c r="I3121" s="64">
        <v>21.17</v>
      </c>
      <c r="J3121" s="64">
        <v>15.81</v>
      </c>
      <c r="K3121" s="88">
        <v>3</v>
      </c>
      <c r="L3121" s="88" t="s">
        <v>46</v>
      </c>
      <c r="M3121" s="66" t="s">
        <v>3469</v>
      </c>
    </row>
    <row r="3122" spans="1:13">
      <c r="A3122" s="40">
        <v>2021</v>
      </c>
      <c r="B3122" s="40" t="str">
        <f t="shared" si="49"/>
        <v>3492022</v>
      </c>
      <c r="C3122" s="40">
        <v>3</v>
      </c>
      <c r="D3122" s="88">
        <v>492022</v>
      </c>
      <c r="E3122" t="s">
        <v>3410</v>
      </c>
      <c r="F3122" t="s">
        <v>2077</v>
      </c>
      <c r="G3122" s="64">
        <v>2.2374999999999999E-3</v>
      </c>
      <c r="H3122" s="65">
        <v>1740</v>
      </c>
      <c r="I3122" s="64">
        <v>25.09</v>
      </c>
      <c r="J3122" s="64">
        <v>16.84</v>
      </c>
      <c r="K3122" s="88">
        <v>3</v>
      </c>
      <c r="L3122" s="88" t="s">
        <v>46</v>
      </c>
      <c r="M3122" s="66" t="s">
        <v>3469</v>
      </c>
    </row>
    <row r="3123" spans="1:13">
      <c r="A3123" s="40">
        <v>2021</v>
      </c>
      <c r="B3123" s="40" t="str">
        <f t="shared" si="49"/>
        <v>3151134</v>
      </c>
      <c r="C3123" s="40">
        <v>3</v>
      </c>
      <c r="D3123" s="88">
        <v>151134</v>
      </c>
      <c r="E3123" t="s">
        <v>3410</v>
      </c>
      <c r="F3123" t="s">
        <v>3463</v>
      </c>
      <c r="G3123" s="64">
        <v>1.6426750000000001</v>
      </c>
      <c r="H3123" s="65">
        <v>963</v>
      </c>
      <c r="I3123" s="64">
        <v>30.85</v>
      </c>
      <c r="J3123" s="64">
        <v>18.190000000000001</v>
      </c>
      <c r="K3123" s="88">
        <v>3</v>
      </c>
      <c r="L3123" s="88" t="s">
        <v>46</v>
      </c>
      <c r="M3123" s="66" t="s">
        <v>3469</v>
      </c>
    </row>
    <row r="3124" spans="1:13">
      <c r="A3124" s="40">
        <v>2021</v>
      </c>
      <c r="B3124" s="40" t="str">
        <f t="shared" si="49"/>
        <v>3514121</v>
      </c>
      <c r="C3124" s="40">
        <v>3</v>
      </c>
      <c r="D3124" s="88">
        <v>514121</v>
      </c>
      <c r="F3124" t="s">
        <v>2873</v>
      </c>
      <c r="G3124" s="64">
        <v>1.1373500000000001</v>
      </c>
      <c r="H3124" s="65">
        <v>1815</v>
      </c>
      <c r="I3124" s="64">
        <v>19.07</v>
      </c>
      <c r="J3124" s="64">
        <v>13.53</v>
      </c>
      <c r="K3124" s="88">
        <v>3</v>
      </c>
      <c r="L3124" s="88" t="s">
        <v>46</v>
      </c>
      <c r="M3124" s="66" t="s">
        <v>3469</v>
      </c>
    </row>
    <row r="3125" spans="1:13">
      <c r="A3125" s="40">
        <v>2021</v>
      </c>
      <c r="B3125" s="40" t="str">
        <f t="shared" si="49"/>
        <v>4132011</v>
      </c>
      <c r="C3125" s="40">
        <v>4</v>
      </c>
      <c r="D3125" s="88">
        <v>132011</v>
      </c>
      <c r="E3125" t="s">
        <v>3410</v>
      </c>
      <c r="F3125" t="s">
        <v>3467</v>
      </c>
      <c r="G3125" s="64">
        <v>0.81888749999999999</v>
      </c>
      <c r="H3125" s="65">
        <v>51</v>
      </c>
      <c r="I3125" s="64">
        <v>27.41</v>
      </c>
      <c r="J3125" s="64">
        <v>19.829999999999998</v>
      </c>
      <c r="K3125" s="88">
        <v>5</v>
      </c>
      <c r="L3125" s="88" t="s">
        <v>46</v>
      </c>
      <c r="M3125" s="64" t="s">
        <v>3468</v>
      </c>
    </row>
    <row r="3126" spans="1:13">
      <c r="A3126" s="40">
        <v>2021</v>
      </c>
      <c r="B3126" s="40" t="str">
        <f t="shared" si="49"/>
        <v>4113011</v>
      </c>
      <c r="C3126" s="40">
        <v>4</v>
      </c>
      <c r="D3126" s="88">
        <v>113011</v>
      </c>
      <c r="E3126" t="s">
        <v>3410</v>
      </c>
      <c r="F3126" t="s">
        <v>3411</v>
      </c>
      <c r="G3126" s="64">
        <v>1.4531624999999999</v>
      </c>
      <c r="H3126" s="65">
        <v>1159</v>
      </c>
      <c r="I3126" s="64">
        <v>46.23</v>
      </c>
      <c r="J3126" s="64">
        <v>25.61</v>
      </c>
      <c r="K3126" s="88">
        <v>4</v>
      </c>
      <c r="L3126" s="88" t="s">
        <v>46</v>
      </c>
      <c r="M3126" s="64" t="s">
        <v>3469</v>
      </c>
    </row>
    <row r="3127" spans="1:13">
      <c r="A3127" s="40">
        <v>2021</v>
      </c>
      <c r="B3127" s="40" t="str">
        <f t="shared" si="49"/>
        <v>4413011</v>
      </c>
      <c r="C3127" s="40">
        <v>4</v>
      </c>
      <c r="D3127" s="88">
        <v>413011</v>
      </c>
      <c r="F3127" t="s">
        <v>3454</v>
      </c>
      <c r="G3127" s="64">
        <v>0.1115</v>
      </c>
      <c r="H3127" s="65">
        <v>1462</v>
      </c>
      <c r="I3127" s="64">
        <v>28.61</v>
      </c>
      <c r="J3127" s="64">
        <v>13.5</v>
      </c>
      <c r="K3127" s="88">
        <v>3</v>
      </c>
      <c r="L3127" s="88" t="s">
        <v>46</v>
      </c>
      <c r="M3127" s="64" t="s">
        <v>3469</v>
      </c>
    </row>
    <row r="3128" spans="1:13">
      <c r="A3128" s="40">
        <v>2021</v>
      </c>
      <c r="B3128" s="40" t="str">
        <f t="shared" si="49"/>
        <v>4493011</v>
      </c>
      <c r="C3128" s="40">
        <v>4</v>
      </c>
      <c r="D3128" s="88">
        <v>493011</v>
      </c>
      <c r="E3128" t="s">
        <v>3410</v>
      </c>
      <c r="F3128" t="s">
        <v>1701</v>
      </c>
      <c r="G3128" s="64">
        <v>1.3859999999999999</v>
      </c>
      <c r="H3128" s="65">
        <v>1439</v>
      </c>
      <c r="I3128" s="64">
        <v>30.31</v>
      </c>
      <c r="J3128" s="64">
        <v>17.8</v>
      </c>
      <c r="K3128" s="88">
        <v>3</v>
      </c>
      <c r="L3128" s="88" t="s">
        <v>46</v>
      </c>
      <c r="M3128" s="64" t="s">
        <v>3469</v>
      </c>
    </row>
    <row r="3129" spans="1:13">
      <c r="A3129" s="40">
        <v>2021</v>
      </c>
      <c r="B3129" s="40" t="str">
        <f t="shared" si="49"/>
        <v>4532011</v>
      </c>
      <c r="C3129" s="40">
        <v>4</v>
      </c>
      <c r="D3129" s="88">
        <v>532011</v>
      </c>
      <c r="E3129" t="s">
        <v>3410</v>
      </c>
      <c r="F3129" t="s">
        <v>2108</v>
      </c>
      <c r="G3129" s="64">
        <v>1.4725625</v>
      </c>
      <c r="H3129" s="65">
        <v>585</v>
      </c>
      <c r="I3129" s="64">
        <v>90.575000000000003</v>
      </c>
      <c r="J3129" s="64">
        <v>47.566826923076903</v>
      </c>
      <c r="K3129" s="88">
        <v>4</v>
      </c>
      <c r="L3129" s="88" t="s">
        <v>46</v>
      </c>
      <c r="M3129" s="64" t="s">
        <v>3469</v>
      </c>
    </row>
    <row r="3130" spans="1:13">
      <c r="A3130" s="40">
        <v>2021</v>
      </c>
      <c r="B3130" s="40" t="str">
        <f t="shared" si="49"/>
        <v>4274011</v>
      </c>
      <c r="C3130" s="40">
        <v>4</v>
      </c>
      <c r="D3130" s="88">
        <v>274011</v>
      </c>
      <c r="F3130" t="s">
        <v>1367</v>
      </c>
      <c r="G3130" s="64">
        <v>1.5073000000000001</v>
      </c>
      <c r="H3130" s="65">
        <v>628</v>
      </c>
      <c r="I3130" s="64">
        <v>21.47</v>
      </c>
      <c r="J3130" s="64">
        <v>13.02</v>
      </c>
      <c r="K3130" s="88">
        <v>4</v>
      </c>
      <c r="L3130" s="88" t="s">
        <v>46</v>
      </c>
      <c r="M3130" s="64" t="s">
        <v>3469</v>
      </c>
    </row>
    <row r="3131" spans="1:13">
      <c r="A3131" s="40">
        <v>2021</v>
      </c>
      <c r="B3131" s="40" t="str">
        <f t="shared" si="49"/>
        <v>4433031</v>
      </c>
      <c r="C3131" s="40">
        <v>4</v>
      </c>
      <c r="D3131" s="88">
        <v>433031</v>
      </c>
      <c r="F3131" t="s">
        <v>1275</v>
      </c>
      <c r="G3131" s="64">
        <v>0.27732499999999999</v>
      </c>
      <c r="H3131" s="65">
        <v>12899</v>
      </c>
      <c r="I3131" s="64">
        <v>19.34</v>
      </c>
      <c r="J3131" s="64">
        <v>12.8</v>
      </c>
      <c r="K3131" s="88">
        <v>4</v>
      </c>
      <c r="L3131" s="88" t="s">
        <v>46</v>
      </c>
      <c r="M3131" s="64" t="s">
        <v>3469</v>
      </c>
    </row>
    <row r="3132" spans="1:13">
      <c r="A3132" s="40">
        <v>2021</v>
      </c>
      <c r="B3132" s="40" t="str">
        <f t="shared" si="49"/>
        <v>4472021</v>
      </c>
      <c r="C3132" s="40">
        <v>4</v>
      </c>
      <c r="D3132" s="88">
        <v>472021</v>
      </c>
      <c r="F3132" t="s">
        <v>2648</v>
      </c>
      <c r="G3132" s="64">
        <v>1.5424</v>
      </c>
      <c r="H3132" s="65">
        <v>882</v>
      </c>
      <c r="I3132" s="64">
        <v>18.61</v>
      </c>
      <c r="J3132" s="64">
        <v>12.7</v>
      </c>
      <c r="K3132" s="88">
        <v>3</v>
      </c>
      <c r="L3132" s="88" t="s">
        <v>178</v>
      </c>
      <c r="M3132" s="64" t="s">
        <v>3469</v>
      </c>
    </row>
    <row r="3133" spans="1:13">
      <c r="A3133" s="40">
        <v>2021</v>
      </c>
      <c r="B3133" s="40" t="str">
        <f t="shared" si="49"/>
        <v>4493031</v>
      </c>
      <c r="C3133" s="40">
        <v>4</v>
      </c>
      <c r="D3133" s="88">
        <v>493031</v>
      </c>
      <c r="F3133" t="s">
        <v>2811</v>
      </c>
      <c r="G3133" s="64">
        <v>1.0843750000000001</v>
      </c>
      <c r="H3133" s="65">
        <v>1333</v>
      </c>
      <c r="I3133" s="64">
        <v>22.41</v>
      </c>
      <c r="J3133" s="64">
        <v>15.71</v>
      </c>
      <c r="K3133" s="88">
        <v>3</v>
      </c>
      <c r="L3133" s="88" t="s">
        <v>46</v>
      </c>
      <c r="M3133" s="64" t="s">
        <v>3469</v>
      </c>
    </row>
    <row r="3134" spans="1:13">
      <c r="A3134" s="40">
        <v>2021</v>
      </c>
      <c r="B3134" s="40" t="str">
        <f t="shared" si="49"/>
        <v>4131199</v>
      </c>
      <c r="C3134" s="40">
        <v>4</v>
      </c>
      <c r="D3134" s="88">
        <v>131199</v>
      </c>
      <c r="E3134" t="s">
        <v>3410</v>
      </c>
      <c r="F3134" t="s">
        <v>3413</v>
      </c>
      <c r="G3134" s="64">
        <v>0.92093749999999996</v>
      </c>
      <c r="H3134" s="65">
        <v>113</v>
      </c>
      <c r="I3134" s="64">
        <v>33.01</v>
      </c>
      <c r="J3134" s="64">
        <v>18.670000000000002</v>
      </c>
      <c r="K3134" s="88">
        <v>4</v>
      </c>
      <c r="L3134" s="88" t="s">
        <v>46</v>
      </c>
      <c r="M3134" s="64" t="s">
        <v>3468</v>
      </c>
    </row>
    <row r="3135" spans="1:13">
      <c r="A3135" s="40">
        <v>2021</v>
      </c>
      <c r="B3135" s="40" t="str">
        <f t="shared" si="49"/>
        <v>4472031</v>
      </c>
      <c r="C3135" s="40">
        <v>4</v>
      </c>
      <c r="D3135" s="88">
        <v>472031</v>
      </c>
      <c r="F3135" t="s">
        <v>2653</v>
      </c>
      <c r="G3135" s="64">
        <v>0.12655</v>
      </c>
      <c r="H3135" s="65">
        <v>82</v>
      </c>
      <c r="I3135" s="64">
        <v>19.38</v>
      </c>
      <c r="J3135" s="64">
        <v>13.39</v>
      </c>
      <c r="K3135" s="88">
        <v>3</v>
      </c>
      <c r="L3135" s="88" t="s">
        <v>46</v>
      </c>
      <c r="M3135" s="64" t="s">
        <v>3468</v>
      </c>
    </row>
    <row r="3136" spans="1:13">
      <c r="A3136" s="40">
        <v>2021</v>
      </c>
      <c r="B3136" s="40" t="str">
        <f t="shared" si="49"/>
        <v>4472051</v>
      </c>
      <c r="C3136" s="40">
        <v>4</v>
      </c>
      <c r="D3136" s="88">
        <v>472051</v>
      </c>
      <c r="F3136" t="s">
        <v>3415</v>
      </c>
      <c r="G3136" s="64">
        <v>1.6582749999999999</v>
      </c>
      <c r="H3136" s="65">
        <v>1827</v>
      </c>
      <c r="I3136" s="64">
        <v>17.64</v>
      </c>
      <c r="J3136" s="64">
        <v>12.77</v>
      </c>
      <c r="K3136" s="88">
        <v>3</v>
      </c>
      <c r="L3136" s="88" t="s">
        <v>46</v>
      </c>
      <c r="M3136" s="64" t="s">
        <v>3469</v>
      </c>
    </row>
    <row r="3137" spans="1:13">
      <c r="A3137" s="40">
        <v>2021</v>
      </c>
      <c r="B3137" s="40" t="str">
        <f t="shared" ref="B3137:B3200" si="50">CONCATENATE(C3137, D3137)</f>
        <v>4351011</v>
      </c>
      <c r="C3137" s="40">
        <v>4</v>
      </c>
      <c r="D3137" s="88">
        <v>351011</v>
      </c>
      <c r="F3137" t="s">
        <v>1414</v>
      </c>
      <c r="G3137" s="64">
        <v>1.3857625</v>
      </c>
      <c r="H3137" s="65">
        <v>1341</v>
      </c>
      <c r="I3137" s="64">
        <v>25.17</v>
      </c>
      <c r="J3137" s="64">
        <v>13.36</v>
      </c>
      <c r="K3137" s="88">
        <v>3</v>
      </c>
      <c r="L3137" s="88" t="s">
        <v>46</v>
      </c>
      <c r="M3137" s="64" t="s">
        <v>3469</v>
      </c>
    </row>
    <row r="3138" spans="1:13">
      <c r="A3138" s="40">
        <v>2021</v>
      </c>
      <c r="B3138" s="40" t="str">
        <f t="shared" si="50"/>
        <v>4172051</v>
      </c>
      <c r="C3138" s="40">
        <v>4</v>
      </c>
      <c r="D3138" s="88">
        <v>172051</v>
      </c>
      <c r="E3138" t="s">
        <v>3410</v>
      </c>
      <c r="F3138" t="s">
        <v>3470</v>
      </c>
      <c r="G3138" s="64">
        <v>0.43808750000000002</v>
      </c>
      <c r="H3138" s="65">
        <v>33</v>
      </c>
      <c r="I3138" s="64">
        <v>36.75</v>
      </c>
      <c r="J3138" s="64">
        <v>24.45</v>
      </c>
      <c r="K3138" s="88">
        <v>5</v>
      </c>
      <c r="L3138" s="88" t="s">
        <v>46</v>
      </c>
      <c r="M3138" s="64" t="s">
        <v>3468</v>
      </c>
    </row>
    <row r="3139" spans="1:13">
      <c r="A3139" s="40">
        <v>2021</v>
      </c>
      <c r="B3139" s="40" t="str">
        <f t="shared" si="50"/>
        <v>4131031</v>
      </c>
      <c r="C3139" s="40">
        <v>4</v>
      </c>
      <c r="D3139" s="88">
        <v>131031</v>
      </c>
      <c r="E3139" t="s">
        <v>3410</v>
      </c>
      <c r="F3139" t="s">
        <v>2209</v>
      </c>
      <c r="G3139" s="64">
        <v>0.53998749999999995</v>
      </c>
      <c r="H3139" s="65">
        <v>2012</v>
      </c>
      <c r="I3139" s="64">
        <v>30.21</v>
      </c>
      <c r="J3139" s="64">
        <v>19.350000000000001</v>
      </c>
      <c r="K3139" s="88">
        <v>3</v>
      </c>
      <c r="L3139" s="88" t="s">
        <v>46</v>
      </c>
      <c r="M3139" s="64" t="s">
        <v>3469</v>
      </c>
    </row>
    <row r="3140" spans="1:13">
      <c r="A3140" s="40">
        <v>2021</v>
      </c>
      <c r="B3140" s="40" t="str">
        <f t="shared" si="50"/>
        <v>4131041</v>
      </c>
      <c r="C3140" s="40">
        <v>4</v>
      </c>
      <c r="D3140" s="88">
        <v>131041</v>
      </c>
      <c r="E3140" t="s">
        <v>3410</v>
      </c>
      <c r="F3140" t="s">
        <v>3047</v>
      </c>
      <c r="G3140" s="64">
        <v>1.1458124999999999</v>
      </c>
      <c r="H3140" s="65">
        <v>1674</v>
      </c>
      <c r="I3140" s="64">
        <v>30.72</v>
      </c>
      <c r="J3140" s="64">
        <v>16.98</v>
      </c>
      <c r="K3140" s="88">
        <v>3</v>
      </c>
      <c r="L3140" s="88" t="s">
        <v>46</v>
      </c>
      <c r="M3140" s="64" t="s">
        <v>3469</v>
      </c>
    </row>
    <row r="3141" spans="1:13">
      <c r="A3141" s="40">
        <v>2021</v>
      </c>
      <c r="B3141" s="40" t="str">
        <f t="shared" si="50"/>
        <v>4151143</v>
      </c>
      <c r="C3141" s="40">
        <v>4</v>
      </c>
      <c r="D3141" s="88">
        <v>151143</v>
      </c>
      <c r="E3141" t="s">
        <v>3410</v>
      </c>
      <c r="F3141" t="s">
        <v>1399</v>
      </c>
      <c r="G3141" s="64">
        <v>1.1533875</v>
      </c>
      <c r="H3141" s="65">
        <v>1480</v>
      </c>
      <c r="I3141" s="64">
        <v>43.84</v>
      </c>
      <c r="J3141" s="64">
        <v>25.79</v>
      </c>
      <c r="K3141" s="88">
        <v>3</v>
      </c>
      <c r="L3141" s="88" t="s">
        <v>46</v>
      </c>
      <c r="M3141" s="64" t="s">
        <v>3469</v>
      </c>
    </row>
    <row r="3142" spans="1:13">
      <c r="A3142" s="40">
        <v>2021</v>
      </c>
      <c r="B3142" s="40" t="str">
        <f t="shared" si="50"/>
        <v>4151152</v>
      </c>
      <c r="C3142" s="40">
        <v>4</v>
      </c>
      <c r="D3142" s="88">
        <v>151152</v>
      </c>
      <c r="E3142" t="s">
        <v>3410</v>
      </c>
      <c r="F3142" t="s">
        <v>1166</v>
      </c>
      <c r="G3142" s="64">
        <v>1.5514749999999999</v>
      </c>
      <c r="H3142" s="65">
        <v>1028</v>
      </c>
      <c r="I3142" s="64">
        <v>29.34</v>
      </c>
      <c r="J3142" s="64">
        <v>17.96</v>
      </c>
      <c r="K3142" s="88">
        <v>3</v>
      </c>
      <c r="L3142" s="88" t="s">
        <v>46</v>
      </c>
      <c r="M3142" s="64" t="s">
        <v>3469</v>
      </c>
    </row>
    <row r="3143" spans="1:13">
      <c r="A3143" s="40">
        <v>2021</v>
      </c>
      <c r="B3143" s="40" t="str">
        <f t="shared" si="50"/>
        <v>4151199</v>
      </c>
      <c r="C3143" s="40">
        <v>4</v>
      </c>
      <c r="D3143" s="88">
        <v>151199</v>
      </c>
      <c r="E3143" t="s">
        <v>3410</v>
      </c>
      <c r="F3143" t="s">
        <v>1153</v>
      </c>
      <c r="G3143" s="64">
        <v>1.5695749999999999</v>
      </c>
      <c r="H3143" s="65">
        <v>982</v>
      </c>
      <c r="I3143" s="64">
        <v>37.93</v>
      </c>
      <c r="J3143" s="64">
        <v>20.73</v>
      </c>
      <c r="K3143" s="88">
        <v>3</v>
      </c>
      <c r="L3143" s="88" t="s">
        <v>46</v>
      </c>
      <c r="M3143" s="64" t="s">
        <v>3469</v>
      </c>
    </row>
    <row r="3144" spans="1:13">
      <c r="A3144" s="40">
        <v>2021</v>
      </c>
      <c r="B3144" s="40" t="str">
        <f t="shared" si="50"/>
        <v>4151121</v>
      </c>
      <c r="C3144" s="40">
        <v>4</v>
      </c>
      <c r="D3144" s="88">
        <v>151121</v>
      </c>
      <c r="E3144" t="s">
        <v>3410</v>
      </c>
      <c r="F3144" t="s">
        <v>1122</v>
      </c>
      <c r="G3144" s="64">
        <v>1.3143750000000001</v>
      </c>
      <c r="H3144" s="65">
        <v>1629</v>
      </c>
      <c r="I3144" s="64">
        <v>40.89</v>
      </c>
      <c r="J3144" s="64">
        <v>25.25</v>
      </c>
      <c r="K3144" s="88">
        <v>4</v>
      </c>
      <c r="L3144" s="88" t="s">
        <v>46</v>
      </c>
      <c r="M3144" s="64" t="s">
        <v>3469</v>
      </c>
    </row>
    <row r="3145" spans="1:13">
      <c r="A3145" s="40">
        <v>2021</v>
      </c>
      <c r="B3145" s="40" t="str">
        <f t="shared" si="50"/>
        <v>4151151</v>
      </c>
      <c r="C3145" s="40">
        <v>4</v>
      </c>
      <c r="D3145" s="88">
        <v>151151</v>
      </c>
      <c r="F3145" t="s">
        <v>1114</v>
      </c>
      <c r="G3145" s="64">
        <v>1.7211000000000001</v>
      </c>
      <c r="H3145" s="65">
        <v>3633</v>
      </c>
      <c r="I3145" s="64">
        <v>23.68</v>
      </c>
      <c r="J3145" s="64">
        <v>14.79</v>
      </c>
      <c r="K3145" s="88">
        <v>3</v>
      </c>
      <c r="L3145" s="88" t="s">
        <v>46</v>
      </c>
      <c r="M3145" s="64" t="s">
        <v>3469</v>
      </c>
    </row>
    <row r="3146" spans="1:13">
      <c r="A3146" s="40">
        <v>2021</v>
      </c>
      <c r="B3146" s="40" t="str">
        <f t="shared" si="50"/>
        <v>4474011</v>
      </c>
      <c r="C3146" s="40">
        <v>4</v>
      </c>
      <c r="D3146" s="88">
        <v>474011</v>
      </c>
      <c r="E3146" t="s">
        <v>3410</v>
      </c>
      <c r="F3146" t="s">
        <v>3455</v>
      </c>
      <c r="G3146" s="64">
        <v>0.52631249999999996</v>
      </c>
      <c r="H3146" s="65">
        <v>32</v>
      </c>
      <c r="I3146" s="64">
        <v>28.79</v>
      </c>
      <c r="J3146" s="64">
        <v>20.12</v>
      </c>
      <c r="K3146" s="88">
        <v>3</v>
      </c>
      <c r="L3146" s="88" t="s">
        <v>46</v>
      </c>
      <c r="M3146" s="64" t="s">
        <v>3468</v>
      </c>
    </row>
    <row r="3147" spans="1:13">
      <c r="A3147" s="40">
        <v>2021</v>
      </c>
      <c r="B3147" s="40" t="str">
        <f t="shared" si="50"/>
        <v>4119021</v>
      </c>
      <c r="C3147" s="40">
        <v>4</v>
      </c>
      <c r="D3147" s="88">
        <v>119021</v>
      </c>
      <c r="E3147" t="s">
        <v>3410</v>
      </c>
      <c r="F3147" t="s">
        <v>1560</v>
      </c>
      <c r="G3147" s="64">
        <v>1.2616875000000001</v>
      </c>
      <c r="H3147" s="65">
        <v>2853</v>
      </c>
      <c r="I3147" s="64">
        <v>45.27</v>
      </c>
      <c r="J3147" s="64">
        <v>26.45</v>
      </c>
      <c r="K3147" s="88">
        <v>4</v>
      </c>
      <c r="L3147" s="88" t="s">
        <v>46</v>
      </c>
      <c r="M3147" s="64" t="s">
        <v>3469</v>
      </c>
    </row>
    <row r="3148" spans="1:13">
      <c r="A3148" s="40">
        <v>2021</v>
      </c>
      <c r="B3148" s="40" t="str">
        <f t="shared" si="50"/>
        <v>4131051</v>
      </c>
      <c r="C3148" s="40">
        <v>4</v>
      </c>
      <c r="D3148" s="88">
        <v>131051</v>
      </c>
      <c r="E3148" t="s">
        <v>3410</v>
      </c>
      <c r="F3148" t="s">
        <v>3420</v>
      </c>
      <c r="G3148" s="64">
        <v>1.399975</v>
      </c>
      <c r="H3148" s="65">
        <v>1828</v>
      </c>
      <c r="I3148" s="64">
        <v>29.98</v>
      </c>
      <c r="J3148" s="64">
        <v>18.399999999999999</v>
      </c>
      <c r="K3148" s="88">
        <v>4</v>
      </c>
      <c r="L3148" s="88" t="s">
        <v>46</v>
      </c>
      <c r="M3148" s="64" t="s">
        <v>3469</v>
      </c>
    </row>
    <row r="3149" spans="1:13">
      <c r="A3149" s="40">
        <v>2021</v>
      </c>
      <c r="B3149" s="40" t="str">
        <f t="shared" si="50"/>
        <v>4151141</v>
      </c>
      <c r="C3149" s="40">
        <v>4</v>
      </c>
      <c r="D3149" s="88">
        <v>151141</v>
      </c>
      <c r="E3149" t="s">
        <v>3410</v>
      </c>
      <c r="F3149" t="s">
        <v>1142</v>
      </c>
      <c r="G3149" s="64">
        <v>1.627175</v>
      </c>
      <c r="H3149" s="65">
        <v>677</v>
      </c>
      <c r="I3149" s="64">
        <v>41.76</v>
      </c>
      <c r="J3149" s="64">
        <v>25.88</v>
      </c>
      <c r="K3149" s="88">
        <v>4</v>
      </c>
      <c r="L3149" s="88" t="s">
        <v>46</v>
      </c>
      <c r="M3149" s="64" t="s">
        <v>3469</v>
      </c>
    </row>
    <row r="3150" spans="1:13">
      <c r="A3150" s="40">
        <v>2021</v>
      </c>
      <c r="B3150" s="40" t="str">
        <f t="shared" si="50"/>
        <v>4319091</v>
      </c>
      <c r="C3150" s="40">
        <v>4</v>
      </c>
      <c r="D3150" s="88">
        <v>319091</v>
      </c>
      <c r="F3150" t="s">
        <v>901</v>
      </c>
      <c r="G3150" s="64">
        <v>2.1159249999999998</v>
      </c>
      <c r="H3150" s="65">
        <v>2737</v>
      </c>
      <c r="I3150" s="64">
        <v>19.03</v>
      </c>
      <c r="J3150" s="64">
        <v>14.72</v>
      </c>
      <c r="K3150" s="88">
        <v>3</v>
      </c>
      <c r="L3150" s="88" t="s">
        <v>46</v>
      </c>
      <c r="M3150" s="64" t="s">
        <v>3469</v>
      </c>
    </row>
    <row r="3151" spans="1:13">
      <c r="A3151" s="40">
        <v>2021</v>
      </c>
      <c r="B3151" s="40" t="str">
        <f t="shared" si="50"/>
        <v>4292021</v>
      </c>
      <c r="C3151" s="40">
        <v>4</v>
      </c>
      <c r="D3151" s="88">
        <v>292021</v>
      </c>
      <c r="E3151" t="s">
        <v>3410</v>
      </c>
      <c r="F3151" t="s">
        <v>1913</v>
      </c>
      <c r="G3151" s="64">
        <v>2.1404999999999998</v>
      </c>
      <c r="H3151" s="65">
        <v>1028</v>
      </c>
      <c r="I3151" s="64">
        <v>30.8</v>
      </c>
      <c r="J3151" s="64">
        <v>22.22</v>
      </c>
      <c r="K3151" s="88">
        <v>4</v>
      </c>
      <c r="L3151" s="88" t="s">
        <v>46</v>
      </c>
      <c r="M3151" s="64" t="s">
        <v>3469</v>
      </c>
    </row>
    <row r="3152" spans="1:13">
      <c r="A3152" s="40">
        <v>2021</v>
      </c>
      <c r="B3152" s="40" t="str">
        <f t="shared" si="50"/>
        <v>4292032</v>
      </c>
      <c r="C3152" s="40">
        <v>4</v>
      </c>
      <c r="D3152" s="88">
        <v>292032</v>
      </c>
      <c r="E3152" t="s">
        <v>3410</v>
      </c>
      <c r="F3152" t="s">
        <v>1005</v>
      </c>
      <c r="G3152" s="64">
        <v>2.7018624999999998</v>
      </c>
      <c r="H3152" s="65">
        <v>501</v>
      </c>
      <c r="I3152" s="64">
        <v>31.65</v>
      </c>
      <c r="J3152" s="64">
        <v>24.44</v>
      </c>
      <c r="K3152" s="88">
        <v>3</v>
      </c>
      <c r="L3152" s="88" t="s">
        <v>46</v>
      </c>
      <c r="M3152" s="64" t="s">
        <v>3469</v>
      </c>
    </row>
    <row r="3153" spans="1:13">
      <c r="A3153" s="40">
        <v>2021</v>
      </c>
      <c r="B3153" s="40" t="str">
        <f t="shared" si="50"/>
        <v>4472111</v>
      </c>
      <c r="C3153" s="40">
        <v>4</v>
      </c>
      <c r="D3153" s="88">
        <v>472111</v>
      </c>
      <c r="F3153" t="s">
        <v>2580</v>
      </c>
      <c r="G3153" s="64">
        <v>0.66348750000000001</v>
      </c>
      <c r="H3153" s="65">
        <v>56</v>
      </c>
      <c r="I3153" s="64">
        <v>20.54</v>
      </c>
      <c r="J3153" s="64">
        <v>16.2</v>
      </c>
      <c r="K3153" s="88">
        <v>3</v>
      </c>
      <c r="L3153" s="88" t="s">
        <v>46</v>
      </c>
      <c r="M3153" s="64" t="s">
        <v>3468</v>
      </c>
    </row>
    <row r="3154" spans="1:13">
      <c r="A3154" s="40">
        <v>2021</v>
      </c>
      <c r="B3154" s="40" t="str">
        <f t="shared" si="50"/>
        <v>4252021</v>
      </c>
      <c r="C3154" s="40">
        <v>4</v>
      </c>
      <c r="D3154" s="88">
        <v>252021</v>
      </c>
      <c r="F3154" t="s">
        <v>3473</v>
      </c>
      <c r="G3154" s="64">
        <v>0.85</v>
      </c>
      <c r="H3154" s="65">
        <v>61</v>
      </c>
      <c r="I3154" s="64">
        <v>20.658173076923099</v>
      </c>
      <c r="J3154" s="64">
        <v>17.1990384615385</v>
      </c>
      <c r="K3154" s="88">
        <v>5</v>
      </c>
      <c r="L3154" s="88" t="s">
        <v>178</v>
      </c>
      <c r="M3154" s="64" t="s">
        <v>3468</v>
      </c>
    </row>
    <row r="3155" spans="1:13">
      <c r="A3155" s="40">
        <v>2021</v>
      </c>
      <c r="B3155" s="40" t="str">
        <f t="shared" si="50"/>
        <v>4132099</v>
      </c>
      <c r="C3155" s="40">
        <v>4</v>
      </c>
      <c r="D3155" s="88">
        <v>132099</v>
      </c>
      <c r="E3155" t="s">
        <v>3410</v>
      </c>
      <c r="F3155" t="s">
        <v>3041</v>
      </c>
      <c r="G3155" s="64">
        <v>1.4553375</v>
      </c>
      <c r="H3155" s="65">
        <v>770</v>
      </c>
      <c r="I3155" s="64">
        <v>32.46</v>
      </c>
      <c r="J3155" s="64">
        <v>17.809999999999999</v>
      </c>
      <c r="K3155" s="88">
        <v>3</v>
      </c>
      <c r="L3155" s="88" t="s">
        <v>46</v>
      </c>
      <c r="M3155" s="64" t="s">
        <v>3469</v>
      </c>
    </row>
    <row r="3156" spans="1:13">
      <c r="A3156" s="40">
        <v>2021</v>
      </c>
      <c r="B3156" s="40" t="str">
        <f t="shared" si="50"/>
        <v>4332011</v>
      </c>
      <c r="C3156" s="40">
        <v>4</v>
      </c>
      <c r="D3156" s="88">
        <v>332011</v>
      </c>
      <c r="E3156" t="s">
        <v>3410</v>
      </c>
      <c r="F3156" t="s">
        <v>3054</v>
      </c>
      <c r="G3156" s="64">
        <v>1.0924750000000001</v>
      </c>
      <c r="H3156" s="65">
        <v>2059</v>
      </c>
      <c r="I3156" s="64">
        <v>25.65</v>
      </c>
      <c r="J3156" s="64">
        <v>15.51</v>
      </c>
      <c r="K3156" s="88">
        <v>3</v>
      </c>
      <c r="L3156" s="88" t="s">
        <v>46</v>
      </c>
      <c r="M3156" s="64" t="s">
        <v>3469</v>
      </c>
    </row>
    <row r="3157" spans="1:13">
      <c r="A3157" s="40">
        <v>2021</v>
      </c>
      <c r="B3157" s="40" t="str">
        <f t="shared" si="50"/>
        <v>4471011</v>
      </c>
      <c r="C3157" s="40">
        <v>4</v>
      </c>
      <c r="D3157" s="88">
        <v>471011</v>
      </c>
      <c r="E3157" t="s">
        <v>3410</v>
      </c>
      <c r="F3157" t="s">
        <v>3456</v>
      </c>
      <c r="G3157" s="64">
        <v>0.37574999999999997</v>
      </c>
      <c r="H3157" s="65">
        <v>50</v>
      </c>
      <c r="I3157" s="64">
        <v>23.47</v>
      </c>
      <c r="J3157" s="64">
        <v>15.83</v>
      </c>
      <c r="K3157" s="88">
        <v>4</v>
      </c>
      <c r="L3157" s="88" t="s">
        <v>46</v>
      </c>
      <c r="M3157" s="64" t="s">
        <v>3468</v>
      </c>
    </row>
    <row r="3158" spans="1:13">
      <c r="A3158" s="40">
        <v>2021</v>
      </c>
      <c r="B3158" s="40" t="str">
        <f t="shared" si="50"/>
        <v>4371011</v>
      </c>
      <c r="C3158" s="40">
        <v>4</v>
      </c>
      <c r="D3158" s="88">
        <v>371011</v>
      </c>
      <c r="F3158" t="s">
        <v>3457</v>
      </c>
      <c r="G3158" s="64">
        <v>1.5463625000000001</v>
      </c>
      <c r="H3158" s="65">
        <v>2050</v>
      </c>
      <c r="I3158" s="64">
        <v>19.43</v>
      </c>
      <c r="J3158" s="64">
        <v>12.37</v>
      </c>
      <c r="K3158" s="88">
        <v>3</v>
      </c>
      <c r="L3158" s="88" t="s">
        <v>46</v>
      </c>
      <c r="M3158" s="64" t="s">
        <v>3469</v>
      </c>
    </row>
    <row r="3159" spans="1:13">
      <c r="A3159" s="40">
        <v>2021</v>
      </c>
      <c r="B3159" s="40" t="str">
        <f t="shared" si="50"/>
        <v>4371012</v>
      </c>
      <c r="C3159" s="40">
        <v>4</v>
      </c>
      <c r="D3159" s="88">
        <v>371012</v>
      </c>
      <c r="F3159" t="s">
        <v>3458</v>
      </c>
      <c r="G3159" s="64">
        <v>1.6407750000000001</v>
      </c>
      <c r="H3159" s="65">
        <v>2022</v>
      </c>
      <c r="I3159" s="64">
        <v>23.08</v>
      </c>
      <c r="J3159" s="64">
        <v>14.35</v>
      </c>
      <c r="K3159" s="88">
        <v>3</v>
      </c>
      <c r="L3159" s="88" t="s">
        <v>46</v>
      </c>
      <c r="M3159" s="64" t="s">
        <v>3469</v>
      </c>
    </row>
    <row r="3160" spans="1:13">
      <c r="A3160" s="40">
        <v>2021</v>
      </c>
      <c r="B3160" s="40" t="str">
        <f t="shared" si="50"/>
        <v>4491011</v>
      </c>
      <c r="C3160" s="40">
        <v>4</v>
      </c>
      <c r="D3160" s="88">
        <v>491011</v>
      </c>
      <c r="E3160" t="s">
        <v>3410</v>
      </c>
      <c r="F3160" t="s">
        <v>3459</v>
      </c>
      <c r="G3160" s="64">
        <v>0.6</v>
      </c>
      <c r="H3160" s="65">
        <v>34</v>
      </c>
      <c r="I3160" s="64">
        <v>22.86</v>
      </c>
      <c r="J3160" s="64">
        <v>15.17</v>
      </c>
      <c r="K3160" s="88">
        <v>3</v>
      </c>
      <c r="L3160" s="88" t="s">
        <v>46</v>
      </c>
      <c r="M3160" s="64" t="s">
        <v>3468</v>
      </c>
    </row>
    <row r="3161" spans="1:13">
      <c r="A3161" s="40">
        <v>2021</v>
      </c>
      <c r="B3161" s="40" t="str">
        <f t="shared" si="50"/>
        <v>4411012</v>
      </c>
      <c r="C3161" s="40">
        <v>4</v>
      </c>
      <c r="D3161" s="88">
        <v>411012</v>
      </c>
      <c r="E3161" t="s">
        <v>3410</v>
      </c>
      <c r="F3161" t="s">
        <v>3428</v>
      </c>
      <c r="G3161" s="64">
        <v>0.92830000000000001</v>
      </c>
      <c r="H3161" s="65">
        <v>3795</v>
      </c>
      <c r="I3161" s="64">
        <v>38.6</v>
      </c>
      <c r="J3161" s="64">
        <v>21.18</v>
      </c>
      <c r="K3161" s="88">
        <v>4</v>
      </c>
      <c r="L3161" s="88" t="s">
        <v>46</v>
      </c>
      <c r="M3161" s="64" t="s">
        <v>3469</v>
      </c>
    </row>
    <row r="3162" spans="1:13">
      <c r="A3162" s="40">
        <v>2021</v>
      </c>
      <c r="B3162" s="40" t="str">
        <f t="shared" si="50"/>
        <v>4431011</v>
      </c>
      <c r="C3162" s="40">
        <v>4</v>
      </c>
      <c r="D3162" s="88">
        <v>431011</v>
      </c>
      <c r="E3162" t="s">
        <v>3410</v>
      </c>
      <c r="F3162" t="s">
        <v>3460</v>
      </c>
      <c r="G3162" s="64">
        <v>0.74662499999999998</v>
      </c>
      <c r="H3162" s="65">
        <v>11356</v>
      </c>
      <c r="I3162" s="64">
        <v>26.77</v>
      </c>
      <c r="J3162" s="64">
        <v>16.829999999999998</v>
      </c>
      <c r="K3162" s="88">
        <v>4</v>
      </c>
      <c r="L3162" s="88" t="s">
        <v>46</v>
      </c>
      <c r="M3162" s="64" t="s">
        <v>3469</v>
      </c>
    </row>
    <row r="3163" spans="1:13">
      <c r="A3163" s="40">
        <v>2021</v>
      </c>
      <c r="B3163" s="40" t="str">
        <f t="shared" si="50"/>
        <v>4391021</v>
      </c>
      <c r="C3163" s="40">
        <v>4</v>
      </c>
      <c r="D3163" s="88">
        <v>391021</v>
      </c>
      <c r="F3163" t="s">
        <v>3429</v>
      </c>
      <c r="G3163" s="64">
        <v>1.5139499999999999</v>
      </c>
      <c r="H3163" s="65">
        <v>2036</v>
      </c>
      <c r="I3163" s="64">
        <v>21.05</v>
      </c>
      <c r="J3163" s="64">
        <v>13.22</v>
      </c>
      <c r="K3163" s="88">
        <v>3</v>
      </c>
      <c r="L3163" s="88" t="s">
        <v>46</v>
      </c>
      <c r="M3163" s="64" t="s">
        <v>3469</v>
      </c>
    </row>
    <row r="3164" spans="1:13">
      <c r="A3164" s="40">
        <v>2021</v>
      </c>
      <c r="B3164" s="40" t="str">
        <f t="shared" si="50"/>
        <v>4511011</v>
      </c>
      <c r="C3164" s="40">
        <v>4</v>
      </c>
      <c r="D3164" s="88">
        <v>511011</v>
      </c>
      <c r="E3164" t="s">
        <v>3410</v>
      </c>
      <c r="F3164" t="s">
        <v>3461</v>
      </c>
      <c r="G3164" s="64">
        <v>0.72598750000000001</v>
      </c>
      <c r="H3164" s="65">
        <v>2736</v>
      </c>
      <c r="I3164" s="64">
        <v>28.7</v>
      </c>
      <c r="J3164" s="64">
        <v>18.25</v>
      </c>
      <c r="K3164" s="88">
        <v>3</v>
      </c>
      <c r="L3164" s="88" t="s">
        <v>46</v>
      </c>
      <c r="M3164" s="64" t="s">
        <v>3469</v>
      </c>
    </row>
    <row r="3165" spans="1:13">
      <c r="A3165" s="40">
        <v>2021</v>
      </c>
      <c r="B3165" s="40" t="str">
        <f t="shared" si="50"/>
        <v>4411011</v>
      </c>
      <c r="C3165" s="40">
        <v>4</v>
      </c>
      <c r="D3165" s="88">
        <v>411011</v>
      </c>
      <c r="F3165" t="s">
        <v>3430</v>
      </c>
      <c r="G3165" s="64">
        <v>0.13422500000000001</v>
      </c>
      <c r="H3165" s="65">
        <v>158</v>
      </c>
      <c r="I3165" s="64">
        <v>19.52</v>
      </c>
      <c r="J3165" s="64">
        <v>12.85</v>
      </c>
      <c r="K3165" s="88">
        <v>3</v>
      </c>
      <c r="L3165" s="88" t="s">
        <v>46</v>
      </c>
      <c r="M3165" s="64" t="s">
        <v>3468</v>
      </c>
    </row>
    <row r="3166" spans="1:13">
      <c r="A3166" s="40">
        <v>2021</v>
      </c>
      <c r="B3166" s="40" t="str">
        <f t="shared" si="50"/>
        <v>4119051</v>
      </c>
      <c r="C3166" s="40">
        <v>4</v>
      </c>
      <c r="D3166" s="88">
        <v>119051</v>
      </c>
      <c r="E3166" t="s">
        <v>3410</v>
      </c>
      <c r="F3166" t="s">
        <v>846</v>
      </c>
      <c r="G3166" s="64">
        <v>1.462575</v>
      </c>
      <c r="H3166" s="65">
        <v>1877</v>
      </c>
      <c r="I3166" s="64">
        <v>29.4</v>
      </c>
      <c r="J3166" s="64">
        <v>16.55</v>
      </c>
      <c r="K3166" s="88">
        <v>4</v>
      </c>
      <c r="L3166" s="88" t="s">
        <v>46</v>
      </c>
      <c r="M3166" s="64" t="s">
        <v>3469</v>
      </c>
    </row>
    <row r="3167" spans="1:13">
      <c r="A3167" s="40">
        <v>2021</v>
      </c>
      <c r="B3167" s="40" t="str">
        <f t="shared" si="50"/>
        <v>4111021</v>
      </c>
      <c r="C3167" s="40">
        <v>4</v>
      </c>
      <c r="D3167" s="88">
        <v>111021</v>
      </c>
      <c r="E3167" t="s">
        <v>3410</v>
      </c>
      <c r="F3167" t="s">
        <v>781</v>
      </c>
      <c r="G3167" s="64">
        <v>0.66137500000000005</v>
      </c>
      <c r="H3167" s="65">
        <v>67</v>
      </c>
      <c r="I3167" s="64">
        <v>41.92</v>
      </c>
      <c r="J3167" s="64">
        <v>20.8</v>
      </c>
      <c r="K3167" s="88">
        <v>4</v>
      </c>
      <c r="L3167" s="88" t="s">
        <v>46</v>
      </c>
      <c r="M3167" s="64" t="s">
        <v>3468</v>
      </c>
    </row>
    <row r="3168" spans="1:13">
      <c r="A3168" s="40">
        <v>2021</v>
      </c>
      <c r="B3168" s="40" t="str">
        <f t="shared" si="50"/>
        <v>4472121</v>
      </c>
      <c r="C3168" s="40">
        <v>4</v>
      </c>
      <c r="D3168" s="88">
        <v>472121</v>
      </c>
      <c r="F3168" t="s">
        <v>3194</v>
      </c>
      <c r="G3168" s="64">
        <v>1.6610125</v>
      </c>
      <c r="H3168" s="65">
        <v>685</v>
      </c>
      <c r="I3168" s="64">
        <v>18.260000000000002</v>
      </c>
      <c r="J3168" s="64">
        <v>13.74</v>
      </c>
      <c r="K3168" s="88">
        <v>3</v>
      </c>
      <c r="L3168" s="88" t="s">
        <v>46</v>
      </c>
      <c r="M3168" s="64" t="s">
        <v>3469</v>
      </c>
    </row>
    <row r="3169" spans="1:13">
      <c r="A3169" s="40">
        <v>2021</v>
      </c>
      <c r="B3169" s="40" t="str">
        <f t="shared" si="50"/>
        <v>4271024</v>
      </c>
      <c r="C3169" s="40">
        <v>4</v>
      </c>
      <c r="D3169" s="88">
        <v>271024</v>
      </c>
      <c r="F3169" t="s">
        <v>1384</v>
      </c>
      <c r="G3169" s="64">
        <v>0.98851250000000002</v>
      </c>
      <c r="H3169" s="65">
        <v>1753</v>
      </c>
      <c r="I3169" s="64">
        <v>23.45</v>
      </c>
      <c r="J3169" s="64">
        <v>14.86</v>
      </c>
      <c r="K3169" s="88">
        <v>4</v>
      </c>
      <c r="L3169" s="88" t="s">
        <v>46</v>
      </c>
      <c r="M3169" s="64" t="s">
        <v>3469</v>
      </c>
    </row>
    <row r="3170" spans="1:13">
      <c r="A3170" s="40">
        <v>2021</v>
      </c>
      <c r="B3170" s="40" t="str">
        <f t="shared" si="50"/>
        <v>4292099</v>
      </c>
      <c r="C3170" s="40">
        <v>4</v>
      </c>
      <c r="D3170" s="88">
        <v>292099</v>
      </c>
      <c r="F3170" t="s">
        <v>1974</v>
      </c>
      <c r="G3170" s="64">
        <v>1.7636875000000001</v>
      </c>
      <c r="H3170" s="65">
        <v>1005</v>
      </c>
      <c r="I3170" s="64">
        <v>20.54</v>
      </c>
      <c r="J3170" s="64">
        <v>13.38</v>
      </c>
      <c r="K3170" s="88">
        <v>3</v>
      </c>
      <c r="L3170" s="88" t="s">
        <v>46</v>
      </c>
      <c r="M3170" s="64" t="s">
        <v>3469</v>
      </c>
    </row>
    <row r="3171" spans="1:13">
      <c r="A3171" s="40">
        <v>2021</v>
      </c>
      <c r="B3171" s="40" t="str">
        <f t="shared" si="50"/>
        <v>4499021</v>
      </c>
      <c r="C3171" s="40">
        <v>4</v>
      </c>
      <c r="D3171" s="88">
        <v>499021</v>
      </c>
      <c r="F3171" t="s">
        <v>1500</v>
      </c>
      <c r="G3171" s="64">
        <v>1.4838125</v>
      </c>
      <c r="H3171" s="65">
        <v>64</v>
      </c>
      <c r="I3171" s="64">
        <v>18.95</v>
      </c>
      <c r="J3171" s="64">
        <v>14.52</v>
      </c>
      <c r="K3171" s="88">
        <v>3</v>
      </c>
      <c r="L3171" s="88" t="s">
        <v>46</v>
      </c>
      <c r="M3171" s="64" t="s">
        <v>3468</v>
      </c>
    </row>
    <row r="3172" spans="1:13">
      <c r="A3172" s="40">
        <v>2021</v>
      </c>
      <c r="B3172" s="40" t="str">
        <f t="shared" si="50"/>
        <v>4533032</v>
      </c>
      <c r="C3172" s="40">
        <v>4</v>
      </c>
      <c r="D3172" s="88">
        <v>533032</v>
      </c>
      <c r="E3172" s="41"/>
      <c r="F3172" t="s">
        <v>3432</v>
      </c>
      <c r="G3172" s="64">
        <v>0.93557500000000005</v>
      </c>
      <c r="H3172" s="65">
        <v>11157</v>
      </c>
      <c r="I3172" s="64">
        <v>20.2</v>
      </c>
      <c r="J3172" s="64">
        <v>13.16</v>
      </c>
      <c r="K3172" s="88">
        <v>3</v>
      </c>
      <c r="L3172" s="88" t="s">
        <v>46</v>
      </c>
      <c r="M3172" s="64" t="s">
        <v>3469</v>
      </c>
    </row>
    <row r="3173" spans="1:13">
      <c r="A3173" s="40">
        <v>2021</v>
      </c>
      <c r="B3173" s="40" t="str">
        <f t="shared" si="50"/>
        <v>4499041</v>
      </c>
      <c r="C3173" s="40">
        <v>4</v>
      </c>
      <c r="D3173" s="88">
        <v>499041</v>
      </c>
      <c r="F3173" t="s">
        <v>2723</v>
      </c>
      <c r="G3173" s="64">
        <v>1.0764125</v>
      </c>
      <c r="H3173" s="65">
        <v>1381</v>
      </c>
      <c r="I3173" s="64">
        <v>23.1</v>
      </c>
      <c r="J3173" s="64">
        <v>15.49</v>
      </c>
      <c r="K3173" s="88">
        <v>3</v>
      </c>
      <c r="L3173" s="88" t="s">
        <v>46</v>
      </c>
      <c r="M3173" s="64" t="s">
        <v>3469</v>
      </c>
    </row>
    <row r="3174" spans="1:13">
      <c r="A3174" s="40">
        <v>2021</v>
      </c>
      <c r="B3174" s="40" t="str">
        <f t="shared" si="50"/>
        <v>4537051</v>
      </c>
      <c r="C3174" s="40">
        <v>4</v>
      </c>
      <c r="D3174" s="88">
        <v>537051</v>
      </c>
      <c r="E3174" s="41"/>
      <c r="F3174" t="s">
        <v>3433</v>
      </c>
      <c r="G3174" s="64">
        <v>0.76665000000000005</v>
      </c>
      <c r="H3174" s="65">
        <v>2744</v>
      </c>
      <c r="I3174" s="64">
        <v>17.53</v>
      </c>
      <c r="J3174" s="64">
        <v>12.35</v>
      </c>
      <c r="K3174" s="88">
        <v>3</v>
      </c>
      <c r="L3174" s="88" t="s">
        <v>46</v>
      </c>
      <c r="M3174" s="64" t="s">
        <v>3469</v>
      </c>
    </row>
    <row r="3175" spans="1:13">
      <c r="A3175" s="40">
        <v>2021</v>
      </c>
      <c r="B3175" s="40" t="str">
        <f t="shared" si="50"/>
        <v>4151212</v>
      </c>
      <c r="C3175" s="40">
        <v>4</v>
      </c>
      <c r="D3175" s="88">
        <v>151212</v>
      </c>
      <c r="E3175" t="s">
        <v>3410</v>
      </c>
      <c r="F3175" t="s">
        <v>1177</v>
      </c>
      <c r="G3175" s="64">
        <v>3.3586</v>
      </c>
      <c r="H3175" s="65">
        <v>578</v>
      </c>
      <c r="I3175" s="64">
        <v>44.21</v>
      </c>
      <c r="J3175" s="64">
        <v>27.96</v>
      </c>
      <c r="K3175" s="88">
        <v>3</v>
      </c>
      <c r="L3175" s="88" t="s">
        <v>46</v>
      </c>
      <c r="M3175" s="64" t="s">
        <v>3469</v>
      </c>
    </row>
    <row r="3176" spans="1:13">
      <c r="A3176" s="40">
        <v>2021</v>
      </c>
      <c r="B3176" s="40" t="str">
        <f t="shared" si="50"/>
        <v>4413021</v>
      </c>
      <c r="C3176" s="40">
        <v>4</v>
      </c>
      <c r="D3176" s="88">
        <v>413021</v>
      </c>
      <c r="E3176" t="s">
        <v>3410</v>
      </c>
      <c r="F3176" t="s">
        <v>1267</v>
      </c>
      <c r="G3176" s="64">
        <v>1.4052</v>
      </c>
      <c r="H3176" s="65">
        <v>5757</v>
      </c>
      <c r="I3176" s="64">
        <v>30.37</v>
      </c>
      <c r="J3176" s="64">
        <v>15.67</v>
      </c>
      <c r="K3176" s="88">
        <v>3</v>
      </c>
      <c r="L3176" s="88" t="s">
        <v>46</v>
      </c>
      <c r="M3176" s="64" t="s">
        <v>3469</v>
      </c>
    </row>
    <row r="3177" spans="1:13">
      <c r="A3177" s="40">
        <v>2021</v>
      </c>
      <c r="B3177" s="40" t="str">
        <f t="shared" si="50"/>
        <v>4292061</v>
      </c>
      <c r="C3177" s="40">
        <v>4</v>
      </c>
      <c r="D3177" s="88">
        <v>292061</v>
      </c>
      <c r="F3177" t="s">
        <v>3435</v>
      </c>
      <c r="G3177" s="64">
        <v>0.68827499999999997</v>
      </c>
      <c r="H3177" s="65">
        <v>44</v>
      </c>
      <c r="I3177" s="64">
        <v>17.95</v>
      </c>
      <c r="J3177" s="64">
        <v>16</v>
      </c>
      <c r="K3177" s="88">
        <v>3</v>
      </c>
      <c r="L3177" s="88" t="s">
        <v>46</v>
      </c>
      <c r="M3177" s="64" t="s">
        <v>3468</v>
      </c>
    </row>
    <row r="3178" spans="1:13">
      <c r="A3178" s="40">
        <v>2021</v>
      </c>
      <c r="B3178" s="40" t="str">
        <f t="shared" si="50"/>
        <v>4434131</v>
      </c>
      <c r="C3178" s="40">
        <v>4</v>
      </c>
      <c r="D3178" s="88">
        <v>434131</v>
      </c>
      <c r="F3178" t="s">
        <v>3436</v>
      </c>
      <c r="G3178" s="64">
        <v>1.315825</v>
      </c>
      <c r="H3178" s="65">
        <v>1951</v>
      </c>
      <c r="I3178" s="64">
        <v>19.989999999999998</v>
      </c>
      <c r="J3178" s="64">
        <v>14.06</v>
      </c>
      <c r="K3178" s="88">
        <v>3</v>
      </c>
      <c r="L3178" s="88" t="s">
        <v>46</v>
      </c>
      <c r="M3178" s="64" t="s">
        <v>3469</v>
      </c>
    </row>
    <row r="3179" spans="1:13">
      <c r="A3179" s="40">
        <v>2021</v>
      </c>
      <c r="B3179" s="40" t="str">
        <f t="shared" si="50"/>
        <v>4132072</v>
      </c>
      <c r="C3179" s="40">
        <v>4</v>
      </c>
      <c r="D3179" s="88">
        <v>132072</v>
      </c>
      <c r="E3179" t="s">
        <v>3410</v>
      </c>
      <c r="F3179" t="s">
        <v>806</v>
      </c>
      <c r="G3179" s="64">
        <v>1.1404875000000001</v>
      </c>
      <c r="H3179" s="65">
        <v>2109</v>
      </c>
      <c r="I3179" s="64">
        <v>37.5</v>
      </c>
      <c r="J3179" s="64">
        <v>19.34</v>
      </c>
      <c r="K3179" s="88">
        <v>4</v>
      </c>
      <c r="L3179" s="88" t="s">
        <v>46</v>
      </c>
      <c r="M3179" s="64" t="s">
        <v>3469</v>
      </c>
    </row>
    <row r="3180" spans="1:13">
      <c r="A3180" s="40">
        <v>2021</v>
      </c>
      <c r="B3180" s="40" t="str">
        <f t="shared" si="50"/>
        <v>4131111</v>
      </c>
      <c r="C3180" s="40">
        <v>4</v>
      </c>
      <c r="D3180" s="88">
        <v>131111</v>
      </c>
      <c r="E3180" t="s">
        <v>3410</v>
      </c>
      <c r="F3180" t="s">
        <v>2034</v>
      </c>
      <c r="G3180" s="64">
        <v>0.83704999999999996</v>
      </c>
      <c r="H3180" s="65">
        <v>43</v>
      </c>
      <c r="I3180" s="64">
        <v>34.770000000000003</v>
      </c>
      <c r="J3180" s="64">
        <v>20.170000000000002</v>
      </c>
      <c r="K3180" s="88">
        <v>5</v>
      </c>
      <c r="L3180" s="88" t="s">
        <v>46</v>
      </c>
      <c r="M3180" s="64" t="s">
        <v>3468</v>
      </c>
    </row>
    <row r="3181" spans="1:13">
      <c r="A3181" s="40">
        <v>2021</v>
      </c>
      <c r="B3181" s="40" t="str">
        <f t="shared" si="50"/>
        <v>4119199</v>
      </c>
      <c r="C3181" s="40">
        <v>4</v>
      </c>
      <c r="D3181" s="88">
        <v>119199</v>
      </c>
      <c r="E3181" t="s">
        <v>3410</v>
      </c>
      <c r="F3181" t="s">
        <v>3437</v>
      </c>
      <c r="G3181" s="64">
        <v>1.20695</v>
      </c>
      <c r="H3181" s="65">
        <v>3492</v>
      </c>
      <c r="I3181" s="64">
        <v>47.71</v>
      </c>
      <c r="J3181" s="64">
        <v>26.05</v>
      </c>
      <c r="K3181" s="88">
        <v>4</v>
      </c>
      <c r="L3181" s="88" t="s">
        <v>46</v>
      </c>
      <c r="M3181" s="64" t="s">
        <v>3469</v>
      </c>
    </row>
    <row r="3182" spans="1:13">
      <c r="A3182" s="40">
        <v>2021</v>
      </c>
      <c r="B3182" s="40" t="str">
        <f t="shared" si="50"/>
        <v>4292012</v>
      </c>
      <c r="C3182" s="40">
        <v>4</v>
      </c>
      <c r="D3182" s="88">
        <v>292012</v>
      </c>
      <c r="F3182" t="s">
        <v>1015</v>
      </c>
      <c r="G3182" s="64">
        <v>1.6822375000000001</v>
      </c>
      <c r="H3182" s="65">
        <v>649</v>
      </c>
      <c r="I3182" s="64">
        <v>24.51</v>
      </c>
      <c r="J3182" s="64">
        <v>14.54</v>
      </c>
      <c r="K3182" s="88">
        <v>4</v>
      </c>
      <c r="L3182" s="88" t="s">
        <v>46</v>
      </c>
      <c r="M3182" s="64" t="s">
        <v>3469</v>
      </c>
    </row>
    <row r="3183" spans="1:13">
      <c r="A3183" s="40">
        <v>2021</v>
      </c>
      <c r="B3183" s="40" t="str">
        <f t="shared" si="50"/>
        <v>4292011</v>
      </c>
      <c r="C3183" s="40">
        <v>4</v>
      </c>
      <c r="D3183" s="88">
        <v>292011</v>
      </c>
      <c r="F3183" t="s">
        <v>1959</v>
      </c>
      <c r="G3183" s="64">
        <v>1.402075</v>
      </c>
      <c r="H3183" s="65">
        <v>902</v>
      </c>
      <c r="I3183" s="64">
        <v>24.51</v>
      </c>
      <c r="J3183" s="64">
        <v>14.54</v>
      </c>
      <c r="K3183" s="88">
        <v>4</v>
      </c>
      <c r="L3183" s="88" t="s">
        <v>46</v>
      </c>
      <c r="M3183" s="64" t="s">
        <v>3469</v>
      </c>
    </row>
    <row r="3184" spans="1:13">
      <c r="A3184" s="40">
        <v>2021</v>
      </c>
      <c r="B3184" s="40" t="str">
        <f t="shared" si="50"/>
        <v>4319092</v>
      </c>
      <c r="C3184" s="40">
        <v>4</v>
      </c>
      <c r="D3184" s="88">
        <v>319092</v>
      </c>
      <c r="F3184" t="s">
        <v>946</v>
      </c>
      <c r="G3184" s="64">
        <v>3.1852374999999999</v>
      </c>
      <c r="H3184" s="65">
        <v>8491</v>
      </c>
      <c r="I3184" s="64">
        <v>15.8</v>
      </c>
      <c r="J3184" s="64">
        <v>12.58</v>
      </c>
      <c r="K3184" s="88">
        <v>3</v>
      </c>
      <c r="L3184" s="88" t="s">
        <v>46</v>
      </c>
      <c r="M3184" s="64" t="s">
        <v>3469</v>
      </c>
    </row>
    <row r="3185" spans="1:13">
      <c r="A3185" s="40">
        <v>2021</v>
      </c>
      <c r="B3185" s="40" t="str">
        <f t="shared" si="50"/>
        <v>4292071</v>
      </c>
      <c r="C3185" s="40">
        <v>4</v>
      </c>
      <c r="D3185" s="88">
        <v>292071</v>
      </c>
      <c r="F3185" t="s">
        <v>927</v>
      </c>
      <c r="G3185" s="64">
        <v>1.5837749999999999</v>
      </c>
      <c r="H3185" s="65">
        <v>925</v>
      </c>
      <c r="I3185" s="64">
        <v>19.87</v>
      </c>
      <c r="J3185" s="64">
        <v>12.82</v>
      </c>
      <c r="K3185" s="88">
        <v>4</v>
      </c>
      <c r="L3185" s="88" t="s">
        <v>46</v>
      </c>
      <c r="M3185" s="64" t="s">
        <v>3469</v>
      </c>
    </row>
    <row r="3186" spans="1:13">
      <c r="A3186" s="40">
        <v>2021</v>
      </c>
      <c r="B3186" s="40" t="str">
        <f t="shared" si="50"/>
        <v>4436013</v>
      </c>
      <c r="C3186" s="40">
        <v>4</v>
      </c>
      <c r="D3186" s="88">
        <v>436013</v>
      </c>
      <c r="F3186" t="s">
        <v>1232</v>
      </c>
      <c r="G3186" s="64">
        <v>2.2243624999999998</v>
      </c>
      <c r="H3186" s="65">
        <v>3199</v>
      </c>
      <c r="I3186" s="64">
        <v>16.11</v>
      </c>
      <c r="J3186" s="64">
        <v>12.54</v>
      </c>
      <c r="K3186" s="88">
        <v>3</v>
      </c>
      <c r="L3186" s="88" t="s">
        <v>46</v>
      </c>
      <c r="M3186" s="64" t="s">
        <v>3469</v>
      </c>
    </row>
    <row r="3187" spans="1:13">
      <c r="A3187" s="40">
        <v>2021</v>
      </c>
      <c r="B3187" s="40" t="str">
        <f t="shared" si="50"/>
        <v>4131121</v>
      </c>
      <c r="C3187" s="40">
        <v>4</v>
      </c>
      <c r="D3187" s="88">
        <v>131121</v>
      </c>
      <c r="F3187" t="s">
        <v>856</v>
      </c>
      <c r="G3187" s="64">
        <v>1.6634</v>
      </c>
      <c r="H3187" s="65">
        <v>1083</v>
      </c>
      <c r="I3187" s="64">
        <v>23.53</v>
      </c>
      <c r="J3187" s="64">
        <v>14.14</v>
      </c>
      <c r="K3187" s="88">
        <v>4</v>
      </c>
      <c r="L3187" s="88" t="s">
        <v>46</v>
      </c>
      <c r="M3187" s="64" t="s">
        <v>3469</v>
      </c>
    </row>
    <row r="3188" spans="1:13">
      <c r="A3188" s="40">
        <v>2021</v>
      </c>
      <c r="B3188" s="40" t="str">
        <f t="shared" si="50"/>
        <v>4151142</v>
      </c>
      <c r="C3188" s="40">
        <v>4</v>
      </c>
      <c r="D3188" s="88">
        <v>151142</v>
      </c>
      <c r="E3188" t="s">
        <v>3410</v>
      </c>
      <c r="F3188" t="s">
        <v>1158</v>
      </c>
      <c r="G3188" s="64">
        <v>1.0976125000000001</v>
      </c>
      <c r="H3188" s="65">
        <v>1464</v>
      </c>
      <c r="I3188" s="64">
        <v>38.020000000000003</v>
      </c>
      <c r="J3188" s="64">
        <v>23.95</v>
      </c>
      <c r="K3188" s="88">
        <v>4</v>
      </c>
      <c r="L3188" s="88" t="s">
        <v>46</v>
      </c>
      <c r="M3188" s="64" t="s">
        <v>3469</v>
      </c>
    </row>
    <row r="3189" spans="1:13">
      <c r="A3189" s="40">
        <v>2021</v>
      </c>
      <c r="B3189" s="40" t="str">
        <f t="shared" si="50"/>
        <v>4472073</v>
      </c>
      <c r="C3189" s="40">
        <v>4</v>
      </c>
      <c r="D3189" s="88">
        <v>472073</v>
      </c>
      <c r="F3189" t="s">
        <v>2893</v>
      </c>
      <c r="G3189" s="64">
        <v>1.2646999999999999</v>
      </c>
      <c r="H3189" s="65">
        <v>2408</v>
      </c>
      <c r="I3189" s="64">
        <v>19.309999999999999</v>
      </c>
      <c r="J3189" s="64">
        <v>14.27</v>
      </c>
      <c r="K3189" s="88">
        <v>3</v>
      </c>
      <c r="L3189" s="88" t="s">
        <v>46</v>
      </c>
      <c r="M3189" s="64" t="s">
        <v>3469</v>
      </c>
    </row>
    <row r="3190" spans="1:13">
      <c r="A3190" s="40">
        <v>2021</v>
      </c>
      <c r="B3190" s="40" t="str">
        <f t="shared" si="50"/>
        <v>4232011</v>
      </c>
      <c r="C3190" s="40">
        <v>4</v>
      </c>
      <c r="D3190" s="88">
        <v>232011</v>
      </c>
      <c r="E3190" t="s">
        <v>3410</v>
      </c>
      <c r="F3190" t="s">
        <v>1805</v>
      </c>
      <c r="G3190" s="64">
        <v>2.1631749999999998</v>
      </c>
      <c r="H3190" s="65">
        <v>3335</v>
      </c>
      <c r="I3190" s="64">
        <v>24.1</v>
      </c>
      <c r="J3190" s="64">
        <v>15.87</v>
      </c>
      <c r="K3190" s="88">
        <v>3</v>
      </c>
      <c r="L3190" s="88" t="s">
        <v>46</v>
      </c>
      <c r="M3190" s="64" t="s">
        <v>3469</v>
      </c>
    </row>
    <row r="3191" spans="1:13">
      <c r="A3191" s="40">
        <v>2021</v>
      </c>
      <c r="B3191" s="40" t="str">
        <f t="shared" si="50"/>
        <v>4319097</v>
      </c>
      <c r="C3191" s="40">
        <v>4</v>
      </c>
      <c r="D3191" s="88">
        <v>319097</v>
      </c>
      <c r="F3191" t="s">
        <v>2314</v>
      </c>
      <c r="G3191" s="64">
        <v>2.3165874999999998</v>
      </c>
      <c r="H3191" s="65">
        <v>1151</v>
      </c>
      <c r="I3191" s="64">
        <v>15.52</v>
      </c>
      <c r="J3191" s="64">
        <v>12.45</v>
      </c>
      <c r="K3191" s="88">
        <v>3</v>
      </c>
      <c r="L3191" s="88" t="s">
        <v>46</v>
      </c>
      <c r="M3191" s="64" t="s">
        <v>3469</v>
      </c>
    </row>
    <row r="3192" spans="1:13">
      <c r="A3192" s="40">
        <v>2021</v>
      </c>
      <c r="B3192" s="40" t="str">
        <f t="shared" si="50"/>
        <v>4312021</v>
      </c>
      <c r="C3192" s="40">
        <v>4</v>
      </c>
      <c r="D3192" s="88">
        <v>312021</v>
      </c>
      <c r="E3192" t="s">
        <v>3410</v>
      </c>
      <c r="F3192" t="s">
        <v>1930</v>
      </c>
      <c r="G3192" s="64">
        <v>2.9712749999999999</v>
      </c>
      <c r="H3192" s="65">
        <v>917</v>
      </c>
      <c r="I3192" s="64">
        <v>29.64</v>
      </c>
      <c r="J3192" s="64">
        <v>22.61</v>
      </c>
      <c r="K3192" s="88">
        <v>4</v>
      </c>
      <c r="L3192" s="88" t="s">
        <v>46</v>
      </c>
      <c r="M3192" s="64" t="s">
        <v>3469</v>
      </c>
    </row>
    <row r="3193" spans="1:13">
      <c r="A3193" s="40">
        <v>2021</v>
      </c>
      <c r="B3193" s="40" t="str">
        <f t="shared" si="50"/>
        <v>4472152</v>
      </c>
      <c r="C3193" s="40">
        <v>4</v>
      </c>
      <c r="D3193" s="88">
        <v>472152</v>
      </c>
      <c r="F3193" t="s">
        <v>2682</v>
      </c>
      <c r="G3193" s="64">
        <v>1.2582500000000001</v>
      </c>
      <c r="H3193" s="65">
        <v>74</v>
      </c>
      <c r="I3193" s="64">
        <v>19.43</v>
      </c>
      <c r="J3193" s="64">
        <v>14.35</v>
      </c>
      <c r="K3193" s="88">
        <v>3</v>
      </c>
      <c r="L3193" s="88" t="s">
        <v>46</v>
      </c>
      <c r="M3193" s="64" t="s">
        <v>3468</v>
      </c>
    </row>
    <row r="3194" spans="1:13">
      <c r="A3194" s="40">
        <v>2021</v>
      </c>
      <c r="B3194" s="40" t="str">
        <f t="shared" si="50"/>
        <v>4333051</v>
      </c>
      <c r="C3194" s="40">
        <v>4</v>
      </c>
      <c r="D3194" s="88">
        <v>333051</v>
      </c>
      <c r="F3194" t="s">
        <v>1812</v>
      </c>
      <c r="G3194" s="64">
        <v>0.84397500000000003</v>
      </c>
      <c r="H3194" s="65">
        <v>41</v>
      </c>
      <c r="I3194" s="64">
        <v>19.66</v>
      </c>
      <c r="J3194" s="64">
        <v>15.75</v>
      </c>
      <c r="K3194" s="88">
        <v>3</v>
      </c>
      <c r="L3194" s="88" t="s">
        <v>178</v>
      </c>
      <c r="M3194" s="64" t="s">
        <v>3468</v>
      </c>
    </row>
    <row r="3195" spans="1:13">
      <c r="A3195" s="40">
        <v>2021</v>
      </c>
      <c r="B3195" s="40" t="str">
        <f t="shared" si="50"/>
        <v>4251199</v>
      </c>
      <c r="C3195" s="40">
        <v>4</v>
      </c>
      <c r="D3195" s="88">
        <v>251199</v>
      </c>
      <c r="E3195" t="s">
        <v>3410</v>
      </c>
      <c r="F3195" t="s">
        <v>3442</v>
      </c>
      <c r="G3195" s="64">
        <v>1.3996249999999999</v>
      </c>
      <c r="H3195" s="65">
        <v>1864</v>
      </c>
      <c r="I3195" s="64">
        <v>29.5394230769231</v>
      </c>
      <c r="J3195" s="64">
        <v>17.187980769230801</v>
      </c>
      <c r="K3195" s="88">
        <v>4</v>
      </c>
      <c r="L3195" s="88" t="s">
        <v>178</v>
      </c>
      <c r="M3195" s="64" t="s">
        <v>3469</v>
      </c>
    </row>
    <row r="3196" spans="1:13">
      <c r="A3196" s="40">
        <v>2021</v>
      </c>
      <c r="B3196" s="40" t="str">
        <f t="shared" si="50"/>
        <v>4119141</v>
      </c>
      <c r="C3196" s="40">
        <v>4</v>
      </c>
      <c r="D3196" s="88">
        <v>119141</v>
      </c>
      <c r="E3196" t="s">
        <v>3410</v>
      </c>
      <c r="F3196" t="s">
        <v>3462</v>
      </c>
      <c r="G3196" s="64">
        <v>0.81466249999999996</v>
      </c>
      <c r="H3196" s="65">
        <v>42</v>
      </c>
      <c r="I3196" s="64">
        <v>22.86</v>
      </c>
      <c r="J3196" s="64">
        <v>14.77</v>
      </c>
      <c r="K3196" s="88">
        <v>4</v>
      </c>
      <c r="L3196" s="88" t="s">
        <v>46</v>
      </c>
      <c r="M3196" s="64" t="s">
        <v>3468</v>
      </c>
    </row>
    <row r="3197" spans="1:13">
      <c r="A3197" s="40">
        <v>2021</v>
      </c>
      <c r="B3197" s="40" t="str">
        <f t="shared" si="50"/>
        <v>4339099</v>
      </c>
      <c r="C3197" s="40">
        <v>4</v>
      </c>
      <c r="D3197" s="88">
        <v>339099</v>
      </c>
      <c r="F3197" t="s">
        <v>3385</v>
      </c>
      <c r="G3197" s="64">
        <v>0.41322500000000001</v>
      </c>
      <c r="H3197" s="65">
        <v>30</v>
      </c>
      <c r="I3197" s="64">
        <v>19.010000000000002</v>
      </c>
      <c r="J3197" s="64">
        <v>16.18</v>
      </c>
      <c r="K3197" s="88">
        <v>3</v>
      </c>
      <c r="L3197" s="88" t="s">
        <v>46</v>
      </c>
      <c r="M3197" s="64" t="s">
        <v>3468</v>
      </c>
    </row>
    <row r="3198" spans="1:13">
      <c r="A3198" s="40">
        <v>2021</v>
      </c>
      <c r="B3198" s="40" t="str">
        <f t="shared" si="50"/>
        <v>4292034</v>
      </c>
      <c r="C3198" s="40">
        <v>4</v>
      </c>
      <c r="D3198" s="88">
        <v>292034</v>
      </c>
      <c r="E3198" t="s">
        <v>3410</v>
      </c>
      <c r="F3198" t="s">
        <v>1956</v>
      </c>
      <c r="G3198" s="64">
        <v>1.6200375</v>
      </c>
      <c r="H3198" s="65">
        <v>1021</v>
      </c>
      <c r="I3198" s="64">
        <v>27.23</v>
      </c>
      <c r="J3198" s="64">
        <v>19.61</v>
      </c>
      <c r="K3198" s="88">
        <v>3</v>
      </c>
      <c r="L3198" s="88" t="s">
        <v>46</v>
      </c>
      <c r="M3198" s="64" t="s">
        <v>3469</v>
      </c>
    </row>
    <row r="3199" spans="1:13">
      <c r="A3199" s="40">
        <v>2021</v>
      </c>
      <c r="B3199" s="40" t="str">
        <f t="shared" si="50"/>
        <v>4419022</v>
      </c>
      <c r="C3199" s="40">
        <v>4</v>
      </c>
      <c r="D3199" s="88">
        <v>419022</v>
      </c>
      <c r="F3199" t="s">
        <v>2186</v>
      </c>
      <c r="G3199" s="64">
        <v>1.160625</v>
      </c>
      <c r="H3199" s="65">
        <v>4463</v>
      </c>
      <c r="I3199" s="64">
        <v>28.24</v>
      </c>
      <c r="J3199" s="64">
        <v>12.53</v>
      </c>
      <c r="K3199" s="88">
        <v>3</v>
      </c>
      <c r="L3199" s="88" t="s">
        <v>46</v>
      </c>
      <c r="M3199" s="64" t="s">
        <v>3469</v>
      </c>
    </row>
    <row r="3200" spans="1:13">
      <c r="A3200" s="40">
        <v>2021</v>
      </c>
      <c r="B3200" s="40" t="str">
        <f t="shared" si="50"/>
        <v>4291141</v>
      </c>
      <c r="C3200" s="40">
        <v>4</v>
      </c>
      <c r="D3200" s="88">
        <v>291141</v>
      </c>
      <c r="E3200" t="s">
        <v>3410</v>
      </c>
      <c r="F3200" t="s">
        <v>1992</v>
      </c>
      <c r="G3200" s="64">
        <v>0.77076250000000002</v>
      </c>
      <c r="H3200" s="65">
        <v>98</v>
      </c>
      <c r="I3200" s="64">
        <v>27.52</v>
      </c>
      <c r="J3200" s="64">
        <v>19.78</v>
      </c>
      <c r="K3200" s="88">
        <v>4</v>
      </c>
      <c r="L3200" s="88" t="s">
        <v>46</v>
      </c>
      <c r="M3200" s="64" t="s">
        <v>3468</v>
      </c>
    </row>
    <row r="3201" spans="1:13">
      <c r="A3201" s="40">
        <v>2021</v>
      </c>
      <c r="B3201" s="40" t="str">
        <f t="shared" ref="B3201:B3264" si="51">CONCATENATE(C3201, D3201)</f>
        <v>4291126</v>
      </c>
      <c r="C3201" s="40">
        <v>4</v>
      </c>
      <c r="D3201" s="88">
        <v>291126</v>
      </c>
      <c r="E3201" t="s">
        <v>3410</v>
      </c>
      <c r="F3201" t="s">
        <v>1946</v>
      </c>
      <c r="G3201" s="64">
        <v>2.6549749999999999</v>
      </c>
      <c r="H3201" s="65">
        <v>755</v>
      </c>
      <c r="I3201" s="64">
        <v>27.86</v>
      </c>
      <c r="J3201" s="64">
        <v>22.76</v>
      </c>
      <c r="K3201" s="88">
        <v>4</v>
      </c>
      <c r="L3201" s="88" t="s">
        <v>46</v>
      </c>
      <c r="M3201" s="64" t="s">
        <v>3469</v>
      </c>
    </row>
    <row r="3202" spans="1:13">
      <c r="A3202" s="40">
        <v>2021</v>
      </c>
      <c r="B3202" s="40" t="str">
        <f t="shared" si="51"/>
        <v>4414012</v>
      </c>
      <c r="C3202" s="40">
        <v>4</v>
      </c>
      <c r="D3202" s="88">
        <v>414012</v>
      </c>
      <c r="F3202" t="s">
        <v>1894</v>
      </c>
      <c r="G3202" s="64">
        <v>0.36531249999999998</v>
      </c>
      <c r="H3202" s="65">
        <v>83</v>
      </c>
      <c r="I3202" s="64">
        <v>30.42</v>
      </c>
      <c r="J3202" s="64">
        <v>14.1</v>
      </c>
      <c r="K3202" s="88">
        <v>3</v>
      </c>
      <c r="L3202" s="88" t="s">
        <v>46</v>
      </c>
      <c r="M3202" s="64" t="s">
        <v>3468</v>
      </c>
    </row>
    <row r="3203" spans="1:13">
      <c r="A3203" s="40">
        <v>2021</v>
      </c>
      <c r="B3203" s="40" t="str">
        <f t="shared" si="51"/>
        <v>4414011</v>
      </c>
      <c r="C3203" s="40">
        <v>4</v>
      </c>
      <c r="D3203" s="88">
        <v>414011</v>
      </c>
      <c r="E3203" t="s">
        <v>3410</v>
      </c>
      <c r="F3203" t="s">
        <v>2083</v>
      </c>
      <c r="G3203" s="64">
        <v>1.0961624999999999</v>
      </c>
      <c r="H3203" s="65">
        <v>2725</v>
      </c>
      <c r="I3203" s="64">
        <v>41.37</v>
      </c>
      <c r="J3203" s="64">
        <v>17.32</v>
      </c>
      <c r="K3203" s="88">
        <v>3</v>
      </c>
      <c r="L3203" s="88" t="s">
        <v>46</v>
      </c>
      <c r="M3203" s="64" t="s">
        <v>3469</v>
      </c>
    </row>
    <row r="3204" spans="1:13">
      <c r="A3204" s="40">
        <v>2021</v>
      </c>
      <c r="B3204" s="40" t="str">
        <f t="shared" si="51"/>
        <v>4492098</v>
      </c>
      <c r="C3204" s="40">
        <v>4</v>
      </c>
      <c r="D3204" s="88">
        <v>492098</v>
      </c>
      <c r="F3204" t="s">
        <v>3448</v>
      </c>
      <c r="G3204" s="64">
        <v>1.6304375</v>
      </c>
      <c r="H3204" s="65">
        <v>894</v>
      </c>
      <c r="I3204" s="64">
        <v>20.21</v>
      </c>
      <c r="J3204" s="64">
        <v>14.38</v>
      </c>
      <c r="K3204" s="88">
        <v>3</v>
      </c>
      <c r="L3204" s="88" t="s">
        <v>178</v>
      </c>
      <c r="M3204" s="64" t="s">
        <v>3469</v>
      </c>
    </row>
    <row r="3205" spans="1:13">
      <c r="A3205" s="40">
        <v>2021</v>
      </c>
      <c r="B3205" s="40" t="str">
        <f t="shared" si="51"/>
        <v>4472211</v>
      </c>
      <c r="C3205" s="40">
        <v>4</v>
      </c>
      <c r="D3205" s="88">
        <v>472211</v>
      </c>
      <c r="F3205" t="s">
        <v>3290</v>
      </c>
      <c r="G3205" s="64">
        <v>1.31565</v>
      </c>
      <c r="H3205" s="65">
        <v>1110</v>
      </c>
      <c r="I3205" s="64">
        <v>19.28</v>
      </c>
      <c r="J3205" s="64">
        <v>13.54</v>
      </c>
      <c r="K3205" s="88">
        <v>3</v>
      </c>
      <c r="L3205" s="88" t="s">
        <v>46</v>
      </c>
      <c r="M3205" s="64" t="s">
        <v>3469</v>
      </c>
    </row>
    <row r="3206" spans="1:13">
      <c r="A3206" s="40">
        <v>2021</v>
      </c>
      <c r="B3206" s="40" t="str">
        <f t="shared" si="51"/>
        <v>4151132</v>
      </c>
      <c r="C3206" s="40">
        <v>4</v>
      </c>
      <c r="D3206" s="88">
        <v>151132</v>
      </c>
      <c r="E3206" t="s">
        <v>3410</v>
      </c>
      <c r="F3206" t="s">
        <v>1225</v>
      </c>
      <c r="G3206" s="64">
        <v>3.3229125000000002</v>
      </c>
      <c r="H3206" s="65">
        <v>4091</v>
      </c>
      <c r="I3206" s="64">
        <v>45.97</v>
      </c>
      <c r="J3206" s="64">
        <v>29.67</v>
      </c>
      <c r="K3206" s="88">
        <v>4</v>
      </c>
      <c r="L3206" s="88" t="s">
        <v>46</v>
      </c>
      <c r="M3206" s="64" t="s">
        <v>3469</v>
      </c>
    </row>
    <row r="3207" spans="1:13">
      <c r="A3207" s="40">
        <v>2021</v>
      </c>
      <c r="B3207" s="40" t="str">
        <f t="shared" si="51"/>
        <v>4472221</v>
      </c>
      <c r="C3207" s="40">
        <v>4</v>
      </c>
      <c r="D3207" s="88">
        <v>472221</v>
      </c>
      <c r="F3207" t="s">
        <v>3299</v>
      </c>
      <c r="G3207" s="64">
        <v>1.7187749999999999</v>
      </c>
      <c r="H3207" s="65">
        <v>702</v>
      </c>
      <c r="I3207" s="64">
        <v>21.1</v>
      </c>
      <c r="J3207" s="64">
        <v>14.52</v>
      </c>
      <c r="K3207" s="88">
        <v>3</v>
      </c>
      <c r="L3207" s="88" t="s">
        <v>46</v>
      </c>
      <c r="M3207" s="64" t="s">
        <v>3469</v>
      </c>
    </row>
    <row r="3208" spans="1:13">
      <c r="A3208" s="40">
        <v>2021</v>
      </c>
      <c r="B3208" s="40" t="str">
        <f t="shared" si="51"/>
        <v>4292055</v>
      </c>
      <c r="C3208" s="40">
        <v>4</v>
      </c>
      <c r="D3208" s="88">
        <v>292055</v>
      </c>
      <c r="F3208" t="s">
        <v>995</v>
      </c>
      <c r="G3208" s="64">
        <v>1.5915125000000001</v>
      </c>
      <c r="H3208" s="65">
        <v>772</v>
      </c>
      <c r="I3208" s="64">
        <v>21.17</v>
      </c>
      <c r="J3208" s="64">
        <v>15.81</v>
      </c>
      <c r="K3208" s="88">
        <v>3</v>
      </c>
      <c r="L3208" s="88" t="s">
        <v>46</v>
      </c>
      <c r="M3208" s="64" t="s">
        <v>3469</v>
      </c>
    </row>
    <row r="3209" spans="1:13">
      <c r="A3209" s="40">
        <v>2021</v>
      </c>
      <c r="B3209" s="40" t="str">
        <f t="shared" si="51"/>
        <v>4253097</v>
      </c>
      <c r="C3209" s="40">
        <v>4</v>
      </c>
      <c r="D3209" s="88">
        <v>253097</v>
      </c>
      <c r="E3209" t="s">
        <v>3410</v>
      </c>
      <c r="F3209" t="s">
        <v>3543</v>
      </c>
      <c r="G3209" s="89" t="s">
        <v>3545</v>
      </c>
      <c r="H3209" s="90" t="s">
        <v>3545</v>
      </c>
      <c r="I3209" s="64">
        <v>24.95</v>
      </c>
      <c r="J3209" s="64">
        <v>15.27</v>
      </c>
      <c r="K3209" s="88"/>
      <c r="L3209" s="91" t="s">
        <v>178</v>
      </c>
      <c r="M3209" s="89" t="s">
        <v>3468</v>
      </c>
    </row>
    <row r="3210" spans="1:13">
      <c r="A3210" s="40">
        <v>2021</v>
      </c>
      <c r="B3210" s="40" t="str">
        <f t="shared" si="51"/>
        <v>4492022</v>
      </c>
      <c r="C3210" s="40">
        <v>4</v>
      </c>
      <c r="D3210" s="88">
        <v>492022</v>
      </c>
      <c r="E3210" t="s">
        <v>3410</v>
      </c>
      <c r="F3210" t="s">
        <v>2077</v>
      </c>
      <c r="G3210" s="64">
        <v>2.2374999999999999E-3</v>
      </c>
      <c r="H3210" s="65">
        <v>1740</v>
      </c>
      <c r="I3210" s="64">
        <v>25.09</v>
      </c>
      <c r="J3210" s="64">
        <v>16.84</v>
      </c>
      <c r="K3210" s="88">
        <v>3</v>
      </c>
      <c r="L3210" s="88" t="s">
        <v>46</v>
      </c>
      <c r="M3210" s="64" t="s">
        <v>3469</v>
      </c>
    </row>
    <row r="3211" spans="1:13">
      <c r="A3211" s="40">
        <v>2021</v>
      </c>
      <c r="B3211" s="40" t="str">
        <f t="shared" si="51"/>
        <v>4151134</v>
      </c>
      <c r="C3211" s="40">
        <v>4</v>
      </c>
      <c r="D3211" s="88">
        <v>151134</v>
      </c>
      <c r="E3211" t="s">
        <v>3410</v>
      </c>
      <c r="F3211" t="s">
        <v>3463</v>
      </c>
      <c r="G3211" s="64">
        <v>1.6426750000000001</v>
      </c>
      <c r="H3211" s="65">
        <v>963</v>
      </c>
      <c r="I3211" s="64">
        <v>30.85</v>
      </c>
      <c r="J3211" s="64">
        <v>18.190000000000001</v>
      </c>
      <c r="K3211" s="88">
        <v>3</v>
      </c>
      <c r="L3211" s="88" t="s">
        <v>46</v>
      </c>
      <c r="M3211" s="64" t="s">
        <v>3469</v>
      </c>
    </row>
    <row r="3212" spans="1:13">
      <c r="A3212" s="40">
        <v>2021</v>
      </c>
      <c r="B3212" s="40" t="str">
        <f t="shared" si="51"/>
        <v>4514121</v>
      </c>
      <c r="C3212" s="40">
        <v>4</v>
      </c>
      <c r="D3212" s="88">
        <v>514121</v>
      </c>
      <c r="F3212" t="s">
        <v>2873</v>
      </c>
      <c r="G3212" s="64">
        <v>1.1373500000000001</v>
      </c>
      <c r="H3212" s="65">
        <v>1815</v>
      </c>
      <c r="I3212" s="64">
        <v>19.07</v>
      </c>
      <c r="J3212" s="64">
        <v>13.53</v>
      </c>
      <c r="K3212" s="88">
        <v>3</v>
      </c>
      <c r="L3212" s="88" t="s">
        <v>46</v>
      </c>
      <c r="M3212" s="64" t="s">
        <v>3469</v>
      </c>
    </row>
    <row r="3213" spans="1:13">
      <c r="A3213" s="40">
        <v>2021</v>
      </c>
      <c r="B3213" s="40" t="str">
        <f t="shared" si="51"/>
        <v>5132011</v>
      </c>
      <c r="C3213" s="40">
        <v>5</v>
      </c>
      <c r="D3213" s="88">
        <v>132011</v>
      </c>
      <c r="E3213" t="s">
        <v>3410</v>
      </c>
      <c r="F3213" t="s">
        <v>3467</v>
      </c>
      <c r="G3213" s="64">
        <v>0.83843749999999995</v>
      </c>
      <c r="H3213" s="65">
        <v>305</v>
      </c>
      <c r="I3213" s="64">
        <v>26.18</v>
      </c>
      <c r="J3213" s="64">
        <v>16.13</v>
      </c>
      <c r="K3213" s="88">
        <v>5</v>
      </c>
      <c r="L3213" s="88" t="s">
        <v>46</v>
      </c>
      <c r="M3213" s="66" t="s">
        <v>3468</v>
      </c>
    </row>
    <row r="3214" spans="1:13">
      <c r="A3214" s="40">
        <v>2021</v>
      </c>
      <c r="B3214" s="40" t="str">
        <f t="shared" si="51"/>
        <v>5113011</v>
      </c>
      <c r="C3214" s="40">
        <v>5</v>
      </c>
      <c r="D3214" s="88">
        <v>113011</v>
      </c>
      <c r="E3214" t="s">
        <v>3410</v>
      </c>
      <c r="F3214" t="s">
        <v>3411</v>
      </c>
      <c r="G3214" s="64">
        <v>1.4531624999999999</v>
      </c>
      <c r="H3214" s="65">
        <v>1159</v>
      </c>
      <c r="I3214" s="64">
        <v>46.23</v>
      </c>
      <c r="J3214" s="64">
        <v>25.61</v>
      </c>
      <c r="K3214" s="88">
        <v>4</v>
      </c>
      <c r="L3214" s="88" t="s">
        <v>46</v>
      </c>
      <c r="M3214" s="66" t="s">
        <v>3469</v>
      </c>
    </row>
    <row r="3215" spans="1:13">
      <c r="A3215" s="40">
        <v>2021</v>
      </c>
      <c r="B3215" s="40" t="str">
        <f t="shared" si="51"/>
        <v>5413011</v>
      </c>
      <c r="C3215" s="40">
        <v>5</v>
      </c>
      <c r="D3215" s="88">
        <v>413011</v>
      </c>
      <c r="E3215" t="s">
        <v>3410</v>
      </c>
      <c r="F3215" t="s">
        <v>3454</v>
      </c>
      <c r="G3215" s="64">
        <v>0.36157499999999998</v>
      </c>
      <c r="H3215" s="65">
        <v>31</v>
      </c>
      <c r="I3215" s="64">
        <v>25.26</v>
      </c>
      <c r="J3215" s="64">
        <v>15.05</v>
      </c>
      <c r="K3215" s="88">
        <v>3</v>
      </c>
      <c r="L3215" s="88" t="s">
        <v>46</v>
      </c>
      <c r="M3215" s="66" t="s">
        <v>3468</v>
      </c>
    </row>
    <row r="3216" spans="1:13">
      <c r="A3216" s="40">
        <v>2021</v>
      </c>
      <c r="B3216" s="40" t="str">
        <f t="shared" si="51"/>
        <v>5493011</v>
      </c>
      <c r="C3216" s="40">
        <v>5</v>
      </c>
      <c r="D3216" s="88">
        <v>493011</v>
      </c>
      <c r="E3216" t="s">
        <v>3410</v>
      </c>
      <c r="F3216" t="s">
        <v>1701</v>
      </c>
      <c r="G3216" s="64">
        <v>1.3859999999999999</v>
      </c>
      <c r="H3216" s="65">
        <v>1439</v>
      </c>
      <c r="I3216" s="64">
        <v>30.31</v>
      </c>
      <c r="J3216" s="64">
        <v>17.8</v>
      </c>
      <c r="K3216" s="88">
        <v>3</v>
      </c>
      <c r="L3216" s="88" t="s">
        <v>46</v>
      </c>
      <c r="M3216" s="66" t="s">
        <v>3469</v>
      </c>
    </row>
    <row r="3217" spans="1:13">
      <c r="A3217" s="40">
        <v>2021</v>
      </c>
      <c r="B3217" s="40" t="str">
        <f t="shared" si="51"/>
        <v>5532011</v>
      </c>
      <c r="C3217" s="40">
        <v>5</v>
      </c>
      <c r="D3217" s="88">
        <v>532011</v>
      </c>
      <c r="E3217" t="s">
        <v>3410</v>
      </c>
      <c r="F3217" t="s">
        <v>2108</v>
      </c>
      <c r="G3217" s="64">
        <v>1.4725625</v>
      </c>
      <c r="H3217" s="65">
        <v>585</v>
      </c>
      <c r="I3217" s="64">
        <v>90.575000000000003</v>
      </c>
      <c r="J3217" s="64">
        <v>47.566826923076903</v>
      </c>
      <c r="K3217" s="88">
        <v>4</v>
      </c>
      <c r="L3217" s="88" t="s">
        <v>46</v>
      </c>
      <c r="M3217" s="66" t="s">
        <v>3469</v>
      </c>
    </row>
    <row r="3218" spans="1:13">
      <c r="A3218" s="40">
        <v>2021</v>
      </c>
      <c r="B3218" s="40" t="str">
        <f t="shared" si="51"/>
        <v>5274011</v>
      </c>
      <c r="C3218" s="40">
        <v>5</v>
      </c>
      <c r="D3218" s="88">
        <v>274011</v>
      </c>
      <c r="F3218" t="s">
        <v>1367</v>
      </c>
      <c r="G3218" s="64">
        <v>1.5073000000000001</v>
      </c>
      <c r="H3218" s="65">
        <v>628</v>
      </c>
      <c r="I3218" s="64">
        <v>21.47</v>
      </c>
      <c r="J3218" s="64">
        <v>13.02</v>
      </c>
      <c r="K3218" s="88">
        <v>4</v>
      </c>
      <c r="L3218" s="88" t="s">
        <v>46</v>
      </c>
      <c r="M3218" s="66" t="s">
        <v>3469</v>
      </c>
    </row>
    <row r="3219" spans="1:13">
      <c r="A3219" s="40">
        <v>2021</v>
      </c>
      <c r="B3219" s="40" t="str">
        <f t="shared" si="51"/>
        <v>5493023</v>
      </c>
      <c r="C3219" s="40">
        <v>5</v>
      </c>
      <c r="D3219" s="88">
        <v>493023</v>
      </c>
      <c r="F3219" t="s">
        <v>1541</v>
      </c>
      <c r="G3219" s="64">
        <v>0</v>
      </c>
      <c r="H3219" s="65">
        <v>81</v>
      </c>
      <c r="I3219" s="64">
        <v>20.98</v>
      </c>
      <c r="J3219" s="64">
        <v>13.79</v>
      </c>
      <c r="K3219" s="88">
        <v>3</v>
      </c>
      <c r="L3219" s="88" t="s">
        <v>46</v>
      </c>
      <c r="M3219" s="66" t="s">
        <v>3468</v>
      </c>
    </row>
    <row r="3220" spans="1:13">
      <c r="A3220" s="40">
        <v>2021</v>
      </c>
      <c r="B3220" s="40" t="str">
        <f t="shared" si="51"/>
        <v>5433031</v>
      </c>
      <c r="C3220" s="40">
        <v>5</v>
      </c>
      <c r="D3220" s="88">
        <v>433031</v>
      </c>
      <c r="F3220" t="s">
        <v>1275</v>
      </c>
      <c r="G3220" s="64">
        <v>0.27732499999999999</v>
      </c>
      <c r="H3220" s="65">
        <v>12899</v>
      </c>
      <c r="I3220" s="64">
        <v>19.34</v>
      </c>
      <c r="J3220" s="64">
        <v>12.8</v>
      </c>
      <c r="K3220" s="88">
        <v>4</v>
      </c>
      <c r="L3220" s="88" t="s">
        <v>46</v>
      </c>
      <c r="M3220" s="66" t="s">
        <v>3469</v>
      </c>
    </row>
    <row r="3221" spans="1:13">
      <c r="A3221" s="40">
        <v>2021</v>
      </c>
      <c r="B3221" s="40" t="str">
        <f t="shared" si="51"/>
        <v>5472021</v>
      </c>
      <c r="C3221" s="40">
        <v>5</v>
      </c>
      <c r="D3221" s="88">
        <v>472021</v>
      </c>
      <c r="F3221" t="s">
        <v>2648</v>
      </c>
      <c r="G3221" s="64">
        <v>1.5424</v>
      </c>
      <c r="H3221" s="65">
        <v>882</v>
      </c>
      <c r="I3221" s="64">
        <v>18.61</v>
      </c>
      <c r="J3221" s="64">
        <v>12.7</v>
      </c>
      <c r="K3221" s="88">
        <v>3</v>
      </c>
      <c r="L3221" s="88" t="s">
        <v>178</v>
      </c>
      <c r="M3221" s="66" t="s">
        <v>3469</v>
      </c>
    </row>
    <row r="3222" spans="1:13">
      <c r="A3222" s="40">
        <v>2021</v>
      </c>
      <c r="B3222" s="40" t="str">
        <f t="shared" si="51"/>
        <v>5493031</v>
      </c>
      <c r="C3222" s="40">
        <v>5</v>
      </c>
      <c r="D3222" s="88">
        <v>493031</v>
      </c>
      <c r="F3222" t="s">
        <v>2811</v>
      </c>
      <c r="G3222" s="64">
        <v>1.0843750000000001</v>
      </c>
      <c r="H3222" s="65">
        <v>1333</v>
      </c>
      <c r="I3222" s="64">
        <v>22.41</v>
      </c>
      <c r="J3222" s="64">
        <v>15.71</v>
      </c>
      <c r="K3222" s="88">
        <v>3</v>
      </c>
      <c r="L3222" s="88" t="s">
        <v>46</v>
      </c>
      <c r="M3222" s="66" t="s">
        <v>3469</v>
      </c>
    </row>
    <row r="3223" spans="1:13">
      <c r="A3223" s="40">
        <v>2021</v>
      </c>
      <c r="B3223" s="40" t="str">
        <f t="shared" si="51"/>
        <v>5533022</v>
      </c>
      <c r="C3223" s="40">
        <v>5</v>
      </c>
      <c r="D3223" s="88">
        <v>533022</v>
      </c>
      <c r="F3223" t="s">
        <v>3488</v>
      </c>
      <c r="G3223" s="64">
        <v>0.1630375</v>
      </c>
      <c r="H3223" s="65">
        <v>56</v>
      </c>
      <c r="I3223" s="64">
        <v>15.16</v>
      </c>
      <c r="J3223" s="64">
        <v>12.44</v>
      </c>
      <c r="K3223" s="88">
        <v>3</v>
      </c>
      <c r="L3223" s="88" t="s">
        <v>46</v>
      </c>
      <c r="M3223" s="66" t="s">
        <v>3468</v>
      </c>
    </row>
    <row r="3224" spans="1:13">
      <c r="A3224" s="40">
        <v>2021</v>
      </c>
      <c r="B3224" s="40" t="str">
        <f t="shared" si="51"/>
        <v>5131199</v>
      </c>
      <c r="C3224" s="40">
        <v>5</v>
      </c>
      <c r="D3224" s="88">
        <v>131199</v>
      </c>
      <c r="E3224" t="s">
        <v>3410</v>
      </c>
      <c r="F3224" t="s">
        <v>3413</v>
      </c>
      <c r="G3224" s="64">
        <v>0.95293749999999999</v>
      </c>
      <c r="H3224" s="65">
        <v>285</v>
      </c>
      <c r="I3224" s="64">
        <v>29.13</v>
      </c>
      <c r="J3224" s="64">
        <v>17.36</v>
      </c>
      <c r="K3224" s="88">
        <v>4</v>
      </c>
      <c r="L3224" s="88" t="s">
        <v>46</v>
      </c>
      <c r="M3224" s="66" t="s">
        <v>3468</v>
      </c>
    </row>
    <row r="3225" spans="1:13">
      <c r="A3225" s="40">
        <v>2021</v>
      </c>
      <c r="B3225" s="40" t="str">
        <f t="shared" si="51"/>
        <v>5251011</v>
      </c>
      <c r="C3225" s="40">
        <v>5</v>
      </c>
      <c r="D3225" s="88">
        <v>251011</v>
      </c>
      <c r="E3225" t="s">
        <v>3410</v>
      </c>
      <c r="F3225" t="s">
        <v>3513</v>
      </c>
      <c r="G3225" s="64">
        <v>1.6592875</v>
      </c>
      <c r="H3225" s="65">
        <v>33</v>
      </c>
      <c r="I3225" s="64">
        <v>55.694711538461497</v>
      </c>
      <c r="J3225" s="64">
        <v>30.841346153846199</v>
      </c>
      <c r="K3225" s="88">
        <v>5</v>
      </c>
      <c r="L3225" s="88" t="s">
        <v>178</v>
      </c>
      <c r="M3225" s="66" t="s">
        <v>3468</v>
      </c>
    </row>
    <row r="3226" spans="1:13">
      <c r="A3226" s="40">
        <v>2021</v>
      </c>
      <c r="B3226" s="40" t="str">
        <f t="shared" si="51"/>
        <v>5472031</v>
      </c>
      <c r="C3226" s="40">
        <v>5</v>
      </c>
      <c r="D3226" s="88">
        <v>472031</v>
      </c>
      <c r="F3226" t="s">
        <v>2653</v>
      </c>
      <c r="G3226" s="64">
        <v>8.5525000000000004E-2</v>
      </c>
      <c r="H3226" s="65">
        <v>80</v>
      </c>
      <c r="I3226" s="64">
        <v>20.02</v>
      </c>
      <c r="J3226" s="64">
        <v>14.57</v>
      </c>
      <c r="K3226" s="88">
        <v>3</v>
      </c>
      <c r="L3226" s="88" t="s">
        <v>46</v>
      </c>
      <c r="M3226" s="66" t="s">
        <v>3468</v>
      </c>
    </row>
    <row r="3227" spans="1:13">
      <c r="A3227" s="40">
        <v>2021</v>
      </c>
      <c r="B3227" s="40" t="str">
        <f t="shared" si="51"/>
        <v>5472051</v>
      </c>
      <c r="C3227" s="40">
        <v>5</v>
      </c>
      <c r="D3227" s="88">
        <v>472051</v>
      </c>
      <c r="F3227" t="s">
        <v>3415</v>
      </c>
      <c r="G3227" s="64">
        <v>1.6582749999999999</v>
      </c>
      <c r="H3227" s="65">
        <v>1827</v>
      </c>
      <c r="I3227" s="64">
        <v>17.64</v>
      </c>
      <c r="J3227" s="64">
        <v>12.77</v>
      </c>
      <c r="K3227" s="88">
        <v>3</v>
      </c>
      <c r="L3227" s="88" t="s">
        <v>46</v>
      </c>
      <c r="M3227" s="66" t="s">
        <v>3469</v>
      </c>
    </row>
    <row r="3228" spans="1:13">
      <c r="A3228" s="40">
        <v>2021</v>
      </c>
      <c r="B3228" s="40" t="str">
        <f t="shared" si="51"/>
        <v>5351011</v>
      </c>
      <c r="C3228" s="40">
        <v>5</v>
      </c>
      <c r="D3228" s="88">
        <v>351011</v>
      </c>
      <c r="F3228" t="s">
        <v>1414</v>
      </c>
      <c r="G3228" s="64">
        <v>1.3857625</v>
      </c>
      <c r="H3228" s="65">
        <v>1341</v>
      </c>
      <c r="I3228" s="64">
        <v>25.17</v>
      </c>
      <c r="J3228" s="64">
        <v>13.36</v>
      </c>
      <c r="K3228" s="88">
        <v>3</v>
      </c>
      <c r="L3228" s="88" t="s">
        <v>46</v>
      </c>
      <c r="M3228" s="66" t="s">
        <v>3469</v>
      </c>
    </row>
    <row r="3229" spans="1:13">
      <c r="A3229" s="40">
        <v>2021</v>
      </c>
      <c r="B3229" s="40" t="str">
        <f t="shared" si="51"/>
        <v>5172051</v>
      </c>
      <c r="C3229" s="40">
        <v>5</v>
      </c>
      <c r="D3229" s="88">
        <v>172051</v>
      </c>
      <c r="E3229" t="s">
        <v>3410</v>
      </c>
      <c r="F3229" t="s">
        <v>3470</v>
      </c>
      <c r="G3229" s="64">
        <v>0.91559999999999997</v>
      </c>
      <c r="H3229" s="65">
        <v>52</v>
      </c>
      <c r="I3229" s="64">
        <v>44.08</v>
      </c>
      <c r="J3229" s="64">
        <v>27.11</v>
      </c>
      <c r="K3229" s="88">
        <v>5</v>
      </c>
      <c r="L3229" s="88" t="s">
        <v>46</v>
      </c>
      <c r="M3229" s="66" t="s">
        <v>3468</v>
      </c>
    </row>
    <row r="3230" spans="1:13">
      <c r="A3230" s="40">
        <v>2021</v>
      </c>
      <c r="B3230" s="40" t="str">
        <f t="shared" si="51"/>
        <v>5131031</v>
      </c>
      <c r="C3230" s="40">
        <v>5</v>
      </c>
      <c r="D3230" s="88">
        <v>131031</v>
      </c>
      <c r="E3230" t="s">
        <v>3410</v>
      </c>
      <c r="F3230" t="s">
        <v>2209</v>
      </c>
      <c r="G3230" s="64">
        <v>0.84247499999999997</v>
      </c>
      <c r="H3230" s="65">
        <v>58</v>
      </c>
      <c r="I3230" s="64">
        <v>26.68</v>
      </c>
      <c r="J3230" s="64">
        <v>17.54</v>
      </c>
      <c r="K3230" s="88">
        <v>3</v>
      </c>
      <c r="L3230" s="88" t="s">
        <v>46</v>
      </c>
      <c r="M3230" s="66" t="s">
        <v>3468</v>
      </c>
    </row>
    <row r="3231" spans="1:13">
      <c r="A3231" s="40">
        <v>2021</v>
      </c>
      <c r="B3231" s="40" t="str">
        <f t="shared" si="51"/>
        <v>5211099</v>
      </c>
      <c r="C3231" s="40">
        <v>5</v>
      </c>
      <c r="D3231" s="88">
        <v>211099</v>
      </c>
      <c r="F3231" t="s">
        <v>3471</v>
      </c>
      <c r="G3231" s="64">
        <v>1.4380500000000001</v>
      </c>
      <c r="H3231" s="65">
        <v>64</v>
      </c>
      <c r="I3231" s="64">
        <v>18.45</v>
      </c>
      <c r="J3231" s="64">
        <v>14.44</v>
      </c>
      <c r="K3231" s="88">
        <v>5</v>
      </c>
      <c r="L3231" s="88" t="s">
        <v>46</v>
      </c>
      <c r="M3231" s="66" t="s">
        <v>3468</v>
      </c>
    </row>
    <row r="3232" spans="1:13">
      <c r="A3232" s="40">
        <v>2021</v>
      </c>
      <c r="B3232" s="40" t="str">
        <f t="shared" si="51"/>
        <v>5131041</v>
      </c>
      <c r="C3232" s="40">
        <v>5</v>
      </c>
      <c r="D3232" s="88">
        <v>131041</v>
      </c>
      <c r="F3232" t="s">
        <v>3047</v>
      </c>
      <c r="G3232" s="64">
        <v>0.3841</v>
      </c>
      <c r="H3232" s="65">
        <v>126</v>
      </c>
      <c r="I3232" s="64">
        <v>20.76</v>
      </c>
      <c r="J3232" s="64">
        <v>13.44</v>
      </c>
      <c r="K3232" s="88">
        <v>3</v>
      </c>
      <c r="L3232" s="88" t="s">
        <v>46</v>
      </c>
      <c r="M3232" s="66" t="s">
        <v>3468</v>
      </c>
    </row>
    <row r="3233" spans="1:13">
      <c r="A3233" s="40">
        <v>2021</v>
      </c>
      <c r="B3233" s="40" t="str">
        <f t="shared" si="51"/>
        <v>5151143</v>
      </c>
      <c r="C3233" s="40">
        <v>5</v>
      </c>
      <c r="D3233" s="88">
        <v>151143</v>
      </c>
      <c r="E3233" t="s">
        <v>3410</v>
      </c>
      <c r="F3233" t="s">
        <v>1399</v>
      </c>
      <c r="G3233" s="64">
        <v>8.1699999999999995E-2</v>
      </c>
      <c r="H3233" s="65">
        <v>89</v>
      </c>
      <c r="I3233" s="64">
        <v>41.01</v>
      </c>
      <c r="J3233" s="64">
        <v>23.24</v>
      </c>
      <c r="K3233" s="88">
        <v>3</v>
      </c>
      <c r="L3233" s="88" t="s">
        <v>46</v>
      </c>
      <c r="M3233" s="66" t="s">
        <v>3468</v>
      </c>
    </row>
    <row r="3234" spans="1:13">
      <c r="A3234" s="40">
        <v>2021</v>
      </c>
      <c r="B3234" s="40" t="str">
        <f t="shared" si="51"/>
        <v>5151152</v>
      </c>
      <c r="C3234" s="40">
        <v>5</v>
      </c>
      <c r="D3234" s="88">
        <v>151152</v>
      </c>
      <c r="E3234" t="s">
        <v>3410</v>
      </c>
      <c r="F3234" t="s">
        <v>1166</v>
      </c>
      <c r="G3234" s="64">
        <v>1.5514749999999999</v>
      </c>
      <c r="H3234" s="65">
        <v>1028</v>
      </c>
      <c r="I3234" s="64">
        <v>29.34</v>
      </c>
      <c r="J3234" s="64">
        <v>17.96</v>
      </c>
      <c r="K3234" s="88">
        <v>3</v>
      </c>
      <c r="L3234" s="88" t="s">
        <v>46</v>
      </c>
      <c r="M3234" s="66" t="s">
        <v>3469</v>
      </c>
    </row>
    <row r="3235" spans="1:13">
      <c r="A3235" s="40">
        <v>2021</v>
      </c>
      <c r="B3235" s="40" t="str">
        <f t="shared" si="51"/>
        <v>5151199</v>
      </c>
      <c r="C3235" s="40">
        <v>5</v>
      </c>
      <c r="D3235" s="88">
        <v>151199</v>
      </c>
      <c r="E3235" t="s">
        <v>3410</v>
      </c>
      <c r="F3235" t="s">
        <v>1153</v>
      </c>
      <c r="G3235" s="64">
        <v>1.5695749999999999</v>
      </c>
      <c r="H3235" s="65">
        <v>982</v>
      </c>
      <c r="I3235" s="64">
        <v>37.93</v>
      </c>
      <c r="J3235" s="64">
        <v>20.73</v>
      </c>
      <c r="K3235" s="88">
        <v>3</v>
      </c>
      <c r="L3235" s="88" t="s">
        <v>46</v>
      </c>
      <c r="M3235" s="66" t="s">
        <v>3469</v>
      </c>
    </row>
    <row r="3236" spans="1:13">
      <c r="A3236" s="40">
        <v>2021</v>
      </c>
      <c r="B3236" s="40" t="str">
        <f t="shared" si="51"/>
        <v>5151121</v>
      </c>
      <c r="C3236" s="40">
        <v>5</v>
      </c>
      <c r="D3236" s="88">
        <v>151121</v>
      </c>
      <c r="E3236" t="s">
        <v>3410</v>
      </c>
      <c r="F3236" t="s">
        <v>1122</v>
      </c>
      <c r="G3236" s="64">
        <v>0.99773750000000005</v>
      </c>
      <c r="H3236" s="65">
        <v>51</v>
      </c>
      <c r="I3236" s="64">
        <v>30.42</v>
      </c>
      <c r="J3236" s="64">
        <v>21.42</v>
      </c>
      <c r="K3236" s="88">
        <v>4</v>
      </c>
      <c r="L3236" s="88" t="s">
        <v>46</v>
      </c>
      <c r="M3236" s="66" t="s">
        <v>3468</v>
      </c>
    </row>
    <row r="3237" spans="1:13">
      <c r="A3237" s="40">
        <v>2021</v>
      </c>
      <c r="B3237" s="40" t="str">
        <f t="shared" si="51"/>
        <v>5151151</v>
      </c>
      <c r="C3237" s="40">
        <v>5</v>
      </c>
      <c r="D3237" s="88">
        <v>151151</v>
      </c>
      <c r="F3237" t="s">
        <v>1114</v>
      </c>
      <c r="G3237" s="64">
        <v>1.0960000000000001</v>
      </c>
      <c r="H3237" s="65">
        <v>77</v>
      </c>
      <c r="I3237" s="64">
        <v>22.13</v>
      </c>
      <c r="J3237" s="64">
        <v>13.81</v>
      </c>
      <c r="K3237" s="88">
        <v>3</v>
      </c>
      <c r="L3237" s="88" t="s">
        <v>46</v>
      </c>
      <c r="M3237" s="66" t="s">
        <v>3468</v>
      </c>
    </row>
    <row r="3238" spans="1:13">
      <c r="A3238" s="40">
        <v>2021</v>
      </c>
      <c r="B3238" s="40" t="str">
        <f t="shared" si="51"/>
        <v>5474011</v>
      </c>
      <c r="C3238" s="40">
        <v>5</v>
      </c>
      <c r="D3238" s="88">
        <v>474011</v>
      </c>
      <c r="E3238" t="s">
        <v>3410</v>
      </c>
      <c r="F3238" t="s">
        <v>3455</v>
      </c>
      <c r="G3238" s="64">
        <v>1.3490374999999999</v>
      </c>
      <c r="H3238" s="65">
        <v>1007</v>
      </c>
      <c r="I3238" s="64">
        <v>28.29</v>
      </c>
      <c r="J3238" s="64">
        <v>18.940000000000001</v>
      </c>
      <c r="K3238" s="88">
        <v>3</v>
      </c>
      <c r="L3238" s="88" t="s">
        <v>46</v>
      </c>
      <c r="M3238" s="66" t="s">
        <v>3469</v>
      </c>
    </row>
    <row r="3239" spans="1:13">
      <c r="A3239" s="40">
        <v>2021</v>
      </c>
      <c r="B3239" s="40" t="str">
        <f t="shared" si="51"/>
        <v>5119021</v>
      </c>
      <c r="C3239" s="40">
        <v>5</v>
      </c>
      <c r="D3239" s="88">
        <v>119021</v>
      </c>
      <c r="E3239" t="s">
        <v>3410</v>
      </c>
      <c r="F3239" t="s">
        <v>1560</v>
      </c>
      <c r="G3239" s="64">
        <v>6.0587500000000002E-2</v>
      </c>
      <c r="H3239" s="65">
        <v>42</v>
      </c>
      <c r="I3239" s="64">
        <v>41.22</v>
      </c>
      <c r="J3239" s="64">
        <v>25.11</v>
      </c>
      <c r="K3239" s="88">
        <v>4</v>
      </c>
      <c r="L3239" s="88" t="s">
        <v>46</v>
      </c>
      <c r="M3239" s="66" t="s">
        <v>3468</v>
      </c>
    </row>
    <row r="3240" spans="1:13">
      <c r="A3240" s="40">
        <v>2021</v>
      </c>
      <c r="B3240" s="40" t="str">
        <f t="shared" si="51"/>
        <v>5131051</v>
      </c>
      <c r="C3240" s="40">
        <v>5</v>
      </c>
      <c r="D3240" s="88">
        <v>131051</v>
      </c>
      <c r="E3240" t="s">
        <v>3410</v>
      </c>
      <c r="F3240" t="s">
        <v>3420</v>
      </c>
      <c r="G3240" s="64">
        <v>1.399975</v>
      </c>
      <c r="H3240" s="65">
        <v>1828</v>
      </c>
      <c r="I3240" s="64">
        <v>29.98</v>
      </c>
      <c r="J3240" s="64">
        <v>18.399999999999999</v>
      </c>
      <c r="K3240" s="88">
        <v>4</v>
      </c>
      <c r="L3240" s="88" t="s">
        <v>46</v>
      </c>
      <c r="M3240" s="66" t="s">
        <v>3469</v>
      </c>
    </row>
    <row r="3241" spans="1:13">
      <c r="A3241" s="40">
        <v>2021</v>
      </c>
      <c r="B3241" s="40" t="str">
        <f t="shared" si="51"/>
        <v>5151141</v>
      </c>
      <c r="C3241" s="40">
        <v>5</v>
      </c>
      <c r="D3241" s="88">
        <v>151141</v>
      </c>
      <c r="E3241" t="s">
        <v>3410</v>
      </c>
      <c r="F3241" t="s">
        <v>1142</v>
      </c>
      <c r="G3241" s="64">
        <v>1.627175</v>
      </c>
      <c r="H3241" s="65">
        <v>677</v>
      </c>
      <c r="I3241" s="64">
        <v>41.76</v>
      </c>
      <c r="J3241" s="64">
        <v>25.88</v>
      </c>
      <c r="K3241" s="88">
        <v>4</v>
      </c>
      <c r="L3241" s="88" t="s">
        <v>46</v>
      </c>
      <c r="M3241" s="66" t="s">
        <v>3469</v>
      </c>
    </row>
    <row r="3242" spans="1:13">
      <c r="A3242" s="40">
        <v>2021</v>
      </c>
      <c r="B3242" s="40" t="str">
        <f t="shared" si="51"/>
        <v>5319091</v>
      </c>
      <c r="C3242" s="40">
        <v>5</v>
      </c>
      <c r="D3242" s="88">
        <v>319091</v>
      </c>
      <c r="F3242" t="s">
        <v>901</v>
      </c>
      <c r="G3242" s="64">
        <v>1.7414875000000001</v>
      </c>
      <c r="H3242" s="65">
        <v>44</v>
      </c>
      <c r="I3242" s="64">
        <v>17.940000000000001</v>
      </c>
      <c r="J3242" s="64">
        <v>12.98</v>
      </c>
      <c r="K3242" s="88">
        <v>3</v>
      </c>
      <c r="L3242" s="88" t="s">
        <v>46</v>
      </c>
      <c r="M3242" s="66" t="s">
        <v>3468</v>
      </c>
    </row>
    <row r="3243" spans="1:13">
      <c r="A3243" s="40">
        <v>2021</v>
      </c>
      <c r="B3243" s="40" t="str">
        <f t="shared" si="51"/>
        <v>5292021</v>
      </c>
      <c r="C3243" s="40">
        <v>5</v>
      </c>
      <c r="D3243" s="88">
        <v>292021</v>
      </c>
      <c r="E3243" t="s">
        <v>3410</v>
      </c>
      <c r="F3243" t="s">
        <v>1913</v>
      </c>
      <c r="G3243" s="64">
        <v>2.1404999999999998</v>
      </c>
      <c r="H3243" s="65">
        <v>1028</v>
      </c>
      <c r="I3243" s="64">
        <v>30.8</v>
      </c>
      <c r="J3243" s="64">
        <v>22.22</v>
      </c>
      <c r="K3243" s="88">
        <v>4</v>
      </c>
      <c r="L3243" s="88" t="s">
        <v>46</v>
      </c>
      <c r="M3243" s="66" t="s">
        <v>3469</v>
      </c>
    </row>
    <row r="3244" spans="1:13">
      <c r="A3244" s="40">
        <v>2021</v>
      </c>
      <c r="B3244" s="40" t="str">
        <f t="shared" si="51"/>
        <v>5292032</v>
      </c>
      <c r="C3244" s="40">
        <v>5</v>
      </c>
      <c r="D3244" s="88">
        <v>292032</v>
      </c>
      <c r="E3244" t="s">
        <v>3410</v>
      </c>
      <c r="F3244" t="s">
        <v>1005</v>
      </c>
      <c r="G3244" s="64">
        <v>2.7018624999999998</v>
      </c>
      <c r="H3244" s="65">
        <v>501</v>
      </c>
      <c r="I3244" s="64">
        <v>31.65</v>
      </c>
      <c r="J3244" s="64">
        <v>24.44</v>
      </c>
      <c r="K3244" s="88">
        <v>3</v>
      </c>
      <c r="L3244" s="88" t="s">
        <v>46</v>
      </c>
      <c r="M3244" s="66" t="s">
        <v>3469</v>
      </c>
    </row>
    <row r="3245" spans="1:13">
      <c r="A3245" s="40">
        <v>2021</v>
      </c>
      <c r="B3245" s="40" t="str">
        <f t="shared" si="51"/>
        <v>5259099</v>
      </c>
      <c r="C3245" s="40">
        <v>5</v>
      </c>
      <c r="D3245" s="88">
        <v>259099</v>
      </c>
      <c r="E3245" t="s">
        <v>3410</v>
      </c>
      <c r="F3245" t="s">
        <v>3490</v>
      </c>
      <c r="G3245" s="64">
        <v>0.81461249999999996</v>
      </c>
      <c r="H3245" s="65">
        <v>45</v>
      </c>
      <c r="I3245" s="64">
        <v>23.66</v>
      </c>
      <c r="J3245" s="64">
        <v>17.260000000000002</v>
      </c>
      <c r="K3245" s="88">
        <v>5</v>
      </c>
      <c r="L3245" s="88" t="s">
        <v>46</v>
      </c>
      <c r="M3245" s="66" t="s">
        <v>3468</v>
      </c>
    </row>
    <row r="3246" spans="1:13">
      <c r="A3246" s="40">
        <v>2021</v>
      </c>
      <c r="B3246" s="40" t="str">
        <f t="shared" si="51"/>
        <v>5472111</v>
      </c>
      <c r="C3246" s="40">
        <v>5</v>
      </c>
      <c r="D3246" s="88">
        <v>472111</v>
      </c>
      <c r="F3246" t="s">
        <v>2580</v>
      </c>
      <c r="G3246" s="64">
        <v>0.5859375</v>
      </c>
      <c r="H3246" s="65">
        <v>53</v>
      </c>
      <c r="I3246" s="64">
        <v>20.82</v>
      </c>
      <c r="J3246" s="64">
        <v>15.74</v>
      </c>
      <c r="K3246" s="88">
        <v>3</v>
      </c>
      <c r="L3246" s="88" t="s">
        <v>46</v>
      </c>
      <c r="M3246" s="66" t="s">
        <v>3468</v>
      </c>
    </row>
    <row r="3247" spans="1:13">
      <c r="A3247" s="40">
        <v>2021</v>
      </c>
      <c r="B3247" s="40" t="str">
        <f t="shared" si="51"/>
        <v>5252021</v>
      </c>
      <c r="C3247" s="40">
        <v>5</v>
      </c>
      <c r="D3247" s="88">
        <v>252021</v>
      </c>
      <c r="F3247" t="s">
        <v>3473</v>
      </c>
      <c r="G3247" s="64">
        <v>0.82173750000000001</v>
      </c>
      <c r="H3247" s="65">
        <v>105</v>
      </c>
      <c r="I3247" s="64">
        <v>22.137019230769202</v>
      </c>
      <c r="J3247" s="64">
        <v>16.479326923076901</v>
      </c>
      <c r="K3247" s="88">
        <v>5</v>
      </c>
      <c r="L3247" s="88" t="s">
        <v>178</v>
      </c>
      <c r="M3247" s="66" t="s">
        <v>3468</v>
      </c>
    </row>
    <row r="3248" spans="1:13">
      <c r="A3248" s="40">
        <v>2021</v>
      </c>
      <c r="B3248" s="40" t="str">
        <f t="shared" si="51"/>
        <v>5192041</v>
      </c>
      <c r="C3248" s="40">
        <v>5</v>
      </c>
      <c r="D3248" s="88">
        <v>192041</v>
      </c>
      <c r="E3248" t="s">
        <v>3410</v>
      </c>
      <c r="F3248" t="s">
        <v>1876</v>
      </c>
      <c r="G3248" s="64">
        <v>0.54964999999999997</v>
      </c>
      <c r="H3248" s="65">
        <v>70</v>
      </c>
      <c r="I3248" s="64">
        <v>23.53</v>
      </c>
      <c r="J3248" s="64">
        <v>18.350000000000001</v>
      </c>
      <c r="K3248" s="88">
        <v>5</v>
      </c>
      <c r="L3248" s="88" t="s">
        <v>46</v>
      </c>
      <c r="M3248" s="66" t="s">
        <v>3468</v>
      </c>
    </row>
    <row r="3249" spans="1:13">
      <c r="A3249" s="40">
        <v>2021</v>
      </c>
      <c r="B3249" s="40" t="str">
        <f t="shared" si="51"/>
        <v>5132051</v>
      </c>
      <c r="C3249" s="40">
        <v>5</v>
      </c>
      <c r="D3249" s="88">
        <v>132051</v>
      </c>
      <c r="E3249" t="s">
        <v>3410</v>
      </c>
      <c r="F3249" t="s">
        <v>1883</v>
      </c>
      <c r="G3249" s="64">
        <v>0.92182500000000001</v>
      </c>
      <c r="H3249" s="65">
        <v>32</v>
      </c>
      <c r="I3249" s="64">
        <v>29.28</v>
      </c>
      <c r="J3249" s="64">
        <v>19.46</v>
      </c>
      <c r="K3249" s="88">
        <v>5</v>
      </c>
      <c r="L3249" s="88" t="s">
        <v>46</v>
      </c>
      <c r="M3249" s="66" t="s">
        <v>3468</v>
      </c>
    </row>
    <row r="3250" spans="1:13">
      <c r="A3250" s="40">
        <v>2021</v>
      </c>
      <c r="B3250" s="40" t="str">
        <f t="shared" si="51"/>
        <v>5113031</v>
      </c>
      <c r="C3250" s="40">
        <v>5</v>
      </c>
      <c r="D3250" s="88">
        <v>113031</v>
      </c>
      <c r="E3250" t="s">
        <v>3410</v>
      </c>
      <c r="F3250" t="s">
        <v>799</v>
      </c>
      <c r="G3250" s="64">
        <v>1.7605625</v>
      </c>
      <c r="H3250" s="65">
        <v>41</v>
      </c>
      <c r="I3250" s="64">
        <v>44.05</v>
      </c>
      <c r="J3250" s="64">
        <v>27.34</v>
      </c>
      <c r="K3250" s="88">
        <v>5</v>
      </c>
      <c r="L3250" s="88" t="s">
        <v>46</v>
      </c>
      <c r="M3250" s="66" t="s">
        <v>3468</v>
      </c>
    </row>
    <row r="3251" spans="1:13">
      <c r="A3251" s="40">
        <v>2021</v>
      </c>
      <c r="B3251" s="40" t="str">
        <f t="shared" si="51"/>
        <v>5132099</v>
      </c>
      <c r="C3251" s="40">
        <v>5</v>
      </c>
      <c r="D3251" s="88">
        <v>132099</v>
      </c>
      <c r="E3251" t="s">
        <v>3410</v>
      </c>
      <c r="F3251" t="s">
        <v>3041</v>
      </c>
      <c r="G3251" s="64">
        <v>1.4553375</v>
      </c>
      <c r="H3251" s="65">
        <v>770</v>
      </c>
      <c r="I3251" s="64">
        <v>32.46</v>
      </c>
      <c r="J3251" s="64">
        <v>17.809999999999999</v>
      </c>
      <c r="K3251" s="88">
        <v>3</v>
      </c>
      <c r="L3251" s="88" t="s">
        <v>46</v>
      </c>
      <c r="M3251" s="66" t="s">
        <v>3469</v>
      </c>
    </row>
    <row r="3252" spans="1:13">
      <c r="A3252" s="40">
        <v>2021</v>
      </c>
      <c r="B3252" s="40" t="str">
        <f t="shared" si="51"/>
        <v>5332011</v>
      </c>
      <c r="C3252" s="40">
        <v>5</v>
      </c>
      <c r="D3252" s="88">
        <v>332011</v>
      </c>
      <c r="F3252" t="s">
        <v>3054</v>
      </c>
      <c r="G3252" s="64">
        <v>0.78125</v>
      </c>
      <c r="H3252" s="65">
        <v>41</v>
      </c>
      <c r="I3252" s="64">
        <v>22.02</v>
      </c>
      <c r="J3252" s="64">
        <v>14.27</v>
      </c>
      <c r="K3252" s="88">
        <v>3</v>
      </c>
      <c r="L3252" s="88" t="s">
        <v>46</v>
      </c>
      <c r="M3252" s="66" t="s">
        <v>3468</v>
      </c>
    </row>
    <row r="3253" spans="1:13">
      <c r="A3253" s="40">
        <v>2021</v>
      </c>
      <c r="B3253" s="40" t="str">
        <f t="shared" si="51"/>
        <v>5471011</v>
      </c>
      <c r="C3253" s="40">
        <v>5</v>
      </c>
      <c r="D3253" s="88">
        <v>471011</v>
      </c>
      <c r="E3253" t="s">
        <v>3410</v>
      </c>
      <c r="F3253" t="s">
        <v>3456</v>
      </c>
      <c r="G3253" s="64">
        <v>0.48241250000000002</v>
      </c>
      <c r="H3253" s="65">
        <v>90</v>
      </c>
      <c r="I3253" s="64">
        <v>28.77</v>
      </c>
      <c r="J3253" s="64">
        <v>19.32</v>
      </c>
      <c r="K3253" s="88">
        <v>4</v>
      </c>
      <c r="L3253" s="88" t="s">
        <v>46</v>
      </c>
      <c r="M3253" s="66" t="s">
        <v>3468</v>
      </c>
    </row>
    <row r="3254" spans="1:13">
      <c r="A3254" s="40">
        <v>2021</v>
      </c>
      <c r="B3254" s="40" t="str">
        <f t="shared" si="51"/>
        <v>5371011</v>
      </c>
      <c r="C3254" s="40">
        <v>5</v>
      </c>
      <c r="D3254" s="88">
        <v>371011</v>
      </c>
      <c r="F3254" t="s">
        <v>3457</v>
      </c>
      <c r="G3254" s="64">
        <v>1.5463625000000001</v>
      </c>
      <c r="H3254" s="65">
        <v>2050</v>
      </c>
      <c r="I3254" s="64">
        <v>19.43</v>
      </c>
      <c r="J3254" s="64">
        <v>12.37</v>
      </c>
      <c r="K3254" s="88">
        <v>3</v>
      </c>
      <c r="L3254" s="88" t="s">
        <v>46</v>
      </c>
      <c r="M3254" s="66" t="s">
        <v>3469</v>
      </c>
    </row>
    <row r="3255" spans="1:13">
      <c r="A3255" s="40">
        <v>2021</v>
      </c>
      <c r="B3255" s="40" t="str">
        <f t="shared" si="51"/>
        <v>5371012</v>
      </c>
      <c r="C3255" s="40">
        <v>5</v>
      </c>
      <c r="D3255" s="88">
        <v>371012</v>
      </c>
      <c r="E3255" t="s">
        <v>3410</v>
      </c>
      <c r="F3255" t="s">
        <v>3458</v>
      </c>
      <c r="G3255" s="64">
        <v>0.8797625</v>
      </c>
      <c r="H3255" s="65">
        <v>35</v>
      </c>
      <c r="I3255" s="64">
        <v>25.17</v>
      </c>
      <c r="J3255" s="64">
        <v>19.45</v>
      </c>
      <c r="K3255" s="88">
        <v>3</v>
      </c>
      <c r="L3255" s="88" t="s">
        <v>46</v>
      </c>
      <c r="M3255" s="66" t="s">
        <v>3468</v>
      </c>
    </row>
    <row r="3256" spans="1:13">
      <c r="A3256" s="40">
        <v>2021</v>
      </c>
      <c r="B3256" s="40" t="str">
        <f t="shared" si="51"/>
        <v>5491011</v>
      </c>
      <c r="C3256" s="40">
        <v>5</v>
      </c>
      <c r="D3256" s="88">
        <v>491011</v>
      </c>
      <c r="E3256" t="s">
        <v>3410</v>
      </c>
      <c r="F3256" t="s">
        <v>3459</v>
      </c>
      <c r="G3256" s="64">
        <v>0.29388750000000002</v>
      </c>
      <c r="H3256" s="65">
        <v>56</v>
      </c>
      <c r="I3256" s="64">
        <v>25.13</v>
      </c>
      <c r="J3256" s="64">
        <v>15.88</v>
      </c>
      <c r="K3256" s="88">
        <v>3</v>
      </c>
      <c r="L3256" s="88" t="s">
        <v>46</v>
      </c>
      <c r="M3256" s="66" t="s">
        <v>3468</v>
      </c>
    </row>
    <row r="3257" spans="1:13">
      <c r="A3257" s="40">
        <v>2021</v>
      </c>
      <c r="B3257" s="40" t="str">
        <f t="shared" si="51"/>
        <v>5411012</v>
      </c>
      <c r="C3257" s="40">
        <v>5</v>
      </c>
      <c r="D3257" s="88">
        <v>411012</v>
      </c>
      <c r="E3257" t="s">
        <v>3410</v>
      </c>
      <c r="F3257" t="s">
        <v>3428</v>
      </c>
      <c r="G3257" s="64">
        <v>0.44456250000000003</v>
      </c>
      <c r="H3257" s="65">
        <v>45</v>
      </c>
      <c r="I3257" s="64">
        <v>40.950000000000003</v>
      </c>
      <c r="J3257" s="64">
        <v>26.47</v>
      </c>
      <c r="K3257" s="88">
        <v>4</v>
      </c>
      <c r="L3257" s="88" t="s">
        <v>46</v>
      </c>
      <c r="M3257" s="66" t="s">
        <v>3468</v>
      </c>
    </row>
    <row r="3258" spans="1:13">
      <c r="A3258" s="40">
        <v>2021</v>
      </c>
      <c r="B3258" s="40" t="str">
        <f t="shared" si="51"/>
        <v>5431011</v>
      </c>
      <c r="C3258" s="40">
        <v>5</v>
      </c>
      <c r="D3258" s="88">
        <v>431011</v>
      </c>
      <c r="E3258" t="s">
        <v>3410</v>
      </c>
      <c r="F3258" t="s">
        <v>3460</v>
      </c>
      <c r="G3258" s="64">
        <v>0.48776249999999999</v>
      </c>
      <c r="H3258" s="65">
        <v>156</v>
      </c>
      <c r="I3258" s="64">
        <v>24.46</v>
      </c>
      <c r="J3258" s="64">
        <v>15.96</v>
      </c>
      <c r="K3258" s="88">
        <v>4</v>
      </c>
      <c r="L3258" s="88" t="s">
        <v>46</v>
      </c>
      <c r="M3258" s="66" t="s">
        <v>3468</v>
      </c>
    </row>
    <row r="3259" spans="1:13">
      <c r="A3259" s="40">
        <v>2021</v>
      </c>
      <c r="B3259" s="40" t="str">
        <f t="shared" si="51"/>
        <v>5391021</v>
      </c>
      <c r="C3259" s="40">
        <v>5</v>
      </c>
      <c r="D3259" s="88">
        <v>391021</v>
      </c>
      <c r="F3259" t="s">
        <v>3429</v>
      </c>
      <c r="G3259" s="64">
        <v>1.1071375000000001</v>
      </c>
      <c r="H3259" s="65">
        <v>38</v>
      </c>
      <c r="I3259" s="64">
        <v>19.739999999999998</v>
      </c>
      <c r="J3259" s="64">
        <v>12.78</v>
      </c>
      <c r="K3259" s="88">
        <v>3</v>
      </c>
      <c r="L3259" s="88" t="s">
        <v>46</v>
      </c>
      <c r="M3259" s="66" t="s">
        <v>3468</v>
      </c>
    </row>
    <row r="3260" spans="1:13">
      <c r="A3260" s="40">
        <v>2021</v>
      </c>
      <c r="B3260" s="40" t="str">
        <f t="shared" si="51"/>
        <v>5511011</v>
      </c>
      <c r="C3260" s="40">
        <v>5</v>
      </c>
      <c r="D3260" s="88">
        <v>511011</v>
      </c>
      <c r="E3260" t="s">
        <v>3410</v>
      </c>
      <c r="F3260" t="s">
        <v>3461</v>
      </c>
      <c r="G3260" s="64">
        <v>0.65982499999999999</v>
      </c>
      <c r="H3260" s="65">
        <v>35</v>
      </c>
      <c r="I3260" s="64">
        <v>27.31</v>
      </c>
      <c r="J3260" s="64">
        <v>17.37</v>
      </c>
      <c r="K3260" s="88">
        <v>3</v>
      </c>
      <c r="L3260" s="88" t="s">
        <v>46</v>
      </c>
      <c r="M3260" s="66" t="s">
        <v>3468</v>
      </c>
    </row>
    <row r="3261" spans="1:13">
      <c r="A3261" s="40">
        <v>2021</v>
      </c>
      <c r="B3261" s="40" t="str">
        <f t="shared" si="51"/>
        <v>5411011</v>
      </c>
      <c r="C3261" s="40">
        <v>5</v>
      </c>
      <c r="D3261" s="88">
        <v>411011</v>
      </c>
      <c r="F3261" t="s">
        <v>3430</v>
      </c>
      <c r="G3261" s="64">
        <v>0.36232500000000001</v>
      </c>
      <c r="H3261" s="65">
        <v>219</v>
      </c>
      <c r="I3261" s="64">
        <v>20.82</v>
      </c>
      <c r="J3261" s="64">
        <v>14.46</v>
      </c>
      <c r="K3261" s="88">
        <v>3</v>
      </c>
      <c r="L3261" s="88" t="s">
        <v>46</v>
      </c>
      <c r="M3261" s="66" t="s">
        <v>3468</v>
      </c>
    </row>
    <row r="3262" spans="1:13">
      <c r="A3262" s="40">
        <v>2021</v>
      </c>
      <c r="B3262" s="40" t="str">
        <f t="shared" si="51"/>
        <v>5119051</v>
      </c>
      <c r="C3262" s="40">
        <v>5</v>
      </c>
      <c r="D3262" s="88">
        <v>119051</v>
      </c>
      <c r="E3262" t="s">
        <v>3410</v>
      </c>
      <c r="F3262" t="s">
        <v>846</v>
      </c>
      <c r="G3262" s="64">
        <v>1.462575</v>
      </c>
      <c r="H3262" s="65">
        <v>1877</v>
      </c>
      <c r="I3262" s="64">
        <v>29.4</v>
      </c>
      <c r="J3262" s="64">
        <v>16.55</v>
      </c>
      <c r="K3262" s="88">
        <v>4</v>
      </c>
      <c r="L3262" s="88" t="s">
        <v>46</v>
      </c>
      <c r="M3262" s="66" t="s">
        <v>3469</v>
      </c>
    </row>
    <row r="3263" spans="1:13">
      <c r="A3263" s="40">
        <v>2021</v>
      </c>
      <c r="B3263" s="40" t="str">
        <f t="shared" si="51"/>
        <v>5111021</v>
      </c>
      <c r="C3263" s="40">
        <v>5</v>
      </c>
      <c r="D3263" s="88">
        <v>111021</v>
      </c>
      <c r="E3263" t="s">
        <v>3410</v>
      </c>
      <c r="F3263" t="s">
        <v>781</v>
      </c>
      <c r="G3263" s="64">
        <v>1.1862250000000001</v>
      </c>
      <c r="H3263" s="65">
        <v>187</v>
      </c>
      <c r="I3263" s="64">
        <v>46.3</v>
      </c>
      <c r="J3263" s="64">
        <v>24.29</v>
      </c>
      <c r="K3263" s="88">
        <v>4</v>
      </c>
      <c r="L3263" s="88" t="s">
        <v>46</v>
      </c>
      <c r="M3263" s="66" t="s">
        <v>3468</v>
      </c>
    </row>
    <row r="3264" spans="1:13">
      <c r="A3264" s="40">
        <v>2021</v>
      </c>
      <c r="B3264" s="40" t="str">
        <f t="shared" si="51"/>
        <v>5472121</v>
      </c>
      <c r="C3264" s="40">
        <v>5</v>
      </c>
      <c r="D3264" s="88">
        <v>472121</v>
      </c>
      <c r="F3264" t="s">
        <v>3194</v>
      </c>
      <c r="G3264" s="64">
        <v>1.6610125</v>
      </c>
      <c r="H3264" s="65">
        <v>685</v>
      </c>
      <c r="I3264" s="64">
        <v>18.260000000000002</v>
      </c>
      <c r="J3264" s="64">
        <v>13.74</v>
      </c>
      <c r="K3264" s="88">
        <v>3</v>
      </c>
      <c r="L3264" s="88" t="s">
        <v>46</v>
      </c>
      <c r="M3264" s="66" t="s">
        <v>3469</v>
      </c>
    </row>
    <row r="3265" spans="1:13">
      <c r="A3265" s="40">
        <v>2021</v>
      </c>
      <c r="B3265" s="40" t="str">
        <f t="shared" ref="B3265:B3328" si="52">CONCATENATE(C3265, D3265)</f>
        <v>5271024</v>
      </c>
      <c r="C3265" s="40">
        <v>5</v>
      </c>
      <c r="D3265" s="88">
        <v>271024</v>
      </c>
      <c r="E3265" t="s">
        <v>3410</v>
      </c>
      <c r="F3265" t="s">
        <v>1384</v>
      </c>
      <c r="G3265" s="64">
        <v>0.74870000000000003</v>
      </c>
      <c r="H3265" s="65">
        <v>39</v>
      </c>
      <c r="I3265" s="64">
        <v>23.26</v>
      </c>
      <c r="J3265" s="64">
        <v>14.88</v>
      </c>
      <c r="K3265" s="88">
        <v>4</v>
      </c>
      <c r="L3265" s="88" t="s">
        <v>46</v>
      </c>
      <c r="M3265" s="66" t="s">
        <v>3468</v>
      </c>
    </row>
    <row r="3266" spans="1:13">
      <c r="A3266" s="40">
        <v>2021</v>
      </c>
      <c r="B3266" s="40" t="str">
        <f t="shared" si="52"/>
        <v>5292099</v>
      </c>
      <c r="C3266" s="40">
        <v>5</v>
      </c>
      <c r="D3266" s="88">
        <v>292099</v>
      </c>
      <c r="F3266" t="s">
        <v>1974</v>
      </c>
      <c r="G3266" s="64">
        <v>1.7636875000000001</v>
      </c>
      <c r="H3266" s="65">
        <v>1005</v>
      </c>
      <c r="I3266" s="64">
        <v>20.54</v>
      </c>
      <c r="J3266" s="64">
        <v>13.38</v>
      </c>
      <c r="K3266" s="88">
        <v>3</v>
      </c>
      <c r="L3266" s="88" t="s">
        <v>46</v>
      </c>
      <c r="M3266" s="66" t="s">
        <v>3469</v>
      </c>
    </row>
    <row r="3267" spans="1:13">
      <c r="A3267" s="40">
        <v>2021</v>
      </c>
      <c r="B3267" s="40" t="str">
        <f t="shared" si="52"/>
        <v>5499021</v>
      </c>
      <c r="C3267" s="40">
        <v>5</v>
      </c>
      <c r="D3267" s="88">
        <v>499021</v>
      </c>
      <c r="F3267" t="s">
        <v>1500</v>
      </c>
      <c r="G3267" s="64">
        <v>1.1178874999999999</v>
      </c>
      <c r="H3267" s="65">
        <v>54</v>
      </c>
      <c r="I3267" s="64">
        <v>20.079999999999998</v>
      </c>
      <c r="J3267" s="64">
        <v>16.190000000000001</v>
      </c>
      <c r="K3267" s="88">
        <v>3</v>
      </c>
      <c r="L3267" s="88" t="s">
        <v>46</v>
      </c>
      <c r="M3267" s="66" t="s">
        <v>3468</v>
      </c>
    </row>
    <row r="3268" spans="1:13">
      <c r="A3268" s="40">
        <v>2021</v>
      </c>
      <c r="B3268" s="40" t="str">
        <f t="shared" si="52"/>
        <v>5533032</v>
      </c>
      <c r="C3268" s="40">
        <v>5</v>
      </c>
      <c r="D3268" s="88">
        <v>533032</v>
      </c>
      <c r="F3268" t="s">
        <v>3432</v>
      </c>
      <c r="G3268" s="64">
        <v>0.47926249999999998</v>
      </c>
      <c r="H3268" s="65">
        <v>143</v>
      </c>
      <c r="I3268" s="64">
        <v>17.420000000000002</v>
      </c>
      <c r="J3268" s="64">
        <v>13.38</v>
      </c>
      <c r="K3268" s="88">
        <v>3</v>
      </c>
      <c r="L3268" s="88" t="s">
        <v>46</v>
      </c>
      <c r="M3268" s="66" t="s">
        <v>3468</v>
      </c>
    </row>
    <row r="3269" spans="1:13">
      <c r="A3269" s="40">
        <v>2021</v>
      </c>
      <c r="B3269" s="40" t="str">
        <f t="shared" si="52"/>
        <v>5131071</v>
      </c>
      <c r="C3269" s="40">
        <v>5</v>
      </c>
      <c r="D3269" s="88">
        <v>131071</v>
      </c>
      <c r="F3269" t="s">
        <v>3474</v>
      </c>
      <c r="G3269" s="64">
        <v>0.96237499999999998</v>
      </c>
      <c r="H3269" s="65">
        <v>125</v>
      </c>
      <c r="I3269" s="64">
        <v>22.84</v>
      </c>
      <c r="J3269" s="64">
        <v>15.94</v>
      </c>
      <c r="K3269" s="88">
        <v>5</v>
      </c>
      <c r="L3269" s="88" t="s">
        <v>46</v>
      </c>
      <c r="M3269" s="66" t="s">
        <v>3468</v>
      </c>
    </row>
    <row r="3270" spans="1:13">
      <c r="A3270" s="40">
        <v>2021</v>
      </c>
      <c r="B3270" s="40" t="str">
        <f t="shared" si="52"/>
        <v>5499041</v>
      </c>
      <c r="C3270" s="40">
        <v>5</v>
      </c>
      <c r="D3270" s="88">
        <v>499041</v>
      </c>
      <c r="F3270" t="s">
        <v>2723</v>
      </c>
      <c r="G3270" s="64">
        <v>1.0764125</v>
      </c>
      <c r="H3270" s="65">
        <v>1381</v>
      </c>
      <c r="I3270" s="64">
        <v>23.1</v>
      </c>
      <c r="J3270" s="64">
        <v>15.49</v>
      </c>
      <c r="K3270" s="88">
        <v>3</v>
      </c>
      <c r="L3270" s="88" t="s">
        <v>46</v>
      </c>
      <c r="M3270" s="66" t="s">
        <v>3469</v>
      </c>
    </row>
    <row r="3271" spans="1:13">
      <c r="A3271" s="40">
        <v>2021</v>
      </c>
      <c r="B3271" s="40" t="str">
        <f t="shared" si="52"/>
        <v>5537051</v>
      </c>
      <c r="C3271" s="40">
        <v>5</v>
      </c>
      <c r="D3271" s="88">
        <v>537051</v>
      </c>
      <c r="E3271" s="41"/>
      <c r="F3271" t="s">
        <v>3433</v>
      </c>
      <c r="G3271" s="64">
        <v>0.76665000000000005</v>
      </c>
      <c r="H3271" s="65">
        <v>2744</v>
      </c>
      <c r="I3271" s="64">
        <v>17.53</v>
      </c>
      <c r="J3271" s="64">
        <v>12.35</v>
      </c>
      <c r="K3271" s="88">
        <v>3</v>
      </c>
      <c r="L3271" s="88" t="s">
        <v>46</v>
      </c>
      <c r="M3271" s="66" t="s">
        <v>3469</v>
      </c>
    </row>
    <row r="3272" spans="1:13">
      <c r="A3272" s="40">
        <v>2021</v>
      </c>
      <c r="B3272" s="40" t="str">
        <f t="shared" si="52"/>
        <v>5151212</v>
      </c>
      <c r="C3272" s="40">
        <v>5</v>
      </c>
      <c r="D3272" s="88">
        <v>151212</v>
      </c>
      <c r="E3272" t="s">
        <v>3410</v>
      </c>
      <c r="F3272" t="s">
        <v>1177</v>
      </c>
      <c r="G3272" s="64">
        <v>3.3586</v>
      </c>
      <c r="H3272" s="65">
        <v>578</v>
      </c>
      <c r="I3272" s="64">
        <v>44.21</v>
      </c>
      <c r="J3272" s="64">
        <v>27.96</v>
      </c>
      <c r="K3272" s="88">
        <v>3</v>
      </c>
      <c r="L3272" s="88" t="s">
        <v>46</v>
      </c>
      <c r="M3272" s="66" t="s">
        <v>3469</v>
      </c>
    </row>
    <row r="3273" spans="1:13">
      <c r="A3273" s="40">
        <v>2021</v>
      </c>
      <c r="B3273" s="40" t="str">
        <f t="shared" si="52"/>
        <v>5413021</v>
      </c>
      <c r="C3273" s="40">
        <v>5</v>
      </c>
      <c r="D3273" s="88">
        <v>413021</v>
      </c>
      <c r="E3273" t="s">
        <v>3410</v>
      </c>
      <c r="F3273" t="s">
        <v>1267</v>
      </c>
      <c r="G3273" s="64">
        <v>1.2403500000000001</v>
      </c>
      <c r="H3273" s="65">
        <v>101</v>
      </c>
      <c r="I3273" s="64">
        <v>24.65</v>
      </c>
      <c r="J3273" s="64">
        <v>16.86</v>
      </c>
      <c r="K3273" s="88">
        <v>3</v>
      </c>
      <c r="L3273" s="88" t="s">
        <v>46</v>
      </c>
      <c r="M3273" s="66" t="s">
        <v>3468</v>
      </c>
    </row>
    <row r="3274" spans="1:13">
      <c r="A3274" s="40">
        <v>2021</v>
      </c>
      <c r="B3274" s="40" t="str">
        <f t="shared" si="52"/>
        <v>5292061</v>
      </c>
      <c r="C3274" s="40">
        <v>5</v>
      </c>
      <c r="D3274" s="88">
        <v>292061</v>
      </c>
      <c r="F3274" t="s">
        <v>3435</v>
      </c>
      <c r="G3274" s="64">
        <v>1.2682875</v>
      </c>
      <c r="H3274" s="65">
        <v>88</v>
      </c>
      <c r="I3274" s="64">
        <v>20.350000000000001</v>
      </c>
      <c r="J3274" s="64">
        <v>16.07</v>
      </c>
      <c r="K3274" s="88">
        <v>3</v>
      </c>
      <c r="L3274" s="88" t="s">
        <v>46</v>
      </c>
      <c r="M3274" s="66" t="s">
        <v>3468</v>
      </c>
    </row>
    <row r="3275" spans="1:13">
      <c r="A3275" s="40">
        <v>2021</v>
      </c>
      <c r="B3275" s="40" t="str">
        <f t="shared" si="52"/>
        <v>5434131</v>
      </c>
      <c r="C3275" s="40">
        <v>5</v>
      </c>
      <c r="D3275" s="88">
        <v>434131</v>
      </c>
      <c r="F3275" t="s">
        <v>3436</v>
      </c>
      <c r="G3275" s="64">
        <v>1.315825</v>
      </c>
      <c r="H3275" s="65">
        <v>1951</v>
      </c>
      <c r="I3275" s="64">
        <v>19.989999999999998</v>
      </c>
      <c r="J3275" s="64">
        <v>14.06</v>
      </c>
      <c r="K3275" s="88">
        <v>3</v>
      </c>
      <c r="L3275" s="88" t="s">
        <v>46</v>
      </c>
      <c r="M3275" s="66" t="s">
        <v>3469</v>
      </c>
    </row>
    <row r="3276" spans="1:13">
      <c r="A3276" s="40">
        <v>2021</v>
      </c>
      <c r="B3276" s="40" t="str">
        <f t="shared" si="52"/>
        <v>5132072</v>
      </c>
      <c r="C3276" s="40">
        <v>5</v>
      </c>
      <c r="D3276" s="88">
        <v>132072</v>
      </c>
      <c r="E3276" t="s">
        <v>3410</v>
      </c>
      <c r="F3276" t="s">
        <v>806</v>
      </c>
      <c r="G3276" s="64">
        <v>1.1404875000000001</v>
      </c>
      <c r="H3276" s="65">
        <v>2109</v>
      </c>
      <c r="I3276" s="64">
        <v>37.5</v>
      </c>
      <c r="J3276" s="64">
        <v>19.34</v>
      </c>
      <c r="K3276" s="88">
        <v>4</v>
      </c>
      <c r="L3276" s="88" t="s">
        <v>46</v>
      </c>
      <c r="M3276" s="66" t="s">
        <v>3469</v>
      </c>
    </row>
    <row r="3277" spans="1:13">
      <c r="A3277" s="40">
        <v>2021</v>
      </c>
      <c r="B3277" s="40" t="str">
        <f t="shared" si="52"/>
        <v>5131111</v>
      </c>
      <c r="C3277" s="40">
        <v>5</v>
      </c>
      <c r="D3277" s="88">
        <v>131111</v>
      </c>
      <c r="E3277" t="s">
        <v>3410</v>
      </c>
      <c r="F3277" t="s">
        <v>2034</v>
      </c>
      <c r="G3277" s="64">
        <v>0.72363750000000004</v>
      </c>
      <c r="H3277" s="65">
        <v>596</v>
      </c>
      <c r="I3277" s="64">
        <v>26.28</v>
      </c>
      <c r="J3277" s="64">
        <v>18.46</v>
      </c>
      <c r="K3277" s="88">
        <v>5</v>
      </c>
      <c r="L3277" s="88" t="s">
        <v>46</v>
      </c>
      <c r="M3277" s="66" t="s">
        <v>3468</v>
      </c>
    </row>
    <row r="3278" spans="1:13">
      <c r="A3278" s="40">
        <v>2021</v>
      </c>
      <c r="B3278" s="40" t="str">
        <f t="shared" si="52"/>
        <v>5119199</v>
      </c>
      <c r="C3278" s="40">
        <v>5</v>
      </c>
      <c r="D3278" s="88">
        <v>119199</v>
      </c>
      <c r="E3278" t="s">
        <v>3410</v>
      </c>
      <c r="F3278" t="s">
        <v>3437</v>
      </c>
      <c r="G3278" s="64">
        <v>0.44582500000000003</v>
      </c>
      <c r="H3278" s="65">
        <v>112</v>
      </c>
      <c r="I3278" s="64">
        <v>41.15</v>
      </c>
      <c r="J3278" s="64">
        <v>25.51</v>
      </c>
      <c r="K3278" s="88">
        <v>4</v>
      </c>
      <c r="L3278" s="88" t="s">
        <v>46</v>
      </c>
      <c r="M3278" s="66" t="s">
        <v>3468</v>
      </c>
    </row>
    <row r="3279" spans="1:13">
      <c r="A3279" s="40">
        <v>2021</v>
      </c>
      <c r="B3279" s="40" t="str">
        <f t="shared" si="52"/>
        <v>5131161</v>
      </c>
      <c r="C3279" s="40">
        <v>5</v>
      </c>
      <c r="D3279" s="88">
        <v>131161</v>
      </c>
      <c r="E3279" t="s">
        <v>3410</v>
      </c>
      <c r="F3279" t="s">
        <v>3475</v>
      </c>
      <c r="G3279" s="64">
        <v>3.1803499999999998</v>
      </c>
      <c r="H3279" s="65">
        <v>87</v>
      </c>
      <c r="I3279" s="64">
        <v>29.43</v>
      </c>
      <c r="J3279" s="64">
        <v>18.350000000000001</v>
      </c>
      <c r="K3279" s="88">
        <v>5</v>
      </c>
      <c r="L3279" s="88" t="s">
        <v>46</v>
      </c>
      <c r="M3279" s="66" t="s">
        <v>3468</v>
      </c>
    </row>
    <row r="3280" spans="1:13">
      <c r="A3280" s="40">
        <v>2021</v>
      </c>
      <c r="B3280" s="40" t="str">
        <f t="shared" si="52"/>
        <v>5292012</v>
      </c>
      <c r="C3280" s="40">
        <v>5</v>
      </c>
      <c r="D3280" s="88">
        <v>292012</v>
      </c>
      <c r="F3280" t="s">
        <v>1015</v>
      </c>
      <c r="G3280" s="64">
        <v>1.6822375000000001</v>
      </c>
      <c r="H3280" s="65">
        <v>649</v>
      </c>
      <c r="I3280" s="64">
        <v>24.51</v>
      </c>
      <c r="J3280" s="64">
        <v>14.54</v>
      </c>
      <c r="K3280" s="88">
        <v>4</v>
      </c>
      <c r="L3280" s="88" t="s">
        <v>46</v>
      </c>
      <c r="M3280" s="66" t="s">
        <v>3469</v>
      </c>
    </row>
    <row r="3281" spans="1:13">
      <c r="A3281" s="40">
        <v>2021</v>
      </c>
      <c r="B3281" s="40" t="str">
        <f t="shared" si="52"/>
        <v>5292011</v>
      </c>
      <c r="C3281" s="40">
        <v>5</v>
      </c>
      <c r="D3281" s="88">
        <v>292011</v>
      </c>
      <c r="F3281" t="s">
        <v>1959</v>
      </c>
      <c r="G3281" s="64">
        <v>1.402075</v>
      </c>
      <c r="H3281" s="65">
        <v>902</v>
      </c>
      <c r="I3281" s="64">
        <v>24.51</v>
      </c>
      <c r="J3281" s="64">
        <v>14.54</v>
      </c>
      <c r="K3281" s="88">
        <v>4</v>
      </c>
      <c r="L3281" s="88" t="s">
        <v>46</v>
      </c>
      <c r="M3281" s="66" t="s">
        <v>3469</v>
      </c>
    </row>
    <row r="3282" spans="1:13">
      <c r="A3282" s="40">
        <v>2021</v>
      </c>
      <c r="B3282" s="40" t="str">
        <f t="shared" si="52"/>
        <v>5319092</v>
      </c>
      <c r="C3282" s="40">
        <v>5</v>
      </c>
      <c r="D3282" s="88">
        <v>319092</v>
      </c>
      <c r="F3282" t="s">
        <v>946</v>
      </c>
      <c r="G3282" s="64">
        <v>3.4128250000000002</v>
      </c>
      <c r="H3282" s="65">
        <v>93</v>
      </c>
      <c r="I3282" s="64">
        <v>15.56</v>
      </c>
      <c r="J3282" s="64">
        <v>12.62</v>
      </c>
      <c r="K3282" s="88">
        <v>3</v>
      </c>
      <c r="L3282" s="88" t="s">
        <v>46</v>
      </c>
      <c r="M3282" s="66" t="s">
        <v>3468</v>
      </c>
    </row>
    <row r="3283" spans="1:13">
      <c r="A3283" s="40">
        <v>2021</v>
      </c>
      <c r="B3283" s="40" t="str">
        <f t="shared" si="52"/>
        <v>5292071</v>
      </c>
      <c r="C3283" s="40">
        <v>5</v>
      </c>
      <c r="D3283" s="88">
        <v>292071</v>
      </c>
      <c r="F3283" t="s">
        <v>927</v>
      </c>
      <c r="G3283" s="64">
        <v>1.5837749999999999</v>
      </c>
      <c r="H3283" s="65">
        <v>925</v>
      </c>
      <c r="I3283" s="64">
        <v>19.87</v>
      </c>
      <c r="J3283" s="64">
        <v>12.82</v>
      </c>
      <c r="K3283" s="88">
        <v>4</v>
      </c>
      <c r="L3283" s="88" t="s">
        <v>46</v>
      </c>
      <c r="M3283" s="66" t="s">
        <v>3469</v>
      </c>
    </row>
    <row r="3284" spans="1:13">
      <c r="A3284" s="40">
        <v>2021</v>
      </c>
      <c r="B3284" s="40" t="str">
        <f t="shared" si="52"/>
        <v>5436013</v>
      </c>
      <c r="C3284" s="40">
        <v>5</v>
      </c>
      <c r="D3284" s="88">
        <v>436013</v>
      </c>
      <c r="F3284" t="s">
        <v>1232</v>
      </c>
      <c r="G3284" s="64">
        <v>2.2243624999999998</v>
      </c>
      <c r="H3284" s="65">
        <v>3199</v>
      </c>
      <c r="I3284" s="64">
        <v>16.11</v>
      </c>
      <c r="J3284" s="64">
        <v>12.54</v>
      </c>
      <c r="K3284" s="88">
        <v>3</v>
      </c>
      <c r="L3284" s="88" t="s">
        <v>46</v>
      </c>
      <c r="M3284" s="66" t="s">
        <v>3469</v>
      </c>
    </row>
    <row r="3285" spans="1:13">
      <c r="A3285" s="40">
        <v>2021</v>
      </c>
      <c r="B3285" s="40" t="str">
        <f t="shared" si="52"/>
        <v>5131121</v>
      </c>
      <c r="C3285" s="40">
        <v>5</v>
      </c>
      <c r="D3285" s="88">
        <v>131121</v>
      </c>
      <c r="E3285" t="s">
        <v>3410</v>
      </c>
      <c r="F3285" t="s">
        <v>856</v>
      </c>
      <c r="G3285" s="64">
        <v>1.0330625</v>
      </c>
      <c r="H3285" s="65">
        <v>31</v>
      </c>
      <c r="I3285" s="64">
        <v>23.53</v>
      </c>
      <c r="J3285" s="64">
        <v>16.53</v>
      </c>
      <c r="K3285" s="88">
        <v>4</v>
      </c>
      <c r="L3285" s="88" t="s">
        <v>46</v>
      </c>
      <c r="M3285" s="66" t="s">
        <v>3468</v>
      </c>
    </row>
    <row r="3286" spans="1:13">
      <c r="A3286" s="40">
        <v>2021</v>
      </c>
      <c r="B3286" s="40" t="str">
        <f t="shared" si="52"/>
        <v>5252022</v>
      </c>
      <c r="C3286" s="40">
        <v>5</v>
      </c>
      <c r="D3286" s="88">
        <v>252022</v>
      </c>
      <c r="E3286" t="s">
        <v>3410</v>
      </c>
      <c r="F3286" t="s">
        <v>3539</v>
      </c>
      <c r="G3286" s="64">
        <v>0.91020000000000001</v>
      </c>
      <c r="H3286" s="65">
        <v>51</v>
      </c>
      <c r="I3286" s="64">
        <v>23.653846153846199</v>
      </c>
      <c r="J3286" s="64">
        <v>18.5009615384615</v>
      </c>
      <c r="K3286" s="88">
        <v>5</v>
      </c>
      <c r="L3286" s="88" t="s">
        <v>178</v>
      </c>
      <c r="M3286" s="66" t="s">
        <v>3468</v>
      </c>
    </row>
    <row r="3287" spans="1:13">
      <c r="A3287" s="40">
        <v>2021</v>
      </c>
      <c r="B3287" s="40" t="str">
        <f t="shared" si="52"/>
        <v>5151142</v>
      </c>
      <c r="C3287" s="40">
        <v>5</v>
      </c>
      <c r="D3287" s="88">
        <v>151142</v>
      </c>
      <c r="E3287" t="s">
        <v>3410</v>
      </c>
      <c r="F3287" t="s">
        <v>1158</v>
      </c>
      <c r="G3287" s="64">
        <v>0.30722500000000003</v>
      </c>
      <c r="H3287" s="65">
        <v>42</v>
      </c>
      <c r="I3287" s="64">
        <v>27.76</v>
      </c>
      <c r="J3287" s="64">
        <v>18.36</v>
      </c>
      <c r="K3287" s="88">
        <v>4</v>
      </c>
      <c r="L3287" s="88" t="s">
        <v>46</v>
      </c>
      <c r="M3287" s="66" t="s">
        <v>3468</v>
      </c>
    </row>
    <row r="3288" spans="1:13">
      <c r="A3288" s="40">
        <v>2021</v>
      </c>
      <c r="B3288" s="40" t="str">
        <f t="shared" si="52"/>
        <v>5472073</v>
      </c>
      <c r="C3288" s="40">
        <v>5</v>
      </c>
      <c r="D3288" s="88">
        <v>472073</v>
      </c>
      <c r="F3288" t="s">
        <v>2893</v>
      </c>
      <c r="G3288" s="64">
        <v>1.2646999999999999</v>
      </c>
      <c r="H3288" s="65">
        <v>2408</v>
      </c>
      <c r="I3288" s="64">
        <v>19.309999999999999</v>
      </c>
      <c r="J3288" s="64">
        <v>14.27</v>
      </c>
      <c r="K3288" s="88">
        <v>3</v>
      </c>
      <c r="L3288" s="88" t="s">
        <v>46</v>
      </c>
      <c r="M3288" s="66" t="s">
        <v>3469</v>
      </c>
    </row>
    <row r="3289" spans="1:13">
      <c r="A3289" s="40">
        <v>2021</v>
      </c>
      <c r="B3289" s="40" t="str">
        <f t="shared" si="52"/>
        <v>5232011</v>
      </c>
      <c r="C3289" s="40">
        <v>5</v>
      </c>
      <c r="D3289" s="88">
        <v>232011</v>
      </c>
      <c r="F3289" t="s">
        <v>1805</v>
      </c>
      <c r="G3289" s="64">
        <v>1.1328750000000001</v>
      </c>
      <c r="H3289" s="65">
        <v>74</v>
      </c>
      <c r="I3289" s="64">
        <v>21.56</v>
      </c>
      <c r="J3289" s="64">
        <v>15.4</v>
      </c>
      <c r="K3289" s="88">
        <v>3</v>
      </c>
      <c r="L3289" s="88" t="s">
        <v>46</v>
      </c>
      <c r="M3289" s="66" t="s">
        <v>3468</v>
      </c>
    </row>
    <row r="3290" spans="1:13">
      <c r="A3290" s="40">
        <v>2021</v>
      </c>
      <c r="B3290" s="40" t="str">
        <f t="shared" si="52"/>
        <v>5292052</v>
      </c>
      <c r="C3290" s="40">
        <v>5</v>
      </c>
      <c r="D3290" s="88">
        <v>292052</v>
      </c>
      <c r="F3290" t="s">
        <v>953</v>
      </c>
      <c r="G3290" s="64">
        <v>1.1296625</v>
      </c>
      <c r="H3290" s="65">
        <v>47</v>
      </c>
      <c r="I3290" s="64">
        <v>16.21</v>
      </c>
      <c r="J3290" s="64">
        <v>12.44</v>
      </c>
      <c r="K3290" s="88">
        <v>3</v>
      </c>
      <c r="L3290" s="88" t="s">
        <v>46</v>
      </c>
      <c r="M3290" s="66" t="s">
        <v>3468</v>
      </c>
    </row>
    <row r="3291" spans="1:13">
      <c r="A3291" s="40">
        <v>2021</v>
      </c>
      <c r="B3291" s="40" t="str">
        <f t="shared" si="52"/>
        <v>5319097</v>
      </c>
      <c r="C3291" s="40">
        <v>5</v>
      </c>
      <c r="D3291" s="88">
        <v>319097</v>
      </c>
      <c r="F3291" t="s">
        <v>2314</v>
      </c>
      <c r="G3291" s="64">
        <v>2.4305500000000002</v>
      </c>
      <c r="H3291" s="65">
        <v>34</v>
      </c>
      <c r="I3291" s="64">
        <v>15.31</v>
      </c>
      <c r="J3291" s="64">
        <v>13.71</v>
      </c>
      <c r="K3291" s="88">
        <v>3</v>
      </c>
      <c r="L3291" s="88" t="s">
        <v>46</v>
      </c>
      <c r="M3291" s="66" t="s">
        <v>3468</v>
      </c>
    </row>
    <row r="3292" spans="1:13">
      <c r="A3292" s="40">
        <v>2021</v>
      </c>
      <c r="B3292" s="40" t="str">
        <f t="shared" si="52"/>
        <v>5312021</v>
      </c>
      <c r="C3292" s="40">
        <v>5</v>
      </c>
      <c r="D3292" s="88">
        <v>312021</v>
      </c>
      <c r="E3292" t="s">
        <v>3410</v>
      </c>
      <c r="F3292" t="s">
        <v>1930</v>
      </c>
      <c r="G3292" s="64">
        <v>3.4530375000000002</v>
      </c>
      <c r="H3292" s="65">
        <v>30</v>
      </c>
      <c r="I3292" s="64">
        <v>29.93</v>
      </c>
      <c r="J3292" s="64">
        <v>21.9</v>
      </c>
      <c r="K3292" s="88">
        <v>4</v>
      </c>
      <c r="L3292" s="88" t="s">
        <v>46</v>
      </c>
      <c r="M3292" s="66" t="s">
        <v>3468</v>
      </c>
    </row>
    <row r="3293" spans="1:13">
      <c r="A3293" s="40">
        <v>2021</v>
      </c>
      <c r="B3293" s="40" t="str">
        <f t="shared" si="52"/>
        <v>5472152</v>
      </c>
      <c r="C3293" s="40">
        <v>5</v>
      </c>
      <c r="D3293" s="88">
        <v>472152</v>
      </c>
      <c r="F3293" t="s">
        <v>2682</v>
      </c>
      <c r="G3293" s="64">
        <v>1.007325</v>
      </c>
      <c r="H3293" s="65">
        <v>65</v>
      </c>
      <c r="I3293" s="64">
        <v>19.54</v>
      </c>
      <c r="J3293" s="64">
        <v>16.87</v>
      </c>
      <c r="K3293" s="88">
        <v>3</v>
      </c>
      <c r="L3293" s="88" t="s">
        <v>46</v>
      </c>
      <c r="M3293" s="66" t="s">
        <v>3468</v>
      </c>
    </row>
    <row r="3294" spans="1:13">
      <c r="A3294" s="40">
        <v>2021</v>
      </c>
      <c r="B3294" s="40" t="str">
        <f t="shared" si="52"/>
        <v>5333051</v>
      </c>
      <c r="C3294" s="40">
        <v>5</v>
      </c>
      <c r="D3294" s="88">
        <v>333051</v>
      </c>
      <c r="E3294" t="s">
        <v>3410</v>
      </c>
      <c r="F3294" t="s">
        <v>1812</v>
      </c>
      <c r="G3294" s="64">
        <v>0.67641249999999997</v>
      </c>
      <c r="H3294" s="65">
        <v>66</v>
      </c>
      <c r="I3294" s="64">
        <v>26.37</v>
      </c>
      <c r="J3294" s="64">
        <v>17.78</v>
      </c>
      <c r="K3294" s="88">
        <v>3</v>
      </c>
      <c r="L3294" s="88" t="s">
        <v>178</v>
      </c>
      <c r="M3294" s="66" t="s">
        <v>3468</v>
      </c>
    </row>
    <row r="3295" spans="1:13">
      <c r="A3295" s="40">
        <v>2021</v>
      </c>
      <c r="B3295" s="40" t="str">
        <f t="shared" si="52"/>
        <v>5251199</v>
      </c>
      <c r="C3295" s="40">
        <v>5</v>
      </c>
      <c r="D3295" s="88">
        <v>251199</v>
      </c>
      <c r="E3295" t="s">
        <v>3410</v>
      </c>
      <c r="F3295" t="s">
        <v>3442</v>
      </c>
      <c r="G3295" s="64">
        <v>0.89328750000000001</v>
      </c>
      <c r="H3295" s="65">
        <v>177</v>
      </c>
      <c r="I3295" s="64">
        <v>29.4990384615385</v>
      </c>
      <c r="J3295" s="64">
        <v>20.354326923076901</v>
      </c>
      <c r="K3295" s="88">
        <v>4</v>
      </c>
      <c r="L3295" s="88" t="s">
        <v>178</v>
      </c>
      <c r="M3295" s="66" t="s">
        <v>3468</v>
      </c>
    </row>
    <row r="3296" spans="1:13">
      <c r="A3296" s="40">
        <v>2021</v>
      </c>
      <c r="B3296" s="40" t="str">
        <f t="shared" si="52"/>
        <v>5119141</v>
      </c>
      <c r="C3296" s="40">
        <v>5</v>
      </c>
      <c r="D3296" s="88">
        <v>119141</v>
      </c>
      <c r="E3296" t="s">
        <v>3410</v>
      </c>
      <c r="F3296" t="s">
        <v>3462</v>
      </c>
      <c r="G3296" s="64">
        <v>0.69301250000000003</v>
      </c>
      <c r="H3296" s="65">
        <v>41</v>
      </c>
      <c r="I3296" s="64">
        <v>28.6</v>
      </c>
      <c r="J3296" s="64">
        <v>16.87</v>
      </c>
      <c r="K3296" s="88">
        <v>4</v>
      </c>
      <c r="L3296" s="88" t="s">
        <v>46</v>
      </c>
      <c r="M3296" s="66" t="s">
        <v>3468</v>
      </c>
    </row>
    <row r="3297" spans="1:13">
      <c r="A3297" s="40">
        <v>2021</v>
      </c>
      <c r="B3297" s="40" t="str">
        <f t="shared" si="52"/>
        <v>5339099</v>
      </c>
      <c r="C3297" s="40">
        <v>5</v>
      </c>
      <c r="D3297" s="88">
        <v>339099</v>
      </c>
      <c r="F3297" t="s">
        <v>3385</v>
      </c>
      <c r="G3297" s="64">
        <v>0.40983750000000002</v>
      </c>
      <c r="H3297" s="65">
        <v>47</v>
      </c>
      <c r="I3297" s="64">
        <v>16.010000000000002</v>
      </c>
      <c r="J3297" s="64">
        <v>13.15</v>
      </c>
      <c r="K3297" s="88">
        <v>3</v>
      </c>
      <c r="L3297" s="88" t="s">
        <v>46</v>
      </c>
      <c r="M3297" s="66" t="s">
        <v>3468</v>
      </c>
    </row>
    <row r="3298" spans="1:13">
      <c r="A3298" s="40">
        <v>2021</v>
      </c>
      <c r="B3298" s="40" t="str">
        <f t="shared" si="52"/>
        <v>5273031</v>
      </c>
      <c r="C3298" s="40">
        <v>5</v>
      </c>
      <c r="D3298" s="88">
        <v>273031</v>
      </c>
      <c r="E3298" t="s">
        <v>3410</v>
      </c>
      <c r="F3298" t="s">
        <v>3492</v>
      </c>
      <c r="G3298" s="64">
        <v>1.0018499999999999</v>
      </c>
      <c r="H3298" s="65">
        <v>89</v>
      </c>
      <c r="I3298" s="64">
        <v>37.49</v>
      </c>
      <c r="J3298" s="64">
        <v>17</v>
      </c>
      <c r="K3298" s="88">
        <v>5</v>
      </c>
      <c r="L3298" s="88" t="s">
        <v>46</v>
      </c>
      <c r="M3298" s="66" t="s">
        <v>3468</v>
      </c>
    </row>
    <row r="3299" spans="1:13">
      <c r="A3299" s="40">
        <v>2021</v>
      </c>
      <c r="B3299" s="40" t="str">
        <f t="shared" si="52"/>
        <v>5292034</v>
      </c>
      <c r="C3299" s="40">
        <v>5</v>
      </c>
      <c r="D3299" s="88">
        <v>292034</v>
      </c>
      <c r="E3299" t="s">
        <v>3410</v>
      </c>
      <c r="F3299" t="s">
        <v>1956</v>
      </c>
      <c r="G3299" s="64">
        <v>1.6200375</v>
      </c>
      <c r="H3299" s="65">
        <v>1021</v>
      </c>
      <c r="I3299" s="64">
        <v>27.23</v>
      </c>
      <c r="J3299" s="64">
        <v>19.61</v>
      </c>
      <c r="K3299" s="88">
        <v>3</v>
      </c>
      <c r="L3299" s="88" t="s">
        <v>46</v>
      </c>
      <c r="M3299" s="66" t="s">
        <v>3469</v>
      </c>
    </row>
    <row r="3300" spans="1:13">
      <c r="A3300" s="40">
        <v>2021</v>
      </c>
      <c r="B3300" s="40" t="str">
        <f t="shared" si="52"/>
        <v>5419022</v>
      </c>
      <c r="C3300" s="40">
        <v>5</v>
      </c>
      <c r="D3300" s="88">
        <v>419022</v>
      </c>
      <c r="F3300" t="s">
        <v>2186</v>
      </c>
      <c r="G3300" s="64">
        <v>0.31138749999999998</v>
      </c>
      <c r="H3300" s="65">
        <v>53</v>
      </c>
      <c r="I3300" s="64">
        <v>30.6</v>
      </c>
      <c r="J3300" s="64">
        <v>14.51</v>
      </c>
      <c r="K3300" s="88">
        <v>3</v>
      </c>
      <c r="L3300" s="88" t="s">
        <v>46</v>
      </c>
      <c r="M3300" s="66" t="s">
        <v>3468</v>
      </c>
    </row>
    <row r="3301" spans="1:13">
      <c r="A3301" s="40">
        <v>2021</v>
      </c>
      <c r="B3301" s="40" t="str">
        <f t="shared" si="52"/>
        <v>5291141</v>
      </c>
      <c r="C3301" s="40">
        <v>5</v>
      </c>
      <c r="D3301" s="88">
        <v>291141</v>
      </c>
      <c r="E3301" t="s">
        <v>3410</v>
      </c>
      <c r="F3301" t="s">
        <v>1992</v>
      </c>
      <c r="G3301" s="64">
        <v>2.0761625000000001</v>
      </c>
      <c r="H3301" s="65">
        <v>284</v>
      </c>
      <c r="I3301" s="64">
        <v>30.06</v>
      </c>
      <c r="J3301" s="64">
        <v>23.54</v>
      </c>
      <c r="K3301" s="88">
        <v>4</v>
      </c>
      <c r="L3301" s="88" t="s">
        <v>46</v>
      </c>
      <c r="M3301" s="66" t="s">
        <v>3468</v>
      </c>
    </row>
    <row r="3302" spans="1:13">
      <c r="A3302" s="40">
        <v>2021</v>
      </c>
      <c r="B3302" s="40" t="str">
        <f t="shared" si="52"/>
        <v>5291126</v>
      </c>
      <c r="C3302" s="40">
        <v>5</v>
      </c>
      <c r="D3302" s="88">
        <v>291126</v>
      </c>
      <c r="E3302" t="s">
        <v>3410</v>
      </c>
      <c r="F3302" t="s">
        <v>1946</v>
      </c>
      <c r="G3302" s="64">
        <v>2.6549749999999999</v>
      </c>
      <c r="H3302" s="65">
        <v>755</v>
      </c>
      <c r="I3302" s="64">
        <v>27.86</v>
      </c>
      <c r="J3302" s="64">
        <v>22.76</v>
      </c>
      <c r="K3302" s="88">
        <v>4</v>
      </c>
      <c r="L3302" s="88" t="s">
        <v>46</v>
      </c>
      <c r="M3302" s="66" t="s">
        <v>3469</v>
      </c>
    </row>
    <row r="3303" spans="1:13">
      <c r="A3303" s="40">
        <v>2021</v>
      </c>
      <c r="B3303" s="40" t="str">
        <f t="shared" si="52"/>
        <v>5414012</v>
      </c>
      <c r="C3303" s="40">
        <v>5</v>
      </c>
      <c r="D3303" s="88">
        <v>414012</v>
      </c>
      <c r="F3303" t="s">
        <v>1894</v>
      </c>
      <c r="G3303" s="64">
        <v>0.22522500000000001</v>
      </c>
      <c r="H3303" s="65">
        <v>103</v>
      </c>
      <c r="I3303" s="64">
        <v>28.15</v>
      </c>
      <c r="J3303" s="64">
        <v>14.58</v>
      </c>
      <c r="K3303" s="88">
        <v>3</v>
      </c>
      <c r="L3303" s="88" t="s">
        <v>46</v>
      </c>
      <c r="M3303" s="66" t="s">
        <v>3468</v>
      </c>
    </row>
    <row r="3304" spans="1:13">
      <c r="A3304" s="40">
        <v>2021</v>
      </c>
      <c r="B3304" s="40" t="str">
        <f t="shared" si="52"/>
        <v>5414011</v>
      </c>
      <c r="C3304" s="40">
        <v>5</v>
      </c>
      <c r="D3304" s="88">
        <v>414011</v>
      </c>
      <c r="E3304" t="s">
        <v>3410</v>
      </c>
      <c r="F3304" t="s">
        <v>2083</v>
      </c>
      <c r="G3304" s="64">
        <v>1.0961624999999999</v>
      </c>
      <c r="H3304" s="65">
        <v>2725</v>
      </c>
      <c r="I3304" s="64">
        <v>41.37</v>
      </c>
      <c r="J3304" s="64">
        <v>17.32</v>
      </c>
      <c r="K3304" s="88">
        <v>3</v>
      </c>
      <c r="L3304" s="88" t="s">
        <v>46</v>
      </c>
      <c r="M3304" s="66" t="s">
        <v>3469</v>
      </c>
    </row>
    <row r="3305" spans="1:13">
      <c r="A3305" s="40">
        <v>2021</v>
      </c>
      <c r="B3305" s="40" t="str">
        <f t="shared" si="52"/>
        <v>5492098</v>
      </c>
      <c r="C3305" s="40">
        <v>5</v>
      </c>
      <c r="D3305" s="88">
        <v>492098</v>
      </c>
      <c r="F3305" t="s">
        <v>3448</v>
      </c>
      <c r="G3305" s="64">
        <v>1.6304375</v>
      </c>
      <c r="H3305" s="65">
        <v>894</v>
      </c>
      <c r="I3305" s="64">
        <v>20.21</v>
      </c>
      <c r="J3305" s="64">
        <v>14.38</v>
      </c>
      <c r="K3305" s="88">
        <v>3</v>
      </c>
      <c r="L3305" s="88" t="s">
        <v>178</v>
      </c>
      <c r="M3305" s="66" t="s">
        <v>3469</v>
      </c>
    </row>
    <row r="3306" spans="1:13">
      <c r="A3306" s="40">
        <v>2021</v>
      </c>
      <c r="B3306" s="40" t="str">
        <f t="shared" si="52"/>
        <v>5472211</v>
      </c>
      <c r="C3306" s="40">
        <v>5</v>
      </c>
      <c r="D3306" s="88">
        <v>472211</v>
      </c>
      <c r="F3306" t="s">
        <v>3290</v>
      </c>
      <c r="G3306" s="64">
        <v>1.31565</v>
      </c>
      <c r="H3306" s="65">
        <v>1110</v>
      </c>
      <c r="I3306" s="64">
        <v>19.28</v>
      </c>
      <c r="J3306" s="64">
        <v>13.54</v>
      </c>
      <c r="K3306" s="88">
        <v>3</v>
      </c>
      <c r="L3306" s="88" t="s">
        <v>46</v>
      </c>
      <c r="M3306" s="66" t="s">
        <v>3469</v>
      </c>
    </row>
    <row r="3307" spans="1:13">
      <c r="A3307" s="40">
        <v>2021</v>
      </c>
      <c r="B3307" s="40" t="str">
        <f t="shared" si="52"/>
        <v>5151132</v>
      </c>
      <c r="C3307" s="40">
        <v>5</v>
      </c>
      <c r="D3307" s="88">
        <v>151132</v>
      </c>
      <c r="E3307" t="s">
        <v>3410</v>
      </c>
      <c r="F3307" t="s">
        <v>1225</v>
      </c>
      <c r="G3307" s="64">
        <v>2.9831249999999998</v>
      </c>
      <c r="H3307" s="65">
        <v>86</v>
      </c>
      <c r="I3307" s="64">
        <v>41.51</v>
      </c>
      <c r="J3307" s="64">
        <v>27.94</v>
      </c>
      <c r="K3307" s="88">
        <v>4</v>
      </c>
      <c r="L3307" s="88" t="s">
        <v>46</v>
      </c>
      <c r="M3307" s="66" t="s">
        <v>3468</v>
      </c>
    </row>
    <row r="3308" spans="1:13">
      <c r="A3308" s="40">
        <v>2021</v>
      </c>
      <c r="B3308" s="40" t="str">
        <f t="shared" si="52"/>
        <v>5472221</v>
      </c>
      <c r="C3308" s="40">
        <v>5</v>
      </c>
      <c r="D3308" s="88">
        <v>472221</v>
      </c>
      <c r="F3308" t="s">
        <v>3299</v>
      </c>
      <c r="G3308" s="64">
        <v>1.7187749999999999</v>
      </c>
      <c r="H3308" s="65">
        <v>702</v>
      </c>
      <c r="I3308" s="64">
        <v>21.1</v>
      </c>
      <c r="J3308" s="64">
        <v>14.52</v>
      </c>
      <c r="K3308" s="88">
        <v>3</v>
      </c>
      <c r="L3308" s="88" t="s">
        <v>46</v>
      </c>
      <c r="M3308" s="66" t="s">
        <v>3469</v>
      </c>
    </row>
    <row r="3309" spans="1:13">
      <c r="A3309" s="40">
        <v>2021</v>
      </c>
      <c r="B3309" s="40" t="str">
        <f t="shared" si="52"/>
        <v>5292055</v>
      </c>
      <c r="C3309" s="40">
        <v>5</v>
      </c>
      <c r="D3309" s="88">
        <v>292055</v>
      </c>
      <c r="F3309" t="s">
        <v>995</v>
      </c>
      <c r="G3309" s="64">
        <v>1.5915125000000001</v>
      </c>
      <c r="H3309" s="65">
        <v>772</v>
      </c>
      <c r="I3309" s="64">
        <v>21.17</v>
      </c>
      <c r="J3309" s="64">
        <v>15.81</v>
      </c>
      <c r="K3309" s="88">
        <v>3</v>
      </c>
      <c r="L3309" s="88" t="s">
        <v>46</v>
      </c>
      <c r="M3309" s="66" t="s">
        <v>3469</v>
      </c>
    </row>
    <row r="3310" spans="1:13">
      <c r="A3310" s="40">
        <v>2021</v>
      </c>
      <c r="B3310" s="40" t="str">
        <f t="shared" si="52"/>
        <v>5132081</v>
      </c>
      <c r="C3310" s="40">
        <v>5</v>
      </c>
      <c r="D3310" s="88">
        <v>132081</v>
      </c>
      <c r="F3310" t="s">
        <v>3494</v>
      </c>
      <c r="G3310" s="64">
        <v>0.24510000000000001</v>
      </c>
      <c r="H3310" s="65">
        <v>69</v>
      </c>
      <c r="I3310" s="64">
        <v>16.829999999999998</v>
      </c>
      <c r="J3310" s="64">
        <v>13.53</v>
      </c>
      <c r="K3310" s="88">
        <v>5</v>
      </c>
      <c r="L3310" s="88" t="s">
        <v>178</v>
      </c>
      <c r="M3310" s="66" t="s">
        <v>3468</v>
      </c>
    </row>
    <row r="3311" spans="1:13">
      <c r="A3311" s="40">
        <v>2021</v>
      </c>
      <c r="B3311" s="40" t="str">
        <f t="shared" si="52"/>
        <v>5253097</v>
      </c>
      <c r="C3311" s="40">
        <v>5</v>
      </c>
      <c r="D3311" s="88">
        <v>253097</v>
      </c>
      <c r="E3311" t="s">
        <v>3410</v>
      </c>
      <c r="F3311" t="s">
        <v>3543</v>
      </c>
      <c r="G3311" s="64">
        <v>1.1597999999999999</v>
      </c>
      <c r="H3311" s="65">
        <v>35</v>
      </c>
      <c r="I3311" s="64">
        <v>26.7509615384615</v>
      </c>
      <c r="J3311" s="64">
        <v>17.669230769230801</v>
      </c>
      <c r="K3311" s="88">
        <v>5</v>
      </c>
      <c r="L3311" s="88" t="s">
        <v>3145</v>
      </c>
      <c r="M3311" s="66" t="s">
        <v>3468</v>
      </c>
    </row>
    <row r="3312" spans="1:13">
      <c r="A3312" s="40">
        <v>2021</v>
      </c>
      <c r="B3312" s="40" t="str">
        <f t="shared" si="52"/>
        <v>5492022</v>
      </c>
      <c r="C3312" s="40">
        <v>5</v>
      </c>
      <c r="D3312" s="88">
        <v>492022</v>
      </c>
      <c r="F3312" t="s">
        <v>2077</v>
      </c>
      <c r="G3312" s="64">
        <v>8.6212499999999997E-2</v>
      </c>
      <c r="H3312" s="65">
        <v>31</v>
      </c>
      <c r="I3312" s="64">
        <v>22.84</v>
      </c>
      <c r="J3312" s="64">
        <v>15.03</v>
      </c>
      <c r="K3312" s="88">
        <v>3</v>
      </c>
      <c r="L3312" s="88" t="s">
        <v>46</v>
      </c>
      <c r="M3312" s="66" t="s">
        <v>3468</v>
      </c>
    </row>
    <row r="3313" spans="1:13">
      <c r="A3313" s="40">
        <v>2021</v>
      </c>
      <c r="B3313" s="40" t="str">
        <f t="shared" si="52"/>
        <v>5131151</v>
      </c>
      <c r="C3313" s="40">
        <v>5</v>
      </c>
      <c r="D3313" s="88">
        <v>131151</v>
      </c>
      <c r="F3313" t="s">
        <v>3481</v>
      </c>
      <c r="G3313" s="64">
        <v>0.62656250000000002</v>
      </c>
      <c r="H3313" s="65">
        <v>41</v>
      </c>
      <c r="I3313" s="64">
        <v>22.07</v>
      </c>
      <c r="J3313" s="64">
        <v>13.38</v>
      </c>
      <c r="K3313" s="88">
        <v>5</v>
      </c>
      <c r="L3313" s="88" t="s">
        <v>46</v>
      </c>
      <c r="M3313" s="66" t="s">
        <v>3468</v>
      </c>
    </row>
    <row r="3314" spans="1:13">
      <c r="A3314" s="40">
        <v>2021</v>
      </c>
      <c r="B3314" s="40" t="str">
        <f t="shared" si="52"/>
        <v>5151134</v>
      </c>
      <c r="C3314" s="40">
        <v>5</v>
      </c>
      <c r="D3314" s="88">
        <v>151134</v>
      </c>
      <c r="E3314" t="s">
        <v>3410</v>
      </c>
      <c r="F3314" t="s">
        <v>3463</v>
      </c>
      <c r="G3314" s="64">
        <v>1.6426750000000001</v>
      </c>
      <c r="H3314" s="65">
        <v>963</v>
      </c>
      <c r="I3314" s="64">
        <v>30.85</v>
      </c>
      <c r="J3314" s="64">
        <v>18.190000000000001</v>
      </c>
      <c r="K3314" s="88">
        <v>3</v>
      </c>
      <c r="L3314" s="88" t="s">
        <v>46</v>
      </c>
      <c r="M3314" s="66" t="s">
        <v>3469</v>
      </c>
    </row>
    <row r="3315" spans="1:13">
      <c r="A3315" s="40">
        <v>2021</v>
      </c>
      <c r="B3315" s="40" t="str">
        <f t="shared" si="52"/>
        <v>5514121</v>
      </c>
      <c r="C3315" s="40">
        <v>5</v>
      </c>
      <c r="D3315" s="88">
        <v>514121</v>
      </c>
      <c r="F3315" t="s">
        <v>2873</v>
      </c>
      <c r="G3315" s="64">
        <v>1.1373500000000001</v>
      </c>
      <c r="H3315" s="65">
        <v>1815</v>
      </c>
      <c r="I3315" s="64">
        <v>19.07</v>
      </c>
      <c r="J3315" s="64">
        <v>13.53</v>
      </c>
      <c r="K3315" s="88">
        <v>3</v>
      </c>
      <c r="L3315" s="88" t="s">
        <v>46</v>
      </c>
      <c r="M3315" s="66" t="s">
        <v>3469</v>
      </c>
    </row>
    <row r="3316" spans="1:13">
      <c r="A3316" s="40">
        <v>2021</v>
      </c>
      <c r="B3316" s="40" t="str">
        <f t="shared" si="52"/>
        <v>6113011</v>
      </c>
      <c r="C3316" s="40">
        <v>6</v>
      </c>
      <c r="D3316" s="88">
        <v>113011</v>
      </c>
      <c r="E3316" t="s">
        <v>3410</v>
      </c>
      <c r="F3316" s="51" t="s">
        <v>3411</v>
      </c>
      <c r="G3316" s="64">
        <v>1.4531624999999999</v>
      </c>
      <c r="H3316" s="65">
        <v>1159</v>
      </c>
      <c r="I3316" s="64">
        <v>46.23</v>
      </c>
      <c r="J3316" s="64">
        <v>25.61</v>
      </c>
      <c r="K3316" s="88">
        <v>4</v>
      </c>
      <c r="L3316" s="88" t="s">
        <v>46</v>
      </c>
      <c r="M3316" s="66" t="s">
        <v>3469</v>
      </c>
    </row>
    <row r="3317" spans="1:13">
      <c r="A3317" s="40">
        <v>2021</v>
      </c>
      <c r="B3317" s="40" t="str">
        <f t="shared" si="52"/>
        <v>6413011</v>
      </c>
      <c r="C3317" s="40">
        <v>6</v>
      </c>
      <c r="D3317" s="88">
        <v>413011</v>
      </c>
      <c r="F3317" s="51" t="s">
        <v>3454</v>
      </c>
      <c r="G3317" s="64">
        <v>0.1115</v>
      </c>
      <c r="H3317" s="65">
        <v>1462</v>
      </c>
      <c r="I3317" s="64">
        <v>28.61</v>
      </c>
      <c r="J3317" s="64">
        <v>13.5</v>
      </c>
      <c r="K3317" s="88">
        <v>3</v>
      </c>
      <c r="L3317" s="88" t="s">
        <v>46</v>
      </c>
      <c r="M3317" s="66" t="s">
        <v>3469</v>
      </c>
    </row>
    <row r="3318" spans="1:13">
      <c r="A3318" s="40">
        <v>2021</v>
      </c>
      <c r="B3318" s="40" t="str">
        <f t="shared" si="52"/>
        <v>6493011</v>
      </c>
      <c r="C3318" s="40">
        <v>6</v>
      </c>
      <c r="D3318" s="88">
        <v>493011</v>
      </c>
      <c r="E3318" t="s">
        <v>3410</v>
      </c>
      <c r="F3318" s="51" t="s">
        <v>1701</v>
      </c>
      <c r="G3318" s="64">
        <v>1.3859999999999999</v>
      </c>
      <c r="H3318" s="65">
        <v>1439</v>
      </c>
      <c r="I3318" s="64">
        <v>30.31</v>
      </c>
      <c r="J3318" s="64">
        <v>17.8</v>
      </c>
      <c r="K3318" s="88">
        <v>3</v>
      </c>
      <c r="L3318" s="88" t="s">
        <v>46</v>
      </c>
      <c r="M3318" s="66" t="s">
        <v>3469</v>
      </c>
    </row>
    <row r="3319" spans="1:13">
      <c r="A3319" s="40">
        <v>2021</v>
      </c>
      <c r="B3319" s="40" t="str">
        <f t="shared" si="52"/>
        <v>6532011</v>
      </c>
      <c r="C3319" s="40">
        <v>6</v>
      </c>
      <c r="D3319" s="88">
        <v>532011</v>
      </c>
      <c r="E3319" t="s">
        <v>3410</v>
      </c>
      <c r="F3319" s="51" t="s">
        <v>2108</v>
      </c>
      <c r="G3319" s="64">
        <v>1.4725625</v>
      </c>
      <c r="H3319" s="65">
        <v>585</v>
      </c>
      <c r="I3319" s="64">
        <v>90.575000000000003</v>
      </c>
      <c r="J3319" s="64">
        <v>47.566826923076903</v>
      </c>
      <c r="K3319" s="88">
        <v>4</v>
      </c>
      <c r="L3319" s="88" t="s">
        <v>46</v>
      </c>
      <c r="M3319" s="66" t="s">
        <v>3469</v>
      </c>
    </row>
    <row r="3320" spans="1:13">
      <c r="A3320" s="40">
        <v>2021</v>
      </c>
      <c r="B3320" s="40" t="str">
        <f t="shared" si="52"/>
        <v>6274011</v>
      </c>
      <c r="C3320" s="40">
        <v>6</v>
      </c>
      <c r="D3320" s="88">
        <v>274011</v>
      </c>
      <c r="F3320" s="51" t="s">
        <v>1367</v>
      </c>
      <c r="G3320" s="64">
        <v>1.5073000000000001</v>
      </c>
      <c r="H3320" s="65">
        <v>628</v>
      </c>
      <c r="I3320" s="64">
        <v>21.47</v>
      </c>
      <c r="J3320" s="64">
        <v>13.02</v>
      </c>
      <c r="K3320" s="88">
        <v>4</v>
      </c>
      <c r="L3320" s="88" t="s">
        <v>46</v>
      </c>
      <c r="M3320" s="66" t="s">
        <v>3469</v>
      </c>
    </row>
    <row r="3321" spans="1:13">
      <c r="A3321" s="40">
        <v>2021</v>
      </c>
      <c r="B3321" s="40" t="str">
        <f t="shared" si="52"/>
        <v>6433031</v>
      </c>
      <c r="C3321" s="40">
        <v>6</v>
      </c>
      <c r="D3321" s="88">
        <v>433031</v>
      </c>
      <c r="F3321" s="51" t="s">
        <v>1275</v>
      </c>
      <c r="G3321" s="64">
        <v>0.27732499999999999</v>
      </c>
      <c r="H3321" s="65">
        <v>12899</v>
      </c>
      <c r="I3321" s="64">
        <v>19.34</v>
      </c>
      <c r="J3321" s="64">
        <v>12.8</v>
      </c>
      <c r="K3321" s="88">
        <v>4</v>
      </c>
      <c r="L3321" s="88" t="s">
        <v>46</v>
      </c>
      <c r="M3321" s="66" t="s">
        <v>3469</v>
      </c>
    </row>
    <row r="3322" spans="1:13">
      <c r="A3322" s="40">
        <v>2021</v>
      </c>
      <c r="B3322" s="40" t="str">
        <f t="shared" si="52"/>
        <v>6472021</v>
      </c>
      <c r="C3322" s="40">
        <v>6</v>
      </c>
      <c r="D3322" s="88">
        <v>472021</v>
      </c>
      <c r="F3322" s="51" t="s">
        <v>2648</v>
      </c>
      <c r="G3322" s="64">
        <v>1.5424</v>
      </c>
      <c r="H3322" s="65">
        <v>882</v>
      </c>
      <c r="I3322" s="64">
        <v>18.61</v>
      </c>
      <c r="J3322" s="64">
        <v>12.7</v>
      </c>
      <c r="K3322" s="88">
        <v>3</v>
      </c>
      <c r="L3322" s="88" t="s">
        <v>178</v>
      </c>
      <c r="M3322" s="66" t="s">
        <v>3469</v>
      </c>
    </row>
    <row r="3323" spans="1:13">
      <c r="A3323" s="40">
        <v>2021</v>
      </c>
      <c r="B3323" s="40" t="str">
        <f t="shared" si="52"/>
        <v>6493031</v>
      </c>
      <c r="C3323" s="40">
        <v>6</v>
      </c>
      <c r="D3323" s="88">
        <v>493031</v>
      </c>
      <c r="F3323" s="51" t="s">
        <v>2811</v>
      </c>
      <c r="G3323" s="64">
        <v>1.0843750000000001</v>
      </c>
      <c r="H3323" s="65">
        <v>1333</v>
      </c>
      <c r="I3323" s="64">
        <v>22.41</v>
      </c>
      <c r="J3323" s="64">
        <v>15.71</v>
      </c>
      <c r="K3323" s="88">
        <v>3</v>
      </c>
      <c r="L3323" s="88" t="s">
        <v>46</v>
      </c>
      <c r="M3323" s="66" t="s">
        <v>3469</v>
      </c>
    </row>
    <row r="3324" spans="1:13">
      <c r="A3324" s="40">
        <v>2021</v>
      </c>
      <c r="B3324" s="40" t="str">
        <f t="shared" si="52"/>
        <v>6131199</v>
      </c>
      <c r="C3324" s="40">
        <v>6</v>
      </c>
      <c r="D3324" s="88">
        <v>131199</v>
      </c>
      <c r="E3324" t="s">
        <v>3410</v>
      </c>
      <c r="F3324" s="51" t="s">
        <v>3413</v>
      </c>
      <c r="G3324" s="64">
        <v>1.4491624999999999</v>
      </c>
      <c r="H3324" s="65">
        <v>9551</v>
      </c>
      <c r="I3324" s="64">
        <v>31.94</v>
      </c>
      <c r="J3324" s="64">
        <v>17.59</v>
      </c>
      <c r="K3324" s="88">
        <v>4</v>
      </c>
      <c r="L3324" s="88" t="s">
        <v>46</v>
      </c>
      <c r="M3324" s="66" t="s">
        <v>3469</v>
      </c>
    </row>
    <row r="3325" spans="1:13">
      <c r="A3325" s="40">
        <v>2021</v>
      </c>
      <c r="B3325" s="40" t="str">
        <f t="shared" si="52"/>
        <v>6472031</v>
      </c>
      <c r="C3325" s="40">
        <v>6</v>
      </c>
      <c r="D3325" s="88">
        <v>472031</v>
      </c>
      <c r="F3325" s="51" t="s">
        <v>2653</v>
      </c>
      <c r="G3325" s="64">
        <v>1.2303375000000001</v>
      </c>
      <c r="H3325" s="65">
        <v>7880</v>
      </c>
      <c r="I3325" s="64">
        <v>19.55</v>
      </c>
      <c r="J3325" s="64">
        <v>13.69</v>
      </c>
      <c r="K3325" s="88">
        <v>3</v>
      </c>
      <c r="L3325" s="88" t="s">
        <v>46</v>
      </c>
      <c r="M3325" s="66" t="s">
        <v>3469</v>
      </c>
    </row>
    <row r="3326" spans="1:13">
      <c r="A3326" s="40">
        <v>2021</v>
      </c>
      <c r="B3326" s="40" t="str">
        <f t="shared" si="52"/>
        <v>6472051</v>
      </c>
      <c r="C3326" s="40">
        <v>6</v>
      </c>
      <c r="D3326" s="88">
        <v>472051</v>
      </c>
      <c r="F3326" s="51" t="s">
        <v>3415</v>
      </c>
      <c r="G3326" s="64">
        <v>1.6582749999999999</v>
      </c>
      <c r="H3326" s="65">
        <v>1827</v>
      </c>
      <c r="I3326" s="64">
        <v>17.64</v>
      </c>
      <c r="J3326" s="64">
        <v>12.77</v>
      </c>
      <c r="K3326" s="88">
        <v>3</v>
      </c>
      <c r="L3326" s="88" t="s">
        <v>46</v>
      </c>
      <c r="M3326" s="66" t="s">
        <v>3469</v>
      </c>
    </row>
    <row r="3327" spans="1:13">
      <c r="A3327" s="40">
        <v>2021</v>
      </c>
      <c r="B3327" s="40" t="str">
        <f t="shared" si="52"/>
        <v>6351011</v>
      </c>
      <c r="C3327" s="40">
        <v>6</v>
      </c>
      <c r="D3327" s="88">
        <v>351011</v>
      </c>
      <c r="F3327" s="51" t="s">
        <v>1414</v>
      </c>
      <c r="G3327" s="64">
        <v>1.3857625</v>
      </c>
      <c r="H3327" s="65">
        <v>1341</v>
      </c>
      <c r="I3327" s="64">
        <v>25.17</v>
      </c>
      <c r="J3327" s="64">
        <v>13.36</v>
      </c>
      <c r="K3327" s="88">
        <v>3</v>
      </c>
      <c r="L3327" s="88" t="s">
        <v>46</v>
      </c>
      <c r="M3327" s="66" t="s">
        <v>3469</v>
      </c>
    </row>
    <row r="3328" spans="1:13">
      <c r="A3328" s="40">
        <v>2021</v>
      </c>
      <c r="B3328" s="40" t="str">
        <f t="shared" si="52"/>
        <v>6131031</v>
      </c>
      <c r="C3328" s="40">
        <v>6</v>
      </c>
      <c r="D3328" s="88">
        <v>131031</v>
      </c>
      <c r="E3328" t="s">
        <v>3410</v>
      </c>
      <c r="F3328" s="51" t="s">
        <v>2209</v>
      </c>
      <c r="G3328" s="64">
        <v>0.53998749999999995</v>
      </c>
      <c r="H3328" s="65">
        <v>2012</v>
      </c>
      <c r="I3328" s="64">
        <v>30.21</v>
      </c>
      <c r="J3328" s="64">
        <v>19.350000000000001</v>
      </c>
      <c r="K3328" s="88">
        <v>3</v>
      </c>
      <c r="L3328" s="88" t="s">
        <v>46</v>
      </c>
      <c r="M3328" s="66" t="s">
        <v>3469</v>
      </c>
    </row>
    <row r="3329" spans="1:13">
      <c r="A3329" s="40">
        <v>2021</v>
      </c>
      <c r="B3329" s="40" t="str">
        <f t="shared" ref="B3329:B3392" si="53">CONCATENATE(C3329, D3329)</f>
        <v>6131041</v>
      </c>
      <c r="C3329" s="40">
        <v>6</v>
      </c>
      <c r="D3329" s="88">
        <v>131041</v>
      </c>
      <c r="E3329" t="s">
        <v>3410</v>
      </c>
      <c r="F3329" s="51" t="s">
        <v>3047</v>
      </c>
      <c r="G3329" s="64">
        <v>1.1458124999999999</v>
      </c>
      <c r="H3329" s="65">
        <v>1674</v>
      </c>
      <c r="I3329" s="64">
        <v>30.72</v>
      </c>
      <c r="J3329" s="64">
        <v>16.98</v>
      </c>
      <c r="K3329" s="88">
        <v>3</v>
      </c>
      <c r="L3329" s="88" t="s">
        <v>46</v>
      </c>
      <c r="M3329" s="66" t="s">
        <v>3469</v>
      </c>
    </row>
    <row r="3330" spans="1:13">
      <c r="A3330" s="40">
        <v>2021</v>
      </c>
      <c r="B3330" s="40" t="str">
        <f t="shared" si="53"/>
        <v>6151143</v>
      </c>
      <c r="C3330" s="40">
        <v>6</v>
      </c>
      <c r="D3330" s="88">
        <v>151143</v>
      </c>
      <c r="E3330" t="s">
        <v>3410</v>
      </c>
      <c r="F3330" s="51" t="s">
        <v>1399</v>
      </c>
      <c r="G3330" s="64">
        <v>1.1533875</v>
      </c>
      <c r="H3330" s="65">
        <v>1480</v>
      </c>
      <c r="I3330" s="64">
        <v>43.84</v>
      </c>
      <c r="J3330" s="64">
        <v>25.79</v>
      </c>
      <c r="K3330" s="88">
        <v>3</v>
      </c>
      <c r="L3330" s="88" t="s">
        <v>46</v>
      </c>
      <c r="M3330" s="66" t="s">
        <v>3469</v>
      </c>
    </row>
    <row r="3331" spans="1:13">
      <c r="A3331" s="40">
        <v>2021</v>
      </c>
      <c r="B3331" s="40" t="str">
        <f t="shared" si="53"/>
        <v>6151152</v>
      </c>
      <c r="C3331" s="40">
        <v>6</v>
      </c>
      <c r="D3331" s="88">
        <v>151152</v>
      </c>
      <c r="E3331" t="s">
        <v>3410</v>
      </c>
      <c r="F3331" s="51" t="s">
        <v>1166</v>
      </c>
      <c r="G3331" s="64">
        <v>1.5514749999999999</v>
      </c>
      <c r="H3331" s="65">
        <v>1028</v>
      </c>
      <c r="I3331" s="64">
        <v>29.34</v>
      </c>
      <c r="J3331" s="64">
        <v>17.96</v>
      </c>
      <c r="K3331" s="88">
        <v>3</v>
      </c>
      <c r="L3331" s="88" t="s">
        <v>46</v>
      </c>
      <c r="M3331" s="66" t="s">
        <v>3469</v>
      </c>
    </row>
    <row r="3332" spans="1:13">
      <c r="A3332" s="40">
        <v>2021</v>
      </c>
      <c r="B3332" s="40" t="str">
        <f t="shared" si="53"/>
        <v>6151199</v>
      </c>
      <c r="C3332" s="40">
        <v>6</v>
      </c>
      <c r="D3332" s="88">
        <v>151199</v>
      </c>
      <c r="E3332" t="s">
        <v>3410</v>
      </c>
      <c r="F3332" s="51" t="s">
        <v>1153</v>
      </c>
      <c r="G3332" s="64">
        <v>1.5695749999999999</v>
      </c>
      <c r="H3332" s="65">
        <v>982</v>
      </c>
      <c r="I3332" s="64">
        <v>37.93</v>
      </c>
      <c r="J3332" s="64">
        <v>20.73</v>
      </c>
      <c r="K3332" s="88">
        <v>3</v>
      </c>
      <c r="L3332" s="88" t="s">
        <v>46</v>
      </c>
      <c r="M3332" s="66" t="s">
        <v>3469</v>
      </c>
    </row>
    <row r="3333" spans="1:13">
      <c r="A3333" s="40">
        <v>2021</v>
      </c>
      <c r="B3333" s="40" t="str">
        <f t="shared" si="53"/>
        <v>6151121</v>
      </c>
      <c r="C3333" s="40">
        <v>6</v>
      </c>
      <c r="D3333" s="88">
        <v>151121</v>
      </c>
      <c r="E3333" t="s">
        <v>3410</v>
      </c>
      <c r="F3333" s="51" t="s">
        <v>1122</v>
      </c>
      <c r="G3333" s="64">
        <v>1.3143750000000001</v>
      </c>
      <c r="H3333" s="65">
        <v>1629</v>
      </c>
      <c r="I3333" s="64">
        <v>40.89</v>
      </c>
      <c r="J3333" s="64">
        <v>25.25</v>
      </c>
      <c r="K3333" s="88">
        <v>4</v>
      </c>
      <c r="L3333" s="88" t="s">
        <v>46</v>
      </c>
      <c r="M3333" s="66" t="s">
        <v>3469</v>
      </c>
    </row>
    <row r="3334" spans="1:13">
      <c r="A3334" s="40">
        <v>2021</v>
      </c>
      <c r="B3334" s="40" t="str">
        <f t="shared" si="53"/>
        <v>6151151</v>
      </c>
      <c r="C3334" s="40">
        <v>6</v>
      </c>
      <c r="D3334" s="88">
        <v>151151</v>
      </c>
      <c r="F3334" s="51" t="s">
        <v>1114</v>
      </c>
      <c r="G3334" s="64">
        <v>1.7211000000000001</v>
      </c>
      <c r="H3334" s="65">
        <v>3633</v>
      </c>
      <c r="I3334" s="64">
        <v>23.68</v>
      </c>
      <c r="J3334" s="64">
        <v>14.79</v>
      </c>
      <c r="K3334" s="88">
        <v>3</v>
      </c>
      <c r="L3334" s="88" t="s">
        <v>46</v>
      </c>
      <c r="M3334" s="66" t="s">
        <v>3469</v>
      </c>
    </row>
    <row r="3335" spans="1:13">
      <c r="A3335" s="40">
        <v>2021</v>
      </c>
      <c r="B3335" s="40" t="str">
        <f t="shared" si="53"/>
        <v>6474011</v>
      </c>
      <c r="C3335" s="40">
        <v>6</v>
      </c>
      <c r="D3335" s="88">
        <v>474011</v>
      </c>
      <c r="E3335" t="s">
        <v>3410</v>
      </c>
      <c r="F3335" s="51" t="s">
        <v>3455</v>
      </c>
      <c r="G3335" s="64">
        <v>1.3490374999999999</v>
      </c>
      <c r="H3335" s="65">
        <v>1007</v>
      </c>
      <c r="I3335" s="64">
        <v>28.29</v>
      </c>
      <c r="J3335" s="64">
        <v>18.940000000000001</v>
      </c>
      <c r="K3335" s="88">
        <v>3</v>
      </c>
      <c r="L3335" s="88" t="s">
        <v>46</v>
      </c>
      <c r="M3335" s="66" t="s">
        <v>3469</v>
      </c>
    </row>
    <row r="3336" spans="1:13">
      <c r="A3336" s="40">
        <v>2021</v>
      </c>
      <c r="B3336" s="40" t="str">
        <f t="shared" si="53"/>
        <v>6119021</v>
      </c>
      <c r="C3336" s="40">
        <v>6</v>
      </c>
      <c r="D3336" s="88">
        <v>119021</v>
      </c>
      <c r="E3336" t="s">
        <v>3410</v>
      </c>
      <c r="F3336" s="51" t="s">
        <v>1560</v>
      </c>
      <c r="G3336" s="64">
        <v>1.2616875000000001</v>
      </c>
      <c r="H3336" s="65">
        <v>2853</v>
      </c>
      <c r="I3336" s="64">
        <v>45.27</v>
      </c>
      <c r="J3336" s="64">
        <v>26.45</v>
      </c>
      <c r="K3336" s="88">
        <v>4</v>
      </c>
      <c r="L3336" s="88" t="s">
        <v>46</v>
      </c>
      <c r="M3336" s="66" t="s">
        <v>3469</v>
      </c>
    </row>
    <row r="3337" spans="1:13">
      <c r="A3337" s="40">
        <v>2021</v>
      </c>
      <c r="B3337" s="40" t="str">
        <f t="shared" si="53"/>
        <v>6131051</v>
      </c>
      <c r="C3337" s="40">
        <v>6</v>
      </c>
      <c r="D3337" s="88">
        <v>131051</v>
      </c>
      <c r="E3337" t="s">
        <v>3410</v>
      </c>
      <c r="F3337" s="51" t="s">
        <v>3420</v>
      </c>
      <c r="G3337" s="64">
        <v>1.399975</v>
      </c>
      <c r="H3337" s="65">
        <v>1828</v>
      </c>
      <c r="I3337" s="64">
        <v>29.98</v>
      </c>
      <c r="J3337" s="64">
        <v>18.399999999999999</v>
      </c>
      <c r="K3337" s="88">
        <v>4</v>
      </c>
      <c r="L3337" s="88" t="s">
        <v>46</v>
      </c>
      <c r="M3337" s="66" t="s">
        <v>3469</v>
      </c>
    </row>
    <row r="3338" spans="1:13">
      <c r="A3338" s="40">
        <v>2021</v>
      </c>
      <c r="B3338" s="40" t="str">
        <f t="shared" si="53"/>
        <v>6151141</v>
      </c>
      <c r="C3338" s="40">
        <v>6</v>
      </c>
      <c r="D3338" s="88">
        <v>151141</v>
      </c>
      <c r="E3338" t="s">
        <v>3410</v>
      </c>
      <c r="F3338" s="51" t="s">
        <v>1142</v>
      </c>
      <c r="G3338" s="64">
        <v>1.627175</v>
      </c>
      <c r="H3338" s="65">
        <v>677</v>
      </c>
      <c r="I3338" s="64">
        <v>41.76</v>
      </c>
      <c r="J3338" s="64">
        <v>25.88</v>
      </c>
      <c r="K3338" s="88">
        <v>4</v>
      </c>
      <c r="L3338" s="88" t="s">
        <v>46</v>
      </c>
      <c r="M3338" s="66" t="s">
        <v>3469</v>
      </c>
    </row>
    <row r="3339" spans="1:13">
      <c r="A3339" s="40">
        <v>2021</v>
      </c>
      <c r="B3339" s="40" t="str">
        <f t="shared" si="53"/>
        <v>6319091</v>
      </c>
      <c r="C3339" s="40">
        <v>6</v>
      </c>
      <c r="D3339" s="88">
        <v>319091</v>
      </c>
      <c r="F3339" s="51" t="s">
        <v>901</v>
      </c>
      <c r="G3339" s="64">
        <v>2.1159249999999998</v>
      </c>
      <c r="H3339" s="65">
        <v>2737</v>
      </c>
      <c r="I3339" s="64">
        <v>19.03</v>
      </c>
      <c r="J3339" s="64">
        <v>14.72</v>
      </c>
      <c r="K3339" s="88">
        <v>3</v>
      </c>
      <c r="L3339" s="88" t="s">
        <v>46</v>
      </c>
      <c r="M3339" s="66" t="s">
        <v>3469</v>
      </c>
    </row>
    <row r="3340" spans="1:13">
      <c r="A3340" s="40">
        <v>2021</v>
      </c>
      <c r="B3340" s="40" t="str">
        <f t="shared" si="53"/>
        <v>6292021</v>
      </c>
      <c r="C3340" s="40">
        <v>6</v>
      </c>
      <c r="D3340" s="88">
        <v>292021</v>
      </c>
      <c r="E3340" t="s">
        <v>3410</v>
      </c>
      <c r="F3340" s="51" t="s">
        <v>1913</v>
      </c>
      <c r="G3340" s="64">
        <v>2.1404999999999998</v>
      </c>
      <c r="H3340" s="65">
        <v>1028</v>
      </c>
      <c r="I3340" s="64">
        <v>30.8</v>
      </c>
      <c r="J3340" s="64">
        <v>22.22</v>
      </c>
      <c r="K3340" s="88">
        <v>4</v>
      </c>
      <c r="L3340" s="88" t="s">
        <v>46</v>
      </c>
      <c r="M3340" s="66" t="s">
        <v>3469</v>
      </c>
    </row>
    <row r="3341" spans="1:13">
      <c r="A3341" s="40">
        <v>2021</v>
      </c>
      <c r="B3341" s="40" t="str">
        <f t="shared" si="53"/>
        <v>6292032</v>
      </c>
      <c r="C3341" s="40">
        <v>6</v>
      </c>
      <c r="D3341" s="88">
        <v>292032</v>
      </c>
      <c r="E3341" t="s">
        <v>3410</v>
      </c>
      <c r="F3341" s="51" t="s">
        <v>1005</v>
      </c>
      <c r="G3341" s="64">
        <v>2.7018624999999998</v>
      </c>
      <c r="H3341" s="65">
        <v>501</v>
      </c>
      <c r="I3341" s="64">
        <v>31.65</v>
      </c>
      <c r="J3341" s="64">
        <v>24.44</v>
      </c>
      <c r="K3341" s="88">
        <v>3</v>
      </c>
      <c r="L3341" s="88" t="s">
        <v>46</v>
      </c>
      <c r="M3341" s="66" t="s">
        <v>3469</v>
      </c>
    </row>
    <row r="3342" spans="1:13">
      <c r="A3342" s="40">
        <v>2021</v>
      </c>
      <c r="B3342" s="40" t="str">
        <f t="shared" si="53"/>
        <v>6472111</v>
      </c>
      <c r="C3342" s="40">
        <v>6</v>
      </c>
      <c r="D3342" s="88">
        <v>472111</v>
      </c>
      <c r="F3342" s="51" t="s">
        <v>2580</v>
      </c>
      <c r="G3342" s="64">
        <v>0.96771249999999998</v>
      </c>
      <c r="H3342" s="65">
        <v>5497</v>
      </c>
      <c r="I3342" s="64">
        <v>21.75</v>
      </c>
      <c r="J3342" s="64">
        <v>15.29</v>
      </c>
      <c r="K3342" s="88">
        <v>3</v>
      </c>
      <c r="L3342" s="88" t="s">
        <v>46</v>
      </c>
      <c r="M3342" s="66" t="s">
        <v>3469</v>
      </c>
    </row>
    <row r="3343" spans="1:13">
      <c r="A3343" s="40">
        <v>2021</v>
      </c>
      <c r="B3343" s="40" t="str">
        <f t="shared" si="53"/>
        <v>6132099</v>
      </c>
      <c r="C3343" s="40">
        <v>6</v>
      </c>
      <c r="D3343" s="88">
        <v>132099</v>
      </c>
      <c r="E3343" t="s">
        <v>3410</v>
      </c>
      <c r="F3343" s="51" t="s">
        <v>3041</v>
      </c>
      <c r="G3343" s="64">
        <v>1.4553375</v>
      </c>
      <c r="H3343" s="65">
        <v>770</v>
      </c>
      <c r="I3343" s="64">
        <v>32.46</v>
      </c>
      <c r="J3343" s="64">
        <v>17.809999999999999</v>
      </c>
      <c r="K3343" s="88">
        <v>3</v>
      </c>
      <c r="L3343" s="88" t="s">
        <v>46</v>
      </c>
      <c r="M3343" s="66" t="s">
        <v>3469</v>
      </c>
    </row>
    <row r="3344" spans="1:13">
      <c r="A3344" s="40">
        <v>2021</v>
      </c>
      <c r="B3344" s="40" t="str">
        <f t="shared" si="53"/>
        <v>6332011</v>
      </c>
      <c r="C3344" s="40">
        <v>6</v>
      </c>
      <c r="D3344" s="88">
        <v>332011</v>
      </c>
      <c r="E3344" t="s">
        <v>3410</v>
      </c>
      <c r="F3344" s="51" t="s">
        <v>3054</v>
      </c>
      <c r="G3344" s="64">
        <v>1.0924750000000001</v>
      </c>
      <c r="H3344" s="65">
        <v>2059</v>
      </c>
      <c r="I3344" s="64">
        <v>25.65</v>
      </c>
      <c r="J3344" s="64">
        <v>15.51</v>
      </c>
      <c r="K3344" s="88">
        <v>3</v>
      </c>
      <c r="L3344" s="88" t="s">
        <v>46</v>
      </c>
      <c r="M3344" s="66" t="s">
        <v>3469</v>
      </c>
    </row>
    <row r="3345" spans="1:13">
      <c r="A3345" s="40">
        <v>2021</v>
      </c>
      <c r="B3345" s="40" t="str">
        <f t="shared" si="53"/>
        <v>6471011</v>
      </c>
      <c r="C3345" s="40">
        <v>6</v>
      </c>
      <c r="D3345" s="88">
        <v>471011</v>
      </c>
      <c r="E3345" t="s">
        <v>3410</v>
      </c>
      <c r="F3345" s="51" t="s">
        <v>3456</v>
      </c>
      <c r="G3345" s="64">
        <v>1.373675</v>
      </c>
      <c r="H3345" s="65">
        <v>6225</v>
      </c>
      <c r="I3345" s="64">
        <v>29.96</v>
      </c>
      <c r="J3345" s="64">
        <v>19.52</v>
      </c>
      <c r="K3345" s="88">
        <v>4</v>
      </c>
      <c r="L3345" s="88" t="s">
        <v>46</v>
      </c>
      <c r="M3345" s="66" t="s">
        <v>3469</v>
      </c>
    </row>
    <row r="3346" spans="1:13">
      <c r="A3346" s="40">
        <v>2021</v>
      </c>
      <c r="B3346" s="40" t="str">
        <f t="shared" si="53"/>
        <v>6371011</v>
      </c>
      <c r="C3346" s="40">
        <v>6</v>
      </c>
      <c r="D3346" s="88">
        <v>371011</v>
      </c>
      <c r="F3346" s="51" t="s">
        <v>3457</v>
      </c>
      <c r="G3346" s="64">
        <v>1.5463625000000001</v>
      </c>
      <c r="H3346" s="65">
        <v>2050</v>
      </c>
      <c r="I3346" s="64">
        <v>19.43</v>
      </c>
      <c r="J3346" s="64">
        <v>12.37</v>
      </c>
      <c r="K3346" s="88">
        <v>3</v>
      </c>
      <c r="L3346" s="88" t="s">
        <v>46</v>
      </c>
      <c r="M3346" s="66" t="s">
        <v>3469</v>
      </c>
    </row>
    <row r="3347" spans="1:13">
      <c r="A3347" s="40">
        <v>2021</v>
      </c>
      <c r="B3347" s="40" t="str">
        <f t="shared" si="53"/>
        <v>6371012</v>
      </c>
      <c r="C3347" s="40">
        <v>6</v>
      </c>
      <c r="D3347" s="88">
        <v>371012</v>
      </c>
      <c r="F3347" s="51" t="s">
        <v>3458</v>
      </c>
      <c r="G3347" s="64">
        <v>1.6407750000000001</v>
      </c>
      <c r="H3347" s="65">
        <v>2022</v>
      </c>
      <c r="I3347" s="64">
        <v>23.08</v>
      </c>
      <c r="J3347" s="64">
        <v>14.35</v>
      </c>
      <c r="K3347" s="88">
        <v>3</v>
      </c>
      <c r="L3347" s="88" t="s">
        <v>46</v>
      </c>
      <c r="M3347" s="66" t="s">
        <v>3469</v>
      </c>
    </row>
    <row r="3348" spans="1:13">
      <c r="A3348" s="40">
        <v>2021</v>
      </c>
      <c r="B3348" s="40" t="str">
        <f t="shared" si="53"/>
        <v>6491011</v>
      </c>
      <c r="C3348" s="40">
        <v>6</v>
      </c>
      <c r="D3348" s="88">
        <v>491011</v>
      </c>
      <c r="E3348" t="s">
        <v>3410</v>
      </c>
      <c r="F3348" s="51" t="s">
        <v>3459</v>
      </c>
      <c r="G3348" s="64">
        <v>1.1658625</v>
      </c>
      <c r="H3348" s="65">
        <v>3166</v>
      </c>
      <c r="I3348" s="64">
        <v>29.39</v>
      </c>
      <c r="J3348" s="64">
        <v>18.55</v>
      </c>
      <c r="K3348" s="88">
        <v>3</v>
      </c>
      <c r="L3348" s="88" t="s">
        <v>46</v>
      </c>
      <c r="M3348" s="66" t="s">
        <v>3469</v>
      </c>
    </row>
    <row r="3349" spans="1:13">
      <c r="A3349" s="40">
        <v>2021</v>
      </c>
      <c r="B3349" s="40" t="str">
        <f t="shared" si="53"/>
        <v>6411012</v>
      </c>
      <c r="C3349" s="40">
        <v>6</v>
      </c>
      <c r="D3349" s="88">
        <v>411012</v>
      </c>
      <c r="E3349" t="s">
        <v>3410</v>
      </c>
      <c r="F3349" s="51" t="s">
        <v>3428</v>
      </c>
      <c r="G3349" s="64">
        <v>0.92830000000000001</v>
      </c>
      <c r="H3349" s="65">
        <v>3795</v>
      </c>
      <c r="I3349" s="64">
        <v>38.6</v>
      </c>
      <c r="J3349" s="64">
        <v>21.18</v>
      </c>
      <c r="K3349" s="88">
        <v>4</v>
      </c>
      <c r="L3349" s="88" t="s">
        <v>46</v>
      </c>
      <c r="M3349" s="66" t="s">
        <v>3469</v>
      </c>
    </row>
    <row r="3350" spans="1:13">
      <c r="A3350" s="40">
        <v>2021</v>
      </c>
      <c r="B3350" s="40" t="str">
        <f t="shared" si="53"/>
        <v>6431011</v>
      </c>
      <c r="C3350" s="40">
        <v>6</v>
      </c>
      <c r="D3350" s="88">
        <v>431011</v>
      </c>
      <c r="E3350" t="s">
        <v>3410</v>
      </c>
      <c r="F3350" s="51" t="s">
        <v>3460</v>
      </c>
      <c r="G3350" s="64">
        <v>0.74662499999999998</v>
      </c>
      <c r="H3350" s="65">
        <v>11356</v>
      </c>
      <c r="I3350" s="64">
        <v>26.77</v>
      </c>
      <c r="J3350" s="64">
        <v>16.829999999999998</v>
      </c>
      <c r="K3350" s="88">
        <v>4</v>
      </c>
      <c r="L3350" s="88" t="s">
        <v>46</v>
      </c>
      <c r="M3350" s="66" t="s">
        <v>3469</v>
      </c>
    </row>
    <row r="3351" spans="1:13">
      <c r="A3351" s="40">
        <v>2021</v>
      </c>
      <c r="B3351" s="40" t="str">
        <f t="shared" si="53"/>
        <v>6391021</v>
      </c>
      <c r="C3351" s="40">
        <v>6</v>
      </c>
      <c r="D3351" s="88">
        <v>391021</v>
      </c>
      <c r="F3351" s="51" t="s">
        <v>3429</v>
      </c>
      <c r="G3351" s="64">
        <v>1.5139499999999999</v>
      </c>
      <c r="H3351" s="65">
        <v>2036</v>
      </c>
      <c r="I3351" s="64">
        <v>21.05</v>
      </c>
      <c r="J3351" s="64">
        <v>13.22</v>
      </c>
      <c r="K3351" s="88">
        <v>3</v>
      </c>
      <c r="L3351" s="88" t="s">
        <v>46</v>
      </c>
      <c r="M3351" s="66" t="s">
        <v>3469</v>
      </c>
    </row>
    <row r="3352" spans="1:13">
      <c r="A3352" s="40">
        <v>2021</v>
      </c>
      <c r="B3352" s="40" t="str">
        <f t="shared" si="53"/>
        <v>6511011</v>
      </c>
      <c r="C3352" s="40">
        <v>6</v>
      </c>
      <c r="D3352" s="88">
        <v>511011</v>
      </c>
      <c r="E3352" t="s">
        <v>3410</v>
      </c>
      <c r="F3352" s="51" t="s">
        <v>3461</v>
      </c>
      <c r="G3352" s="64">
        <v>0.72598750000000001</v>
      </c>
      <c r="H3352" s="65">
        <v>2736</v>
      </c>
      <c r="I3352" s="64">
        <v>28.7</v>
      </c>
      <c r="J3352" s="64">
        <v>18.25</v>
      </c>
      <c r="K3352" s="88">
        <v>3</v>
      </c>
      <c r="L3352" s="88" t="s">
        <v>46</v>
      </c>
      <c r="M3352" s="66" t="s">
        <v>3469</v>
      </c>
    </row>
    <row r="3353" spans="1:13">
      <c r="A3353" s="40">
        <v>2021</v>
      </c>
      <c r="B3353" s="40" t="str">
        <f t="shared" si="53"/>
        <v>6411011</v>
      </c>
      <c r="C3353" s="40">
        <v>6</v>
      </c>
      <c r="D3353" s="88">
        <v>411011</v>
      </c>
      <c r="F3353" s="51" t="s">
        <v>3430</v>
      </c>
      <c r="G3353" s="64">
        <v>0.82722499999999999</v>
      </c>
      <c r="H3353" s="65">
        <v>13547</v>
      </c>
      <c r="I3353" s="64">
        <v>22.16</v>
      </c>
      <c r="J3353" s="64">
        <v>14.07</v>
      </c>
      <c r="K3353" s="88">
        <v>3</v>
      </c>
      <c r="L3353" s="88" t="s">
        <v>46</v>
      </c>
      <c r="M3353" s="66" t="s">
        <v>3469</v>
      </c>
    </row>
    <row r="3354" spans="1:13">
      <c r="A3354" s="40">
        <v>2021</v>
      </c>
      <c r="B3354" s="40" t="str">
        <f t="shared" si="53"/>
        <v>6119051</v>
      </c>
      <c r="C3354" s="40">
        <v>6</v>
      </c>
      <c r="D3354" s="88">
        <v>119051</v>
      </c>
      <c r="E3354" t="s">
        <v>3410</v>
      </c>
      <c r="F3354" s="51" t="s">
        <v>846</v>
      </c>
      <c r="G3354" s="64">
        <v>1.462575</v>
      </c>
      <c r="H3354" s="65">
        <v>1877</v>
      </c>
      <c r="I3354" s="64">
        <v>29.4</v>
      </c>
      <c r="J3354" s="64">
        <v>16.55</v>
      </c>
      <c r="K3354" s="88">
        <v>4</v>
      </c>
      <c r="L3354" s="88" t="s">
        <v>46</v>
      </c>
      <c r="M3354" s="66" t="s">
        <v>3469</v>
      </c>
    </row>
    <row r="3355" spans="1:13">
      <c r="A3355" s="40">
        <v>2021</v>
      </c>
      <c r="B3355" s="40" t="str">
        <f t="shared" si="53"/>
        <v>6111021</v>
      </c>
      <c r="C3355" s="40">
        <v>6</v>
      </c>
      <c r="D3355" s="88">
        <v>111021</v>
      </c>
      <c r="E3355" t="s">
        <v>3410</v>
      </c>
      <c r="F3355" s="51" t="s">
        <v>781</v>
      </c>
      <c r="G3355" s="64">
        <v>1.4234374999999999</v>
      </c>
      <c r="H3355" s="65">
        <v>8666</v>
      </c>
      <c r="I3355" s="64">
        <v>54.14</v>
      </c>
      <c r="J3355" s="64">
        <v>23.98</v>
      </c>
      <c r="K3355" s="88">
        <v>4</v>
      </c>
      <c r="L3355" s="88" t="s">
        <v>46</v>
      </c>
      <c r="M3355" s="66" t="s">
        <v>3469</v>
      </c>
    </row>
    <row r="3356" spans="1:13">
      <c r="A3356" s="40">
        <v>2021</v>
      </c>
      <c r="B3356" s="40" t="str">
        <f t="shared" si="53"/>
        <v>6472121</v>
      </c>
      <c r="C3356" s="40">
        <v>6</v>
      </c>
      <c r="D3356" s="88">
        <v>472121</v>
      </c>
      <c r="F3356" s="51" t="s">
        <v>3194</v>
      </c>
      <c r="G3356" s="64">
        <v>1.6610125</v>
      </c>
      <c r="H3356" s="65">
        <v>685</v>
      </c>
      <c r="I3356" s="64">
        <v>18.260000000000002</v>
      </c>
      <c r="J3356" s="64">
        <v>13.74</v>
      </c>
      <c r="K3356" s="88">
        <v>3</v>
      </c>
      <c r="L3356" s="88" t="s">
        <v>46</v>
      </c>
      <c r="M3356" s="66" t="s">
        <v>3469</v>
      </c>
    </row>
    <row r="3357" spans="1:13">
      <c r="A3357" s="40">
        <v>2021</v>
      </c>
      <c r="B3357" s="40" t="str">
        <f t="shared" si="53"/>
        <v>6271024</v>
      </c>
      <c r="C3357" s="40">
        <v>6</v>
      </c>
      <c r="D3357" s="88">
        <v>271024</v>
      </c>
      <c r="F3357" s="51" t="s">
        <v>1384</v>
      </c>
      <c r="G3357" s="64">
        <v>0.98851250000000002</v>
      </c>
      <c r="H3357" s="65">
        <v>1753</v>
      </c>
      <c r="I3357" s="64">
        <v>23.45</v>
      </c>
      <c r="J3357" s="64">
        <v>14.86</v>
      </c>
      <c r="K3357" s="88">
        <v>4</v>
      </c>
      <c r="L3357" s="88" t="s">
        <v>46</v>
      </c>
      <c r="M3357" s="66" t="s">
        <v>3469</v>
      </c>
    </row>
    <row r="3358" spans="1:13">
      <c r="A3358" s="40">
        <v>2021</v>
      </c>
      <c r="B3358" s="40" t="str">
        <f t="shared" si="53"/>
        <v>6292099</v>
      </c>
      <c r="C3358" s="40">
        <v>6</v>
      </c>
      <c r="D3358" s="88">
        <v>292099</v>
      </c>
      <c r="F3358" s="51" t="s">
        <v>1974</v>
      </c>
      <c r="G3358" s="64">
        <v>1.7636875000000001</v>
      </c>
      <c r="H3358" s="65">
        <v>1005</v>
      </c>
      <c r="I3358" s="64">
        <v>20.54</v>
      </c>
      <c r="J3358" s="64">
        <v>13.38</v>
      </c>
      <c r="K3358" s="88">
        <v>3</v>
      </c>
      <c r="L3358" s="88" t="s">
        <v>46</v>
      </c>
      <c r="M3358" s="66" t="s">
        <v>3469</v>
      </c>
    </row>
    <row r="3359" spans="1:13">
      <c r="A3359" s="40">
        <v>2021</v>
      </c>
      <c r="B3359" s="40" t="str">
        <f t="shared" si="53"/>
        <v>6499021</v>
      </c>
      <c r="C3359" s="40">
        <v>6</v>
      </c>
      <c r="D3359" s="88">
        <v>499021</v>
      </c>
      <c r="F3359" s="51" t="s">
        <v>1500</v>
      </c>
      <c r="G3359" s="64">
        <v>1.6199375</v>
      </c>
      <c r="H3359" s="65">
        <v>4357</v>
      </c>
      <c r="I3359" s="64">
        <v>20.5</v>
      </c>
      <c r="J3359" s="64">
        <v>14.51</v>
      </c>
      <c r="K3359" s="88">
        <v>3</v>
      </c>
      <c r="L3359" s="88" t="s">
        <v>46</v>
      </c>
      <c r="M3359" s="66" t="s">
        <v>3469</v>
      </c>
    </row>
    <row r="3360" spans="1:13">
      <c r="A3360" s="40">
        <v>2021</v>
      </c>
      <c r="B3360" s="40" t="str">
        <f t="shared" si="53"/>
        <v>6533032</v>
      </c>
      <c r="C3360" s="40">
        <v>6</v>
      </c>
      <c r="D3360" s="88">
        <v>533032</v>
      </c>
      <c r="E3360" s="92"/>
      <c r="F3360" s="51" t="s">
        <v>3432</v>
      </c>
      <c r="G3360" s="64">
        <v>0.34203749999999999</v>
      </c>
      <c r="H3360" s="65">
        <v>88</v>
      </c>
      <c r="I3360" s="64">
        <v>18.3</v>
      </c>
      <c r="J3360" s="64">
        <v>12.87</v>
      </c>
      <c r="K3360" s="88">
        <v>3</v>
      </c>
      <c r="L3360" s="88" t="s">
        <v>46</v>
      </c>
      <c r="M3360" s="88" t="s">
        <v>3468</v>
      </c>
    </row>
    <row r="3361" spans="1:13">
      <c r="A3361" s="40">
        <v>2021</v>
      </c>
      <c r="B3361" s="40" t="str">
        <f t="shared" si="53"/>
        <v>6499041</v>
      </c>
      <c r="C3361" s="40">
        <v>6</v>
      </c>
      <c r="D3361" s="88">
        <v>499041</v>
      </c>
      <c r="F3361" s="51" t="s">
        <v>2723</v>
      </c>
      <c r="G3361" s="64">
        <v>1.0764125</v>
      </c>
      <c r="H3361" s="65">
        <v>1381</v>
      </c>
      <c r="I3361" s="64">
        <v>23.1</v>
      </c>
      <c r="J3361" s="64">
        <v>15.49</v>
      </c>
      <c r="K3361" s="88">
        <v>3</v>
      </c>
      <c r="L3361" s="88" t="s">
        <v>46</v>
      </c>
      <c r="M3361" s="66" t="s">
        <v>3469</v>
      </c>
    </row>
    <row r="3362" spans="1:13">
      <c r="A3362" s="40">
        <v>2021</v>
      </c>
      <c r="B3362" s="40" t="str">
        <f t="shared" si="53"/>
        <v>6537051</v>
      </c>
      <c r="C3362" s="40">
        <v>6</v>
      </c>
      <c r="D3362" s="88">
        <v>537051</v>
      </c>
      <c r="E3362" s="41"/>
      <c r="F3362" s="51" t="s">
        <v>3433</v>
      </c>
      <c r="G3362" s="64">
        <v>0.76665000000000005</v>
      </c>
      <c r="H3362" s="65">
        <v>2744</v>
      </c>
      <c r="I3362" s="64">
        <v>17.53</v>
      </c>
      <c r="J3362" s="64">
        <v>12.35</v>
      </c>
      <c r="K3362" s="88">
        <v>3</v>
      </c>
      <c r="L3362" s="88" t="s">
        <v>46</v>
      </c>
      <c r="M3362" s="66" t="s">
        <v>3469</v>
      </c>
    </row>
    <row r="3363" spans="1:13">
      <c r="A3363" s="40">
        <v>2021</v>
      </c>
      <c r="B3363" s="40" t="str">
        <f t="shared" si="53"/>
        <v>6151212</v>
      </c>
      <c r="C3363" s="40">
        <v>6</v>
      </c>
      <c r="D3363" s="88">
        <v>151212</v>
      </c>
      <c r="E3363" t="s">
        <v>3410</v>
      </c>
      <c r="F3363" s="51" t="s">
        <v>1177</v>
      </c>
      <c r="G3363" s="64">
        <v>3.3586</v>
      </c>
      <c r="H3363" s="65">
        <v>578</v>
      </c>
      <c r="I3363" s="64">
        <v>44.21</v>
      </c>
      <c r="J3363" s="64">
        <v>27.96</v>
      </c>
      <c r="K3363" s="88">
        <v>3</v>
      </c>
      <c r="L3363" s="88" t="s">
        <v>46</v>
      </c>
      <c r="M3363" s="66" t="s">
        <v>3469</v>
      </c>
    </row>
    <row r="3364" spans="1:13">
      <c r="A3364" s="40">
        <v>2021</v>
      </c>
      <c r="B3364" s="40" t="str">
        <f t="shared" si="53"/>
        <v>6413021</v>
      </c>
      <c r="C3364" s="40">
        <v>6</v>
      </c>
      <c r="D3364" s="88">
        <v>413021</v>
      </c>
      <c r="E3364" t="s">
        <v>3410</v>
      </c>
      <c r="F3364" s="51" t="s">
        <v>1267</v>
      </c>
      <c r="G3364" s="64">
        <v>1.4052</v>
      </c>
      <c r="H3364" s="65">
        <v>5757</v>
      </c>
      <c r="I3364" s="64">
        <v>30.37</v>
      </c>
      <c r="J3364" s="64">
        <v>15.67</v>
      </c>
      <c r="K3364" s="88">
        <v>3</v>
      </c>
      <c r="L3364" s="88" t="s">
        <v>46</v>
      </c>
      <c r="M3364" s="66" t="s">
        <v>3469</v>
      </c>
    </row>
    <row r="3365" spans="1:13">
      <c r="A3365" s="40">
        <v>2021</v>
      </c>
      <c r="B3365" s="40" t="str">
        <f t="shared" si="53"/>
        <v>6292061</v>
      </c>
      <c r="C3365" s="40">
        <v>6</v>
      </c>
      <c r="D3365" s="88">
        <v>292061</v>
      </c>
      <c r="F3365" s="51" t="s">
        <v>3435</v>
      </c>
      <c r="G3365" s="64">
        <v>1.3433250000000001</v>
      </c>
      <c r="H3365" s="65">
        <v>4165</v>
      </c>
      <c r="I3365" s="64">
        <v>21.34</v>
      </c>
      <c r="J3365" s="64">
        <v>16.91</v>
      </c>
      <c r="K3365" s="88">
        <v>3</v>
      </c>
      <c r="L3365" s="88" t="s">
        <v>46</v>
      </c>
      <c r="M3365" s="66" t="s">
        <v>3469</v>
      </c>
    </row>
    <row r="3366" spans="1:13">
      <c r="A3366" s="40">
        <v>2021</v>
      </c>
      <c r="B3366" s="40" t="str">
        <f t="shared" si="53"/>
        <v>6434131</v>
      </c>
      <c r="C3366" s="40">
        <v>6</v>
      </c>
      <c r="D3366" s="88">
        <v>434131</v>
      </c>
      <c r="F3366" s="51" t="s">
        <v>3436</v>
      </c>
      <c r="G3366" s="64">
        <v>1.315825</v>
      </c>
      <c r="H3366" s="65">
        <v>1951</v>
      </c>
      <c r="I3366" s="64">
        <v>19.989999999999998</v>
      </c>
      <c r="J3366" s="64">
        <v>14.06</v>
      </c>
      <c r="K3366" s="88">
        <v>3</v>
      </c>
      <c r="L3366" s="88" t="s">
        <v>46</v>
      </c>
      <c r="M3366" s="66" t="s">
        <v>3469</v>
      </c>
    </row>
    <row r="3367" spans="1:13">
      <c r="A3367" s="40">
        <v>2021</v>
      </c>
      <c r="B3367" s="40" t="str">
        <f t="shared" si="53"/>
        <v>6132072</v>
      </c>
      <c r="C3367" s="40">
        <v>6</v>
      </c>
      <c r="D3367" s="88">
        <v>132072</v>
      </c>
      <c r="E3367" t="s">
        <v>3410</v>
      </c>
      <c r="F3367" s="51" t="s">
        <v>806</v>
      </c>
      <c r="G3367" s="64">
        <v>1.1404875000000001</v>
      </c>
      <c r="H3367" s="65">
        <v>2109</v>
      </c>
      <c r="I3367" s="64">
        <v>37.5</v>
      </c>
      <c r="J3367" s="64">
        <v>19.34</v>
      </c>
      <c r="K3367" s="88">
        <v>4</v>
      </c>
      <c r="L3367" s="88" t="s">
        <v>46</v>
      </c>
      <c r="M3367" s="66" t="s">
        <v>3469</v>
      </c>
    </row>
    <row r="3368" spans="1:13">
      <c r="A3368" s="40">
        <v>2021</v>
      </c>
      <c r="B3368" s="40" t="str">
        <f t="shared" si="53"/>
        <v>6119199</v>
      </c>
      <c r="C3368" s="40">
        <v>6</v>
      </c>
      <c r="D3368" s="88">
        <v>119199</v>
      </c>
      <c r="E3368" t="s">
        <v>3410</v>
      </c>
      <c r="F3368" s="51" t="s">
        <v>3437</v>
      </c>
      <c r="G3368" s="64">
        <v>1.20695</v>
      </c>
      <c r="H3368" s="65">
        <v>3492</v>
      </c>
      <c r="I3368" s="64">
        <v>47.71</v>
      </c>
      <c r="J3368" s="64">
        <v>26.05</v>
      </c>
      <c r="K3368" s="88">
        <v>4</v>
      </c>
      <c r="L3368" s="88" t="s">
        <v>46</v>
      </c>
      <c r="M3368" s="66" t="s">
        <v>3469</v>
      </c>
    </row>
    <row r="3369" spans="1:13">
      <c r="A3369" s="40">
        <v>2021</v>
      </c>
      <c r="B3369" s="40" t="str">
        <f t="shared" si="53"/>
        <v>6292012</v>
      </c>
      <c r="C3369" s="40">
        <v>6</v>
      </c>
      <c r="D3369" s="88">
        <v>292012</v>
      </c>
      <c r="F3369" s="51" t="s">
        <v>1015</v>
      </c>
      <c r="G3369" s="64">
        <v>1.6822375000000001</v>
      </c>
      <c r="H3369" s="65">
        <v>649</v>
      </c>
      <c r="I3369" s="64">
        <v>24.51</v>
      </c>
      <c r="J3369" s="64">
        <v>14.54</v>
      </c>
      <c r="K3369" s="88">
        <v>4</v>
      </c>
      <c r="L3369" s="88" t="s">
        <v>46</v>
      </c>
      <c r="M3369" s="66" t="s">
        <v>3469</v>
      </c>
    </row>
    <row r="3370" spans="1:13">
      <c r="A3370" s="40">
        <v>2021</v>
      </c>
      <c r="B3370" s="40" t="str">
        <f t="shared" si="53"/>
        <v>6292011</v>
      </c>
      <c r="C3370" s="40">
        <v>6</v>
      </c>
      <c r="D3370" s="88">
        <v>292011</v>
      </c>
      <c r="F3370" s="51" t="s">
        <v>1959</v>
      </c>
      <c r="G3370" s="64">
        <v>1.402075</v>
      </c>
      <c r="H3370" s="65">
        <v>902</v>
      </c>
      <c r="I3370" s="64">
        <v>24.51</v>
      </c>
      <c r="J3370" s="64">
        <v>14.54</v>
      </c>
      <c r="K3370" s="88">
        <v>4</v>
      </c>
      <c r="L3370" s="88" t="s">
        <v>46</v>
      </c>
      <c r="M3370" s="66" t="s">
        <v>3469</v>
      </c>
    </row>
    <row r="3371" spans="1:13">
      <c r="A3371" s="40">
        <v>2021</v>
      </c>
      <c r="B3371" s="40" t="str">
        <f t="shared" si="53"/>
        <v>6319092</v>
      </c>
      <c r="C3371" s="40">
        <v>6</v>
      </c>
      <c r="D3371" s="88">
        <v>319092</v>
      </c>
      <c r="F3371" s="51" t="s">
        <v>946</v>
      </c>
      <c r="G3371" s="64">
        <v>3.1852374999999999</v>
      </c>
      <c r="H3371" s="65">
        <v>8491</v>
      </c>
      <c r="I3371" s="64">
        <v>15.8</v>
      </c>
      <c r="J3371" s="64">
        <v>12.58</v>
      </c>
      <c r="K3371" s="88">
        <v>3</v>
      </c>
      <c r="L3371" s="88" t="s">
        <v>46</v>
      </c>
      <c r="M3371" s="66" t="s">
        <v>3469</v>
      </c>
    </row>
    <row r="3372" spans="1:13">
      <c r="A3372" s="40">
        <v>2021</v>
      </c>
      <c r="B3372" s="40" t="str">
        <f t="shared" si="53"/>
        <v>6292071</v>
      </c>
      <c r="C3372" s="40">
        <v>6</v>
      </c>
      <c r="D3372" s="88">
        <v>292071</v>
      </c>
      <c r="F3372" s="51" t="s">
        <v>927</v>
      </c>
      <c r="G3372" s="64">
        <v>1.5837749999999999</v>
      </c>
      <c r="H3372" s="65">
        <v>925</v>
      </c>
      <c r="I3372" s="64">
        <v>19.87</v>
      </c>
      <c r="J3372" s="64">
        <v>12.82</v>
      </c>
      <c r="K3372" s="88">
        <v>4</v>
      </c>
      <c r="L3372" s="88" t="s">
        <v>46</v>
      </c>
      <c r="M3372" s="66" t="s">
        <v>3469</v>
      </c>
    </row>
    <row r="3373" spans="1:13">
      <c r="A3373" s="40">
        <v>2021</v>
      </c>
      <c r="B3373" s="40" t="str">
        <f t="shared" si="53"/>
        <v>6436013</v>
      </c>
      <c r="C3373" s="40">
        <v>6</v>
      </c>
      <c r="D3373" s="88">
        <v>436013</v>
      </c>
      <c r="F3373" s="51" t="s">
        <v>1232</v>
      </c>
      <c r="G3373" s="64">
        <v>2.2243624999999998</v>
      </c>
      <c r="H3373" s="65">
        <v>3199</v>
      </c>
      <c r="I3373" s="64">
        <v>16.11</v>
      </c>
      <c r="J3373" s="64">
        <v>12.54</v>
      </c>
      <c r="K3373" s="88">
        <v>3</v>
      </c>
      <c r="L3373" s="88" t="s">
        <v>46</v>
      </c>
      <c r="M3373" s="66" t="s">
        <v>3469</v>
      </c>
    </row>
    <row r="3374" spans="1:13">
      <c r="A3374" s="40">
        <v>2021</v>
      </c>
      <c r="B3374" s="40" t="str">
        <f t="shared" si="53"/>
        <v>6131121</v>
      </c>
      <c r="C3374" s="40">
        <v>6</v>
      </c>
      <c r="D3374" s="88">
        <v>131121</v>
      </c>
      <c r="F3374" s="51" t="s">
        <v>856</v>
      </c>
      <c r="G3374" s="64">
        <v>1.6634</v>
      </c>
      <c r="H3374" s="65">
        <v>1083</v>
      </c>
      <c r="I3374" s="64">
        <v>23.53</v>
      </c>
      <c r="J3374" s="64">
        <v>14.14</v>
      </c>
      <c r="K3374" s="88">
        <v>4</v>
      </c>
      <c r="L3374" s="88" t="s">
        <v>46</v>
      </c>
      <c r="M3374" s="66" t="s">
        <v>3469</v>
      </c>
    </row>
    <row r="3375" spans="1:13">
      <c r="A3375" s="40">
        <v>2021</v>
      </c>
      <c r="B3375" s="40" t="str">
        <f t="shared" si="53"/>
        <v>6151142</v>
      </c>
      <c r="C3375" s="40">
        <v>6</v>
      </c>
      <c r="D3375" s="88">
        <v>151142</v>
      </c>
      <c r="E3375" t="s">
        <v>3410</v>
      </c>
      <c r="F3375" s="51" t="s">
        <v>1158</v>
      </c>
      <c r="G3375" s="64">
        <v>1.0976125000000001</v>
      </c>
      <c r="H3375" s="65">
        <v>1464</v>
      </c>
      <c r="I3375" s="64">
        <v>38.020000000000003</v>
      </c>
      <c r="J3375" s="64">
        <v>23.95</v>
      </c>
      <c r="K3375" s="88">
        <v>4</v>
      </c>
      <c r="L3375" s="88" t="s">
        <v>46</v>
      </c>
      <c r="M3375" s="66" t="s">
        <v>3469</v>
      </c>
    </row>
    <row r="3376" spans="1:13">
      <c r="A3376" s="40">
        <v>2021</v>
      </c>
      <c r="B3376" s="40" t="str">
        <f t="shared" si="53"/>
        <v>6472073</v>
      </c>
      <c r="C3376" s="40">
        <v>6</v>
      </c>
      <c r="D3376" s="88">
        <v>472073</v>
      </c>
      <c r="F3376" s="51" t="s">
        <v>2893</v>
      </c>
      <c r="G3376" s="64">
        <v>1.2646999999999999</v>
      </c>
      <c r="H3376" s="65">
        <v>2408</v>
      </c>
      <c r="I3376" s="64">
        <v>19.309999999999999</v>
      </c>
      <c r="J3376" s="64">
        <v>14.27</v>
      </c>
      <c r="K3376" s="88">
        <v>3</v>
      </c>
      <c r="L3376" s="88" t="s">
        <v>46</v>
      </c>
      <c r="M3376" s="66" t="s">
        <v>3469</v>
      </c>
    </row>
    <row r="3377" spans="1:13">
      <c r="A3377" s="40">
        <v>2021</v>
      </c>
      <c r="B3377" s="40" t="str">
        <f t="shared" si="53"/>
        <v>6232011</v>
      </c>
      <c r="C3377" s="40">
        <v>6</v>
      </c>
      <c r="D3377" s="88">
        <v>232011</v>
      </c>
      <c r="E3377" t="s">
        <v>3410</v>
      </c>
      <c r="F3377" s="51" t="s">
        <v>1805</v>
      </c>
      <c r="G3377" s="64">
        <v>2.1631749999999998</v>
      </c>
      <c r="H3377" s="65">
        <v>3335</v>
      </c>
      <c r="I3377" s="64">
        <v>24.1</v>
      </c>
      <c r="J3377" s="64">
        <v>15.87</v>
      </c>
      <c r="K3377" s="88">
        <v>3</v>
      </c>
      <c r="L3377" s="88" t="s">
        <v>46</v>
      </c>
      <c r="M3377" s="66" t="s">
        <v>3469</v>
      </c>
    </row>
    <row r="3378" spans="1:13">
      <c r="A3378" s="40">
        <v>2021</v>
      </c>
      <c r="B3378" s="40" t="str">
        <f t="shared" si="53"/>
        <v>6319097</v>
      </c>
      <c r="C3378" s="40">
        <v>6</v>
      </c>
      <c r="D3378" s="88">
        <v>319097</v>
      </c>
      <c r="F3378" s="51" t="s">
        <v>2314</v>
      </c>
      <c r="G3378" s="64">
        <v>2.3165874999999998</v>
      </c>
      <c r="H3378" s="65">
        <v>1151</v>
      </c>
      <c r="I3378" s="64">
        <v>15.52</v>
      </c>
      <c r="J3378" s="64">
        <v>12.45</v>
      </c>
      <c r="K3378" s="88">
        <v>3</v>
      </c>
      <c r="L3378" s="88" t="s">
        <v>46</v>
      </c>
      <c r="M3378" s="66" t="s">
        <v>3469</v>
      </c>
    </row>
    <row r="3379" spans="1:13">
      <c r="A3379" s="40">
        <v>2021</v>
      </c>
      <c r="B3379" s="40" t="str">
        <f t="shared" si="53"/>
        <v>6312021</v>
      </c>
      <c r="C3379" s="40">
        <v>6</v>
      </c>
      <c r="D3379" s="88">
        <v>312021</v>
      </c>
      <c r="E3379" t="s">
        <v>3410</v>
      </c>
      <c r="F3379" s="51" t="s">
        <v>1930</v>
      </c>
      <c r="G3379" s="64">
        <v>2.9712749999999999</v>
      </c>
      <c r="H3379" s="65">
        <v>917</v>
      </c>
      <c r="I3379" s="64">
        <v>29.64</v>
      </c>
      <c r="J3379" s="64">
        <v>22.61</v>
      </c>
      <c r="K3379" s="88">
        <v>4</v>
      </c>
      <c r="L3379" s="88" t="s">
        <v>46</v>
      </c>
      <c r="M3379" s="66" t="s">
        <v>3469</v>
      </c>
    </row>
    <row r="3380" spans="1:13">
      <c r="A3380" s="40">
        <v>2021</v>
      </c>
      <c r="B3380" s="40" t="str">
        <f t="shared" si="53"/>
        <v>6472152</v>
      </c>
      <c r="C3380" s="40">
        <v>6</v>
      </c>
      <c r="D3380" s="88">
        <v>472152</v>
      </c>
      <c r="F3380" s="51" t="s">
        <v>2682</v>
      </c>
      <c r="G3380" s="64">
        <v>1.55975</v>
      </c>
      <c r="H3380" s="65">
        <v>3840</v>
      </c>
      <c r="I3380" s="64">
        <v>21.25</v>
      </c>
      <c r="J3380" s="64">
        <v>14.96</v>
      </c>
      <c r="K3380" s="88">
        <v>3</v>
      </c>
      <c r="L3380" s="88" t="s">
        <v>46</v>
      </c>
      <c r="M3380" s="66" t="s">
        <v>3469</v>
      </c>
    </row>
    <row r="3381" spans="1:13">
      <c r="A3381" s="40">
        <v>2021</v>
      </c>
      <c r="B3381" s="40" t="str">
        <f t="shared" si="53"/>
        <v>6333051</v>
      </c>
      <c r="C3381" s="40">
        <v>6</v>
      </c>
      <c r="D3381" s="88">
        <v>333051</v>
      </c>
      <c r="E3381" t="s">
        <v>3410</v>
      </c>
      <c r="F3381" s="51" t="s">
        <v>1812</v>
      </c>
      <c r="G3381" s="64">
        <v>1.0528124999999999</v>
      </c>
      <c r="H3381" s="65">
        <v>3218</v>
      </c>
      <c r="I3381" s="64">
        <v>28.66</v>
      </c>
      <c r="J3381" s="64">
        <v>19.57</v>
      </c>
      <c r="K3381" s="88">
        <v>3</v>
      </c>
      <c r="L3381" s="88" t="s">
        <v>178</v>
      </c>
      <c r="M3381" s="66" t="s">
        <v>3469</v>
      </c>
    </row>
    <row r="3382" spans="1:13">
      <c r="A3382" s="40">
        <v>2021</v>
      </c>
      <c r="B3382" s="40" t="str">
        <f t="shared" si="53"/>
        <v>6251199</v>
      </c>
      <c r="C3382" s="40">
        <v>6</v>
      </c>
      <c r="D3382" s="88">
        <v>251199</v>
      </c>
      <c r="E3382" t="s">
        <v>3410</v>
      </c>
      <c r="F3382" s="51" t="s">
        <v>3442</v>
      </c>
      <c r="G3382" s="64">
        <v>1.3996249999999999</v>
      </c>
      <c r="H3382" s="65">
        <v>1864</v>
      </c>
      <c r="I3382" s="64">
        <v>29.5394230769231</v>
      </c>
      <c r="J3382" s="64">
        <v>17.187980769230801</v>
      </c>
      <c r="K3382" s="88">
        <v>4</v>
      </c>
      <c r="L3382" s="88" t="s">
        <v>178</v>
      </c>
      <c r="M3382" s="66" t="s">
        <v>3469</v>
      </c>
    </row>
    <row r="3383" spans="1:13">
      <c r="A3383" s="40">
        <v>2021</v>
      </c>
      <c r="B3383" s="40" t="str">
        <f t="shared" si="53"/>
        <v>6119141</v>
      </c>
      <c r="C3383" s="40">
        <v>6</v>
      </c>
      <c r="D3383" s="88">
        <v>119141</v>
      </c>
      <c r="E3383" t="s">
        <v>3410</v>
      </c>
      <c r="F3383" s="51" t="s">
        <v>3462</v>
      </c>
      <c r="G3383" s="64">
        <v>1.3621875000000001</v>
      </c>
      <c r="H3383" s="65">
        <v>3493</v>
      </c>
      <c r="I3383" s="64">
        <v>29.66</v>
      </c>
      <c r="J3383" s="64">
        <v>16.170000000000002</v>
      </c>
      <c r="K3383" s="88">
        <v>4</v>
      </c>
      <c r="L3383" s="88" t="s">
        <v>46</v>
      </c>
      <c r="M3383" s="66" t="s">
        <v>3469</v>
      </c>
    </row>
    <row r="3384" spans="1:13">
      <c r="A3384" s="40">
        <v>2021</v>
      </c>
      <c r="B3384" s="40" t="str">
        <f t="shared" si="53"/>
        <v>6292034</v>
      </c>
      <c r="C3384" s="40">
        <v>6</v>
      </c>
      <c r="D3384" s="88">
        <v>292034</v>
      </c>
      <c r="E3384" t="s">
        <v>3410</v>
      </c>
      <c r="F3384" s="51" t="s">
        <v>1956</v>
      </c>
      <c r="G3384" s="64">
        <v>1.6200375</v>
      </c>
      <c r="H3384" s="65">
        <v>1021</v>
      </c>
      <c r="I3384" s="64">
        <v>27.23</v>
      </c>
      <c r="J3384" s="64">
        <v>19.61</v>
      </c>
      <c r="K3384" s="88">
        <v>3</v>
      </c>
      <c r="L3384" s="88" t="s">
        <v>46</v>
      </c>
      <c r="M3384" s="66" t="s">
        <v>3469</v>
      </c>
    </row>
    <row r="3385" spans="1:13">
      <c r="A3385" s="40">
        <v>2021</v>
      </c>
      <c r="B3385" s="40" t="str">
        <f t="shared" si="53"/>
        <v>6419022</v>
      </c>
      <c r="C3385" s="40">
        <v>6</v>
      </c>
      <c r="D3385" s="88">
        <v>419022</v>
      </c>
      <c r="F3385" s="51" t="s">
        <v>2186</v>
      </c>
      <c r="G3385" s="64">
        <v>1.160625</v>
      </c>
      <c r="H3385" s="65">
        <v>4463</v>
      </c>
      <c r="I3385" s="64">
        <v>28.24</v>
      </c>
      <c r="J3385" s="64">
        <v>12.53</v>
      </c>
      <c r="K3385" s="88">
        <v>3</v>
      </c>
      <c r="L3385" s="88" t="s">
        <v>46</v>
      </c>
      <c r="M3385" s="66" t="s">
        <v>3469</v>
      </c>
    </row>
    <row r="3386" spans="1:13">
      <c r="A3386" s="40">
        <v>2021</v>
      </c>
      <c r="B3386" s="40" t="str">
        <f t="shared" si="53"/>
        <v>6291141</v>
      </c>
      <c r="C3386" s="40">
        <v>6</v>
      </c>
      <c r="D3386" s="88">
        <v>291141</v>
      </c>
      <c r="E3386" t="s">
        <v>3410</v>
      </c>
      <c r="F3386" s="51" t="s">
        <v>1992</v>
      </c>
      <c r="G3386" s="64">
        <v>1.7280249999999999</v>
      </c>
      <c r="H3386" s="65">
        <v>14094</v>
      </c>
      <c r="I3386" s="64">
        <v>31.83</v>
      </c>
      <c r="J3386" s="64">
        <v>24.34</v>
      </c>
      <c r="K3386" s="88">
        <v>4</v>
      </c>
      <c r="L3386" s="88" t="s">
        <v>46</v>
      </c>
      <c r="M3386" s="66" t="s">
        <v>3469</v>
      </c>
    </row>
    <row r="3387" spans="1:13">
      <c r="A3387" s="40">
        <v>2021</v>
      </c>
      <c r="B3387" s="40" t="str">
        <f t="shared" si="53"/>
        <v>6291126</v>
      </c>
      <c r="C3387" s="40">
        <v>6</v>
      </c>
      <c r="D3387" s="88">
        <v>291126</v>
      </c>
      <c r="E3387" t="s">
        <v>3410</v>
      </c>
      <c r="F3387" s="51" t="s">
        <v>1946</v>
      </c>
      <c r="G3387" s="64">
        <v>2.6549749999999999</v>
      </c>
      <c r="H3387" s="65">
        <v>755</v>
      </c>
      <c r="I3387" s="64">
        <v>27.86</v>
      </c>
      <c r="J3387" s="64">
        <v>22.76</v>
      </c>
      <c r="K3387" s="88">
        <v>4</v>
      </c>
      <c r="L3387" s="88" t="s">
        <v>46</v>
      </c>
      <c r="M3387" s="66" t="s">
        <v>3469</v>
      </c>
    </row>
    <row r="3388" spans="1:13">
      <c r="A3388" s="40">
        <v>2021</v>
      </c>
      <c r="B3388" s="40" t="str">
        <f t="shared" si="53"/>
        <v>6414012</v>
      </c>
      <c r="C3388" s="40">
        <v>6</v>
      </c>
      <c r="D3388" s="88">
        <v>414012</v>
      </c>
      <c r="F3388" s="51" t="s">
        <v>1894</v>
      </c>
      <c r="G3388" s="64">
        <v>0.83230000000000004</v>
      </c>
      <c r="H3388" s="65">
        <v>11426</v>
      </c>
      <c r="I3388" s="64">
        <v>29.4</v>
      </c>
      <c r="J3388" s="64">
        <v>13.26</v>
      </c>
      <c r="K3388" s="88">
        <v>3</v>
      </c>
      <c r="L3388" s="88" t="s">
        <v>46</v>
      </c>
      <c r="M3388" s="66" t="s">
        <v>3469</v>
      </c>
    </row>
    <row r="3389" spans="1:13">
      <c r="A3389" s="40">
        <v>2021</v>
      </c>
      <c r="B3389" s="40" t="str">
        <f t="shared" si="53"/>
        <v>6414011</v>
      </c>
      <c r="C3389" s="40">
        <v>6</v>
      </c>
      <c r="D3389" s="88">
        <v>414011</v>
      </c>
      <c r="E3389" t="s">
        <v>3410</v>
      </c>
      <c r="F3389" s="51" t="s">
        <v>2083</v>
      </c>
      <c r="G3389" s="64">
        <v>1.0961624999999999</v>
      </c>
      <c r="H3389" s="65">
        <v>2725</v>
      </c>
      <c r="I3389" s="64">
        <v>41.37</v>
      </c>
      <c r="J3389" s="64">
        <v>17.32</v>
      </c>
      <c r="K3389" s="88">
        <v>3</v>
      </c>
      <c r="L3389" s="88" t="s">
        <v>46</v>
      </c>
      <c r="M3389" s="66" t="s">
        <v>3469</v>
      </c>
    </row>
    <row r="3390" spans="1:13">
      <c r="A3390" s="40">
        <v>2021</v>
      </c>
      <c r="B3390" s="40" t="str">
        <f t="shared" si="53"/>
        <v>6492098</v>
      </c>
      <c r="C3390" s="40">
        <v>6</v>
      </c>
      <c r="D3390" s="88">
        <v>492098</v>
      </c>
      <c r="F3390" s="51" t="s">
        <v>3448</v>
      </c>
      <c r="G3390" s="64">
        <v>1.6304375</v>
      </c>
      <c r="H3390" s="65">
        <v>894</v>
      </c>
      <c r="I3390" s="64">
        <v>20.21</v>
      </c>
      <c r="J3390" s="64">
        <v>14.38</v>
      </c>
      <c r="K3390" s="88">
        <v>3</v>
      </c>
      <c r="L3390" s="88" t="s">
        <v>178</v>
      </c>
      <c r="M3390" s="66" t="s">
        <v>3469</v>
      </c>
    </row>
    <row r="3391" spans="1:13">
      <c r="A3391" s="40">
        <v>2021</v>
      </c>
      <c r="B3391" s="40" t="str">
        <f t="shared" si="53"/>
        <v>6472211</v>
      </c>
      <c r="C3391" s="40">
        <v>6</v>
      </c>
      <c r="D3391" s="88">
        <v>472211</v>
      </c>
      <c r="F3391" s="51" t="s">
        <v>3290</v>
      </c>
      <c r="G3391" s="64">
        <v>1.31565</v>
      </c>
      <c r="H3391" s="65">
        <v>1110</v>
      </c>
      <c r="I3391" s="64">
        <v>19.28</v>
      </c>
      <c r="J3391" s="64">
        <v>13.54</v>
      </c>
      <c r="K3391" s="88">
        <v>3</v>
      </c>
      <c r="L3391" s="88" t="s">
        <v>46</v>
      </c>
      <c r="M3391" s="66" t="s">
        <v>3469</v>
      </c>
    </row>
    <row r="3392" spans="1:13">
      <c r="A3392" s="40">
        <v>2021</v>
      </c>
      <c r="B3392" s="40" t="str">
        <f t="shared" si="53"/>
        <v>6151132</v>
      </c>
      <c r="C3392" s="40">
        <v>6</v>
      </c>
      <c r="D3392" s="88">
        <v>151132</v>
      </c>
      <c r="E3392" t="s">
        <v>3410</v>
      </c>
      <c r="F3392" s="51" t="s">
        <v>1225</v>
      </c>
      <c r="G3392" s="64">
        <v>3.3229125000000002</v>
      </c>
      <c r="H3392" s="65">
        <v>4091</v>
      </c>
      <c r="I3392" s="64">
        <v>45.97</v>
      </c>
      <c r="J3392" s="64">
        <v>29.67</v>
      </c>
      <c r="K3392" s="88">
        <v>4</v>
      </c>
      <c r="L3392" s="88" t="s">
        <v>46</v>
      </c>
      <c r="M3392" s="66" t="s">
        <v>3469</v>
      </c>
    </row>
    <row r="3393" spans="1:13">
      <c r="A3393" s="40">
        <v>2021</v>
      </c>
      <c r="B3393" s="40" t="str">
        <f t="shared" ref="B3393:B3456" si="54">CONCATENATE(C3393, D3393)</f>
        <v>6472221</v>
      </c>
      <c r="C3393" s="40">
        <v>6</v>
      </c>
      <c r="D3393" s="88">
        <v>472221</v>
      </c>
      <c r="F3393" s="51" t="s">
        <v>3299</v>
      </c>
      <c r="G3393" s="64">
        <v>1.7187749999999999</v>
      </c>
      <c r="H3393" s="65">
        <v>702</v>
      </c>
      <c r="I3393" s="64">
        <v>21.1</v>
      </c>
      <c r="J3393" s="64">
        <v>14.52</v>
      </c>
      <c r="K3393" s="88">
        <v>3</v>
      </c>
      <c r="L3393" s="88" t="s">
        <v>46</v>
      </c>
      <c r="M3393" s="66" t="s">
        <v>3469</v>
      </c>
    </row>
    <row r="3394" spans="1:13">
      <c r="A3394" s="40">
        <v>2021</v>
      </c>
      <c r="B3394" s="40" t="str">
        <f t="shared" si="54"/>
        <v>6292055</v>
      </c>
      <c r="C3394" s="40">
        <v>6</v>
      </c>
      <c r="D3394" s="88">
        <v>292055</v>
      </c>
      <c r="F3394" s="51" t="s">
        <v>995</v>
      </c>
      <c r="G3394" s="64">
        <v>1.5915125000000001</v>
      </c>
      <c r="H3394" s="65">
        <v>772</v>
      </c>
      <c r="I3394" s="64">
        <v>21.17</v>
      </c>
      <c r="J3394" s="64">
        <v>15.81</v>
      </c>
      <c r="K3394" s="88">
        <v>3</v>
      </c>
      <c r="L3394" s="88" t="s">
        <v>46</v>
      </c>
      <c r="M3394" s="66" t="s">
        <v>3469</v>
      </c>
    </row>
    <row r="3395" spans="1:13">
      <c r="A3395" s="40">
        <v>2021</v>
      </c>
      <c r="B3395" s="40" t="str">
        <f t="shared" si="54"/>
        <v>6492022</v>
      </c>
      <c r="C3395" s="40">
        <v>6</v>
      </c>
      <c r="D3395" s="88">
        <v>492022</v>
      </c>
      <c r="E3395" t="s">
        <v>3410</v>
      </c>
      <c r="F3395" s="51" t="s">
        <v>2077</v>
      </c>
      <c r="G3395" s="64">
        <v>2.2374999999999999E-3</v>
      </c>
      <c r="H3395" s="65">
        <v>1740</v>
      </c>
      <c r="I3395" s="64">
        <v>25.09</v>
      </c>
      <c r="J3395" s="64">
        <v>16.84</v>
      </c>
      <c r="K3395" s="88">
        <v>3</v>
      </c>
      <c r="L3395" s="88" t="s">
        <v>46</v>
      </c>
      <c r="M3395" s="66" t="s">
        <v>3469</v>
      </c>
    </row>
    <row r="3396" spans="1:13">
      <c r="A3396" s="40">
        <v>2021</v>
      </c>
      <c r="B3396" s="40" t="str">
        <f t="shared" si="54"/>
        <v>6151134</v>
      </c>
      <c r="C3396" s="40">
        <v>6</v>
      </c>
      <c r="D3396" s="88">
        <v>151134</v>
      </c>
      <c r="E3396" t="s">
        <v>3410</v>
      </c>
      <c r="F3396" s="51" t="s">
        <v>3463</v>
      </c>
      <c r="G3396" s="64">
        <v>1.6426750000000001</v>
      </c>
      <c r="H3396" s="65">
        <v>963</v>
      </c>
      <c r="I3396" s="64">
        <v>30.85</v>
      </c>
      <c r="J3396" s="64">
        <v>18.190000000000001</v>
      </c>
      <c r="K3396" s="88">
        <v>3</v>
      </c>
      <c r="L3396" s="88" t="s">
        <v>46</v>
      </c>
      <c r="M3396" s="66" t="s">
        <v>3469</v>
      </c>
    </row>
    <row r="3397" spans="1:13">
      <c r="A3397" s="40">
        <v>2021</v>
      </c>
      <c r="B3397" s="40" t="str">
        <f t="shared" si="54"/>
        <v>6514121</v>
      </c>
      <c r="C3397" s="40">
        <v>6</v>
      </c>
      <c r="D3397" s="88">
        <v>514121</v>
      </c>
      <c r="F3397" s="51" t="s">
        <v>2873</v>
      </c>
      <c r="G3397" s="64">
        <v>1.1373500000000001</v>
      </c>
      <c r="H3397" s="65">
        <v>1815</v>
      </c>
      <c r="I3397" s="64">
        <v>19.07</v>
      </c>
      <c r="J3397" s="64">
        <v>13.53</v>
      </c>
      <c r="K3397" s="88">
        <v>3</v>
      </c>
      <c r="L3397" s="88" t="s">
        <v>46</v>
      </c>
      <c r="M3397" s="66" t="s">
        <v>3469</v>
      </c>
    </row>
    <row r="3398" spans="1:13">
      <c r="A3398" s="40">
        <v>2021</v>
      </c>
      <c r="B3398" s="40" t="str">
        <f t="shared" si="54"/>
        <v>7113011</v>
      </c>
      <c r="C3398" s="40">
        <v>7</v>
      </c>
      <c r="D3398" s="88">
        <v>113011</v>
      </c>
      <c r="E3398" t="s">
        <v>3410</v>
      </c>
      <c r="F3398" s="40" t="s">
        <v>3411</v>
      </c>
      <c r="G3398" s="64">
        <v>1.4531624999999999</v>
      </c>
      <c r="H3398" s="65">
        <v>1159</v>
      </c>
      <c r="I3398" s="64">
        <v>46.23</v>
      </c>
      <c r="J3398" s="64">
        <v>25.61</v>
      </c>
      <c r="K3398" s="88">
        <v>4</v>
      </c>
      <c r="L3398" s="88" t="s">
        <v>46</v>
      </c>
      <c r="M3398" s="66" t="s">
        <v>3469</v>
      </c>
    </row>
    <row r="3399" spans="1:13">
      <c r="A3399" s="40">
        <v>2021</v>
      </c>
      <c r="B3399" s="40" t="str">
        <f t="shared" si="54"/>
        <v>7413011</v>
      </c>
      <c r="C3399" s="40">
        <v>7</v>
      </c>
      <c r="D3399" s="88">
        <v>413011</v>
      </c>
      <c r="F3399" s="40" t="s">
        <v>3454</v>
      </c>
      <c r="G3399" s="64">
        <v>0.1115</v>
      </c>
      <c r="H3399" s="65">
        <v>1462</v>
      </c>
      <c r="I3399" s="64">
        <v>28.61</v>
      </c>
      <c r="J3399" s="64">
        <v>13.5</v>
      </c>
      <c r="K3399" s="88">
        <v>3</v>
      </c>
      <c r="L3399" s="88" t="s">
        <v>46</v>
      </c>
      <c r="M3399" s="66" t="s">
        <v>3469</v>
      </c>
    </row>
    <row r="3400" spans="1:13">
      <c r="A3400" s="40">
        <v>2021</v>
      </c>
      <c r="B3400" s="40" t="str">
        <f t="shared" si="54"/>
        <v>7493011</v>
      </c>
      <c r="C3400" s="40">
        <v>7</v>
      </c>
      <c r="D3400" s="88">
        <v>493011</v>
      </c>
      <c r="E3400" t="s">
        <v>3410</v>
      </c>
      <c r="F3400" s="40" t="s">
        <v>1701</v>
      </c>
      <c r="G3400" s="64">
        <v>1.3859999999999999</v>
      </c>
      <c r="H3400" s="65">
        <v>1439</v>
      </c>
      <c r="I3400" s="64">
        <v>30.31</v>
      </c>
      <c r="J3400" s="64">
        <v>17.8</v>
      </c>
      <c r="K3400" s="88">
        <v>3</v>
      </c>
      <c r="L3400" s="88" t="s">
        <v>46</v>
      </c>
      <c r="M3400" s="66" t="s">
        <v>3469</v>
      </c>
    </row>
    <row r="3401" spans="1:13">
      <c r="A3401" s="40">
        <v>2021</v>
      </c>
      <c r="B3401" s="40" t="str">
        <f t="shared" si="54"/>
        <v>7532011</v>
      </c>
      <c r="C3401" s="40">
        <v>7</v>
      </c>
      <c r="D3401" s="88">
        <v>532011</v>
      </c>
      <c r="E3401" t="s">
        <v>3410</v>
      </c>
      <c r="F3401" s="40" t="s">
        <v>2108</v>
      </c>
      <c r="G3401" s="64">
        <v>1.4725625</v>
      </c>
      <c r="H3401" s="65">
        <v>585</v>
      </c>
      <c r="I3401" s="64">
        <v>90.575000000000003</v>
      </c>
      <c r="J3401" s="64">
        <v>47.566826923076903</v>
      </c>
      <c r="K3401" s="88">
        <v>4</v>
      </c>
      <c r="L3401" s="88" t="s">
        <v>46</v>
      </c>
      <c r="M3401" s="66" t="s">
        <v>3469</v>
      </c>
    </row>
    <row r="3402" spans="1:13">
      <c r="A3402" s="40">
        <v>2021</v>
      </c>
      <c r="B3402" s="40" t="str">
        <f t="shared" si="54"/>
        <v>7274011</v>
      </c>
      <c r="C3402" s="40">
        <v>7</v>
      </c>
      <c r="D3402" s="88">
        <v>274011</v>
      </c>
      <c r="F3402" s="40" t="s">
        <v>1367</v>
      </c>
      <c r="G3402" s="64">
        <v>1.5073000000000001</v>
      </c>
      <c r="H3402" s="65">
        <v>628</v>
      </c>
      <c r="I3402" s="64">
        <v>21.47</v>
      </c>
      <c r="J3402" s="64">
        <v>13.02</v>
      </c>
      <c r="K3402" s="88">
        <v>4</v>
      </c>
      <c r="L3402" s="88" t="s">
        <v>46</v>
      </c>
      <c r="M3402" s="66" t="s">
        <v>3469</v>
      </c>
    </row>
    <row r="3403" spans="1:13">
      <c r="A3403" s="40">
        <v>2021</v>
      </c>
      <c r="B3403" s="40" t="str">
        <f t="shared" si="54"/>
        <v>7433031</v>
      </c>
      <c r="C3403" s="40">
        <v>7</v>
      </c>
      <c r="D3403" s="88">
        <v>433031</v>
      </c>
      <c r="F3403" s="40" t="s">
        <v>1275</v>
      </c>
      <c r="G3403" s="64">
        <v>0.27732499999999999</v>
      </c>
      <c r="H3403" s="65">
        <v>12899</v>
      </c>
      <c r="I3403" s="64">
        <v>19.34</v>
      </c>
      <c r="J3403" s="64">
        <v>12.8</v>
      </c>
      <c r="K3403" s="88">
        <v>4</v>
      </c>
      <c r="L3403" s="88" t="s">
        <v>46</v>
      </c>
      <c r="M3403" s="66" t="s">
        <v>3469</v>
      </c>
    </row>
    <row r="3404" spans="1:13">
      <c r="A3404" s="40">
        <v>2021</v>
      </c>
      <c r="B3404" s="40" t="str">
        <f t="shared" si="54"/>
        <v>7472021</v>
      </c>
      <c r="C3404" s="40">
        <v>7</v>
      </c>
      <c r="D3404" s="88">
        <v>472021</v>
      </c>
      <c r="F3404" s="40" t="s">
        <v>2648</v>
      </c>
      <c r="G3404" s="64">
        <v>1.5424</v>
      </c>
      <c r="H3404" s="65">
        <v>882</v>
      </c>
      <c r="I3404" s="64">
        <v>18.61</v>
      </c>
      <c r="J3404" s="64">
        <v>12.7</v>
      </c>
      <c r="K3404" s="88">
        <v>3</v>
      </c>
      <c r="L3404" s="88" t="s">
        <v>178</v>
      </c>
      <c r="M3404" s="66" t="s">
        <v>3469</v>
      </c>
    </row>
    <row r="3405" spans="1:13">
      <c r="A3405" s="40">
        <v>2021</v>
      </c>
      <c r="B3405" s="40" t="str">
        <f t="shared" si="54"/>
        <v>7493031</v>
      </c>
      <c r="C3405" s="40">
        <v>7</v>
      </c>
      <c r="D3405" s="88">
        <v>493031</v>
      </c>
      <c r="F3405" s="40" t="s">
        <v>2811</v>
      </c>
      <c r="G3405" s="64">
        <v>1.0843750000000001</v>
      </c>
      <c r="H3405" s="65">
        <v>1333</v>
      </c>
      <c r="I3405" s="64">
        <v>22.41</v>
      </c>
      <c r="J3405" s="64">
        <v>15.71</v>
      </c>
      <c r="K3405" s="88">
        <v>3</v>
      </c>
      <c r="L3405" s="88" t="s">
        <v>46</v>
      </c>
      <c r="M3405" s="66" t="s">
        <v>3469</v>
      </c>
    </row>
    <row r="3406" spans="1:13">
      <c r="A3406" s="40">
        <v>2021</v>
      </c>
      <c r="B3406" s="40" t="str">
        <f t="shared" si="54"/>
        <v>7131199</v>
      </c>
      <c r="C3406" s="40">
        <v>7</v>
      </c>
      <c r="D3406" s="88">
        <v>131199</v>
      </c>
      <c r="E3406" t="s">
        <v>3410</v>
      </c>
      <c r="F3406" s="40" t="s">
        <v>3413</v>
      </c>
      <c r="G3406" s="64">
        <v>1.4491624999999999</v>
      </c>
      <c r="H3406" s="65">
        <v>9551</v>
      </c>
      <c r="I3406" s="64">
        <v>31.94</v>
      </c>
      <c r="J3406" s="64">
        <v>17.59</v>
      </c>
      <c r="K3406" s="88">
        <v>4</v>
      </c>
      <c r="L3406" s="88" t="s">
        <v>46</v>
      </c>
      <c r="M3406" s="66" t="s">
        <v>3469</v>
      </c>
    </row>
    <row r="3407" spans="1:13">
      <c r="A3407" s="40">
        <v>2021</v>
      </c>
      <c r="B3407" s="40" t="str">
        <f t="shared" si="54"/>
        <v>7472031</v>
      </c>
      <c r="C3407" s="40">
        <v>7</v>
      </c>
      <c r="D3407" s="88">
        <v>472031</v>
      </c>
      <c r="F3407" s="40" t="s">
        <v>2653</v>
      </c>
      <c r="G3407" s="64">
        <v>1.2303375000000001</v>
      </c>
      <c r="H3407" s="65">
        <v>7880</v>
      </c>
      <c r="I3407" s="64">
        <v>19.55</v>
      </c>
      <c r="J3407" s="64">
        <v>13.69</v>
      </c>
      <c r="K3407" s="88">
        <v>3</v>
      </c>
      <c r="L3407" s="88" t="s">
        <v>46</v>
      </c>
      <c r="M3407" s="66" t="s">
        <v>3469</v>
      </c>
    </row>
    <row r="3408" spans="1:13">
      <c r="A3408" s="40">
        <v>2021</v>
      </c>
      <c r="B3408" s="40" t="str">
        <f t="shared" si="54"/>
        <v>7472051</v>
      </c>
      <c r="C3408" s="40">
        <v>7</v>
      </c>
      <c r="D3408" s="88">
        <v>472051</v>
      </c>
      <c r="F3408" s="40" t="s">
        <v>3415</v>
      </c>
      <c r="G3408" s="64">
        <v>1.6582749999999999</v>
      </c>
      <c r="H3408" s="65">
        <v>1827</v>
      </c>
      <c r="I3408" s="64">
        <v>17.64</v>
      </c>
      <c r="J3408" s="64">
        <v>12.77</v>
      </c>
      <c r="K3408" s="88">
        <v>3</v>
      </c>
      <c r="L3408" s="88" t="s">
        <v>46</v>
      </c>
      <c r="M3408" s="66" t="s">
        <v>3469</v>
      </c>
    </row>
    <row r="3409" spans="1:13">
      <c r="A3409" s="40">
        <v>2021</v>
      </c>
      <c r="B3409" s="40" t="str">
        <f t="shared" si="54"/>
        <v>7351011</v>
      </c>
      <c r="C3409" s="40">
        <v>7</v>
      </c>
      <c r="D3409" s="88">
        <v>351011</v>
      </c>
      <c r="F3409" s="40" t="s">
        <v>1414</v>
      </c>
      <c r="G3409" s="64">
        <v>1.3857625</v>
      </c>
      <c r="H3409" s="65">
        <v>1341</v>
      </c>
      <c r="I3409" s="64">
        <v>25.17</v>
      </c>
      <c r="J3409" s="64">
        <v>13.36</v>
      </c>
      <c r="K3409" s="88">
        <v>3</v>
      </c>
      <c r="L3409" s="88" t="s">
        <v>46</v>
      </c>
      <c r="M3409" s="66" t="s">
        <v>3469</v>
      </c>
    </row>
    <row r="3410" spans="1:13">
      <c r="A3410" s="40">
        <v>2021</v>
      </c>
      <c r="B3410" s="40" t="str">
        <f t="shared" si="54"/>
        <v>7131031</v>
      </c>
      <c r="C3410" s="40">
        <v>7</v>
      </c>
      <c r="D3410" s="88">
        <v>131031</v>
      </c>
      <c r="E3410" t="s">
        <v>3410</v>
      </c>
      <c r="F3410" s="40" t="s">
        <v>2209</v>
      </c>
      <c r="G3410" s="64">
        <v>0.53998749999999995</v>
      </c>
      <c r="H3410" s="65">
        <v>2012</v>
      </c>
      <c r="I3410" s="64">
        <v>30.21</v>
      </c>
      <c r="J3410" s="64">
        <v>19.350000000000001</v>
      </c>
      <c r="K3410" s="88">
        <v>3</v>
      </c>
      <c r="L3410" s="88" t="s">
        <v>46</v>
      </c>
      <c r="M3410" s="66" t="s">
        <v>3469</v>
      </c>
    </row>
    <row r="3411" spans="1:13">
      <c r="A3411" s="40">
        <v>2021</v>
      </c>
      <c r="B3411" s="40" t="str">
        <f t="shared" si="54"/>
        <v>7131041</v>
      </c>
      <c r="C3411" s="40">
        <v>7</v>
      </c>
      <c r="D3411" s="88">
        <v>131041</v>
      </c>
      <c r="E3411" t="s">
        <v>3410</v>
      </c>
      <c r="F3411" s="40" t="s">
        <v>3047</v>
      </c>
      <c r="G3411" s="64">
        <v>1.1458124999999999</v>
      </c>
      <c r="H3411" s="65">
        <v>1674</v>
      </c>
      <c r="I3411" s="64">
        <v>30.72</v>
      </c>
      <c r="J3411" s="64">
        <v>16.98</v>
      </c>
      <c r="K3411" s="88">
        <v>3</v>
      </c>
      <c r="L3411" s="88" t="s">
        <v>46</v>
      </c>
      <c r="M3411" s="66" t="s">
        <v>3469</v>
      </c>
    </row>
    <row r="3412" spans="1:13">
      <c r="A3412" s="40">
        <v>2021</v>
      </c>
      <c r="B3412" s="40" t="str">
        <f t="shared" si="54"/>
        <v>7151143</v>
      </c>
      <c r="C3412" s="40">
        <v>7</v>
      </c>
      <c r="D3412" s="88">
        <v>151143</v>
      </c>
      <c r="E3412" t="s">
        <v>3410</v>
      </c>
      <c r="F3412" s="40" t="s">
        <v>1399</v>
      </c>
      <c r="G3412" s="64">
        <v>1.1533875</v>
      </c>
      <c r="H3412" s="65">
        <v>1480</v>
      </c>
      <c r="I3412" s="64">
        <v>43.84</v>
      </c>
      <c r="J3412" s="64">
        <v>25.79</v>
      </c>
      <c r="K3412" s="88">
        <v>3</v>
      </c>
      <c r="L3412" s="88" t="s">
        <v>46</v>
      </c>
      <c r="M3412" s="66" t="s">
        <v>3469</v>
      </c>
    </row>
    <row r="3413" spans="1:13">
      <c r="A3413" s="40">
        <v>2021</v>
      </c>
      <c r="B3413" s="40" t="str">
        <f t="shared" si="54"/>
        <v>7151152</v>
      </c>
      <c r="C3413" s="40">
        <v>7</v>
      </c>
      <c r="D3413" s="88">
        <v>151152</v>
      </c>
      <c r="E3413" t="s">
        <v>3410</v>
      </c>
      <c r="F3413" s="40" t="s">
        <v>1166</v>
      </c>
      <c r="G3413" s="64">
        <v>1.5514749999999999</v>
      </c>
      <c r="H3413" s="65">
        <v>1028</v>
      </c>
      <c r="I3413" s="64">
        <v>29.34</v>
      </c>
      <c r="J3413" s="64">
        <v>17.96</v>
      </c>
      <c r="K3413" s="88">
        <v>3</v>
      </c>
      <c r="L3413" s="88" t="s">
        <v>46</v>
      </c>
      <c r="M3413" s="66" t="s">
        <v>3469</v>
      </c>
    </row>
    <row r="3414" spans="1:13">
      <c r="A3414" s="40">
        <v>2021</v>
      </c>
      <c r="B3414" s="40" t="str">
        <f t="shared" si="54"/>
        <v>7151199</v>
      </c>
      <c r="C3414" s="40">
        <v>7</v>
      </c>
      <c r="D3414" s="88">
        <v>151199</v>
      </c>
      <c r="E3414" t="s">
        <v>3410</v>
      </c>
      <c r="F3414" s="40" t="s">
        <v>1153</v>
      </c>
      <c r="G3414" s="64">
        <v>1.5695749999999999</v>
      </c>
      <c r="H3414" s="65">
        <v>982</v>
      </c>
      <c r="I3414" s="64">
        <v>37.93</v>
      </c>
      <c r="J3414" s="64">
        <v>20.73</v>
      </c>
      <c r="K3414" s="88">
        <v>3</v>
      </c>
      <c r="L3414" s="88" t="s">
        <v>46</v>
      </c>
      <c r="M3414" s="66" t="s">
        <v>3469</v>
      </c>
    </row>
    <row r="3415" spans="1:13">
      <c r="A3415" s="40">
        <v>2021</v>
      </c>
      <c r="B3415" s="40" t="str">
        <f t="shared" si="54"/>
        <v>7151121</v>
      </c>
      <c r="C3415" s="40">
        <v>7</v>
      </c>
      <c r="D3415" s="88">
        <v>151121</v>
      </c>
      <c r="E3415" t="s">
        <v>3410</v>
      </c>
      <c r="F3415" s="40" t="s">
        <v>1122</v>
      </c>
      <c r="G3415" s="64">
        <v>1.3143750000000001</v>
      </c>
      <c r="H3415" s="65">
        <v>1629</v>
      </c>
      <c r="I3415" s="64">
        <v>40.89</v>
      </c>
      <c r="J3415" s="64">
        <v>25.25</v>
      </c>
      <c r="K3415" s="88">
        <v>4</v>
      </c>
      <c r="L3415" s="88" t="s">
        <v>46</v>
      </c>
      <c r="M3415" s="66" t="s">
        <v>3469</v>
      </c>
    </row>
    <row r="3416" spans="1:13">
      <c r="A3416" s="40">
        <v>2021</v>
      </c>
      <c r="B3416" s="40" t="str">
        <f t="shared" si="54"/>
        <v>7151151</v>
      </c>
      <c r="C3416" s="40">
        <v>7</v>
      </c>
      <c r="D3416" s="88">
        <v>151151</v>
      </c>
      <c r="F3416" s="40" t="s">
        <v>1114</v>
      </c>
      <c r="G3416" s="64">
        <v>1.7211000000000001</v>
      </c>
      <c r="H3416" s="65">
        <v>3633</v>
      </c>
      <c r="I3416" s="64">
        <v>23.68</v>
      </c>
      <c r="J3416" s="64">
        <v>14.79</v>
      </c>
      <c r="K3416" s="88">
        <v>3</v>
      </c>
      <c r="L3416" s="88" t="s">
        <v>46</v>
      </c>
      <c r="M3416" s="66" t="s">
        <v>3469</v>
      </c>
    </row>
    <row r="3417" spans="1:13">
      <c r="A3417" s="40">
        <v>2021</v>
      </c>
      <c r="B3417" s="40" t="str">
        <f t="shared" si="54"/>
        <v>7474011</v>
      </c>
      <c r="C3417" s="40">
        <v>7</v>
      </c>
      <c r="D3417" s="88">
        <v>474011</v>
      </c>
      <c r="E3417" t="s">
        <v>3410</v>
      </c>
      <c r="F3417" s="40" t="s">
        <v>3455</v>
      </c>
      <c r="G3417" s="64">
        <v>1.3490374999999999</v>
      </c>
      <c r="H3417" s="65">
        <v>1007</v>
      </c>
      <c r="I3417" s="64">
        <v>28.29</v>
      </c>
      <c r="J3417" s="64">
        <v>18.940000000000001</v>
      </c>
      <c r="K3417" s="88">
        <v>3</v>
      </c>
      <c r="L3417" s="88" t="s">
        <v>46</v>
      </c>
      <c r="M3417" s="66" t="s">
        <v>3469</v>
      </c>
    </row>
    <row r="3418" spans="1:13">
      <c r="A3418" s="40">
        <v>2021</v>
      </c>
      <c r="B3418" s="40" t="str">
        <f t="shared" si="54"/>
        <v>7119021</v>
      </c>
      <c r="C3418" s="40">
        <v>7</v>
      </c>
      <c r="D3418" s="88">
        <v>119021</v>
      </c>
      <c r="E3418" t="s">
        <v>3410</v>
      </c>
      <c r="F3418" s="40" t="s">
        <v>1560</v>
      </c>
      <c r="G3418" s="64">
        <v>1.2616875000000001</v>
      </c>
      <c r="H3418" s="65">
        <v>2853</v>
      </c>
      <c r="I3418" s="64">
        <v>45.27</v>
      </c>
      <c r="J3418" s="64">
        <v>26.45</v>
      </c>
      <c r="K3418" s="88">
        <v>4</v>
      </c>
      <c r="L3418" s="88" t="s">
        <v>46</v>
      </c>
      <c r="M3418" s="66" t="s">
        <v>3469</v>
      </c>
    </row>
    <row r="3419" spans="1:13">
      <c r="A3419" s="40">
        <v>2021</v>
      </c>
      <c r="B3419" s="40" t="str">
        <f t="shared" si="54"/>
        <v>7131051</v>
      </c>
      <c r="C3419" s="40">
        <v>7</v>
      </c>
      <c r="D3419" s="88">
        <v>131051</v>
      </c>
      <c r="E3419" t="s">
        <v>3410</v>
      </c>
      <c r="F3419" s="40" t="s">
        <v>3420</v>
      </c>
      <c r="G3419" s="64">
        <v>1.399975</v>
      </c>
      <c r="H3419" s="65">
        <v>1828</v>
      </c>
      <c r="I3419" s="64">
        <v>29.98</v>
      </c>
      <c r="J3419" s="64">
        <v>18.399999999999999</v>
      </c>
      <c r="K3419" s="88">
        <v>4</v>
      </c>
      <c r="L3419" s="88" t="s">
        <v>46</v>
      </c>
      <c r="M3419" s="66" t="s">
        <v>3469</v>
      </c>
    </row>
    <row r="3420" spans="1:13">
      <c r="A3420" s="40">
        <v>2021</v>
      </c>
      <c r="B3420" s="40" t="str">
        <f t="shared" si="54"/>
        <v>7151141</v>
      </c>
      <c r="C3420" s="40">
        <v>7</v>
      </c>
      <c r="D3420" s="88">
        <v>151141</v>
      </c>
      <c r="E3420" t="s">
        <v>3410</v>
      </c>
      <c r="F3420" s="40" t="s">
        <v>1142</v>
      </c>
      <c r="G3420" s="64">
        <v>1.627175</v>
      </c>
      <c r="H3420" s="65">
        <v>677</v>
      </c>
      <c r="I3420" s="64">
        <v>41.76</v>
      </c>
      <c r="J3420" s="64">
        <v>25.88</v>
      </c>
      <c r="K3420" s="88">
        <v>4</v>
      </c>
      <c r="L3420" s="88" t="s">
        <v>46</v>
      </c>
      <c r="M3420" s="66" t="s">
        <v>3469</v>
      </c>
    </row>
    <row r="3421" spans="1:13">
      <c r="A3421" s="40">
        <v>2021</v>
      </c>
      <c r="B3421" s="40" t="str">
        <f t="shared" si="54"/>
        <v>7319091</v>
      </c>
      <c r="C3421" s="40">
        <v>7</v>
      </c>
      <c r="D3421" s="88">
        <v>319091</v>
      </c>
      <c r="F3421" s="40" t="s">
        <v>901</v>
      </c>
      <c r="G3421" s="64">
        <v>2.1159249999999998</v>
      </c>
      <c r="H3421" s="65">
        <v>2737</v>
      </c>
      <c r="I3421" s="64">
        <v>19.03</v>
      </c>
      <c r="J3421" s="64">
        <v>14.72</v>
      </c>
      <c r="K3421" s="88">
        <v>3</v>
      </c>
      <c r="L3421" s="88" t="s">
        <v>46</v>
      </c>
      <c r="M3421" s="66" t="s">
        <v>3469</v>
      </c>
    </row>
    <row r="3422" spans="1:13">
      <c r="A3422" s="40">
        <v>2021</v>
      </c>
      <c r="B3422" s="40" t="str">
        <f t="shared" si="54"/>
        <v>7292021</v>
      </c>
      <c r="C3422" s="40">
        <v>7</v>
      </c>
      <c r="D3422" s="88">
        <v>292021</v>
      </c>
      <c r="E3422" t="s">
        <v>3410</v>
      </c>
      <c r="F3422" s="40" t="s">
        <v>1913</v>
      </c>
      <c r="G3422" s="64">
        <v>2.1404999999999998</v>
      </c>
      <c r="H3422" s="65">
        <v>1028</v>
      </c>
      <c r="I3422" s="64">
        <v>30.8</v>
      </c>
      <c r="J3422" s="64">
        <v>22.22</v>
      </c>
      <c r="K3422" s="88">
        <v>4</v>
      </c>
      <c r="L3422" s="88" t="s">
        <v>46</v>
      </c>
      <c r="M3422" s="66" t="s">
        <v>3469</v>
      </c>
    </row>
    <row r="3423" spans="1:13">
      <c r="A3423" s="40">
        <v>2021</v>
      </c>
      <c r="B3423" s="40" t="str">
        <f t="shared" si="54"/>
        <v>7292032</v>
      </c>
      <c r="C3423" s="40">
        <v>7</v>
      </c>
      <c r="D3423" s="88">
        <v>292032</v>
      </c>
      <c r="E3423" t="s">
        <v>3410</v>
      </c>
      <c r="F3423" s="40" t="s">
        <v>1005</v>
      </c>
      <c r="G3423" s="64">
        <v>2.7018624999999998</v>
      </c>
      <c r="H3423" s="65">
        <v>501</v>
      </c>
      <c r="I3423" s="64">
        <v>31.65</v>
      </c>
      <c r="J3423" s="64">
        <v>24.44</v>
      </c>
      <c r="K3423" s="88">
        <v>3</v>
      </c>
      <c r="L3423" s="88" t="s">
        <v>46</v>
      </c>
      <c r="M3423" s="66" t="s">
        <v>3469</v>
      </c>
    </row>
    <row r="3424" spans="1:13">
      <c r="A3424" s="40">
        <v>2021</v>
      </c>
      <c r="B3424" s="40" t="str">
        <f t="shared" si="54"/>
        <v>7472111</v>
      </c>
      <c r="C3424" s="40">
        <v>7</v>
      </c>
      <c r="D3424" s="88">
        <v>472111</v>
      </c>
      <c r="F3424" s="40" t="s">
        <v>2580</v>
      </c>
      <c r="G3424" s="64">
        <v>0.96771249999999998</v>
      </c>
      <c r="H3424" s="65">
        <v>5497</v>
      </c>
      <c r="I3424" s="64">
        <v>21.75</v>
      </c>
      <c r="J3424" s="64">
        <v>15.29</v>
      </c>
      <c r="K3424" s="88">
        <v>3</v>
      </c>
      <c r="L3424" s="88" t="s">
        <v>46</v>
      </c>
      <c r="M3424" s="66" t="s">
        <v>3469</v>
      </c>
    </row>
    <row r="3425" spans="1:13">
      <c r="A3425" s="40">
        <v>2021</v>
      </c>
      <c r="B3425" s="40" t="str">
        <f t="shared" si="54"/>
        <v>7252021</v>
      </c>
      <c r="C3425" s="40">
        <v>7</v>
      </c>
      <c r="D3425" s="88">
        <v>252021</v>
      </c>
      <c r="E3425" t="s">
        <v>3410</v>
      </c>
      <c r="F3425" s="40" t="s">
        <v>3473</v>
      </c>
      <c r="G3425" s="64">
        <v>0.474325</v>
      </c>
      <c r="H3425" s="65">
        <v>34</v>
      </c>
      <c r="I3425" s="64">
        <v>22.731249999999999</v>
      </c>
      <c r="J3425" s="64">
        <v>16.836057692307701</v>
      </c>
      <c r="K3425" s="88">
        <v>5</v>
      </c>
      <c r="L3425" s="88" t="s">
        <v>178</v>
      </c>
      <c r="M3425" s="66" t="s">
        <v>3468</v>
      </c>
    </row>
    <row r="3426" spans="1:13">
      <c r="A3426" s="40">
        <v>2021</v>
      </c>
      <c r="B3426" s="40" t="str">
        <f t="shared" si="54"/>
        <v>7132099</v>
      </c>
      <c r="C3426" s="40">
        <v>7</v>
      </c>
      <c r="D3426" s="88">
        <v>132099</v>
      </c>
      <c r="E3426" t="s">
        <v>3410</v>
      </c>
      <c r="F3426" s="40" t="s">
        <v>3041</v>
      </c>
      <c r="G3426" s="64">
        <v>1.4553375</v>
      </c>
      <c r="H3426" s="65">
        <v>770</v>
      </c>
      <c r="I3426" s="64">
        <v>32.46</v>
      </c>
      <c r="J3426" s="64">
        <v>17.809999999999999</v>
      </c>
      <c r="K3426" s="88">
        <v>3</v>
      </c>
      <c r="L3426" s="88" t="s">
        <v>46</v>
      </c>
      <c r="M3426" s="66" t="s">
        <v>3469</v>
      </c>
    </row>
    <row r="3427" spans="1:13">
      <c r="A3427" s="40">
        <v>2021</v>
      </c>
      <c r="B3427" s="40" t="str">
        <f t="shared" si="54"/>
        <v>7332011</v>
      </c>
      <c r="C3427" s="40">
        <v>7</v>
      </c>
      <c r="D3427" s="88">
        <v>332011</v>
      </c>
      <c r="E3427" t="s">
        <v>3410</v>
      </c>
      <c r="F3427" s="40" t="s">
        <v>3054</v>
      </c>
      <c r="G3427" s="64">
        <v>1.0924750000000001</v>
      </c>
      <c r="H3427" s="65">
        <v>2059</v>
      </c>
      <c r="I3427" s="64">
        <v>25.65</v>
      </c>
      <c r="J3427" s="64">
        <v>15.51</v>
      </c>
      <c r="K3427" s="88">
        <v>3</v>
      </c>
      <c r="L3427" s="88" t="s">
        <v>46</v>
      </c>
      <c r="M3427" s="66" t="s">
        <v>3469</v>
      </c>
    </row>
    <row r="3428" spans="1:13">
      <c r="A3428" s="40">
        <v>2021</v>
      </c>
      <c r="B3428" s="40" t="str">
        <f t="shared" si="54"/>
        <v>7471011</v>
      </c>
      <c r="C3428" s="40">
        <v>7</v>
      </c>
      <c r="D3428" s="88">
        <v>471011</v>
      </c>
      <c r="E3428" t="s">
        <v>3410</v>
      </c>
      <c r="F3428" s="40" t="s">
        <v>3456</v>
      </c>
      <c r="G3428" s="64">
        <v>1.373675</v>
      </c>
      <c r="H3428" s="65">
        <v>6225</v>
      </c>
      <c r="I3428" s="64">
        <v>29.96</v>
      </c>
      <c r="J3428" s="64">
        <v>19.52</v>
      </c>
      <c r="K3428" s="88">
        <v>4</v>
      </c>
      <c r="L3428" s="88" t="s">
        <v>46</v>
      </c>
      <c r="M3428" s="66" t="s">
        <v>3469</v>
      </c>
    </row>
    <row r="3429" spans="1:13">
      <c r="A3429" s="40">
        <v>2021</v>
      </c>
      <c r="B3429" s="40" t="str">
        <f t="shared" si="54"/>
        <v>7371011</v>
      </c>
      <c r="C3429" s="40">
        <v>7</v>
      </c>
      <c r="D3429" s="88">
        <v>371011</v>
      </c>
      <c r="F3429" s="40" t="s">
        <v>3457</v>
      </c>
      <c r="G3429" s="64">
        <v>1.5463625000000001</v>
      </c>
      <c r="H3429" s="65">
        <v>2050</v>
      </c>
      <c r="I3429" s="64">
        <v>19.43</v>
      </c>
      <c r="J3429" s="64">
        <v>12.37</v>
      </c>
      <c r="K3429" s="88">
        <v>3</v>
      </c>
      <c r="L3429" s="88" t="s">
        <v>46</v>
      </c>
      <c r="M3429" s="66" t="s">
        <v>3469</v>
      </c>
    </row>
    <row r="3430" spans="1:13">
      <c r="A3430" s="40">
        <v>2021</v>
      </c>
      <c r="B3430" s="40" t="str">
        <f t="shared" si="54"/>
        <v>7371012</v>
      </c>
      <c r="C3430" s="40">
        <v>7</v>
      </c>
      <c r="D3430" s="88">
        <v>371012</v>
      </c>
      <c r="F3430" s="40" t="s">
        <v>3458</v>
      </c>
      <c r="G3430" s="64">
        <v>1.6407750000000001</v>
      </c>
      <c r="H3430" s="65">
        <v>2022</v>
      </c>
      <c r="I3430" s="64">
        <v>23.08</v>
      </c>
      <c r="J3430" s="64">
        <v>14.35</v>
      </c>
      <c r="K3430" s="88">
        <v>3</v>
      </c>
      <c r="L3430" s="88" t="s">
        <v>46</v>
      </c>
      <c r="M3430" s="66" t="s">
        <v>3469</v>
      </c>
    </row>
    <row r="3431" spans="1:13">
      <c r="A3431" s="40">
        <v>2021</v>
      </c>
      <c r="B3431" s="40" t="str">
        <f t="shared" si="54"/>
        <v>7491011</v>
      </c>
      <c r="C3431" s="40">
        <v>7</v>
      </c>
      <c r="D3431" s="88">
        <v>491011</v>
      </c>
      <c r="E3431" t="s">
        <v>3410</v>
      </c>
      <c r="F3431" s="40" t="s">
        <v>3459</v>
      </c>
      <c r="G3431" s="64">
        <v>1.1658625</v>
      </c>
      <c r="H3431" s="65">
        <v>3166</v>
      </c>
      <c r="I3431" s="64">
        <v>29.39</v>
      </c>
      <c r="J3431" s="64">
        <v>18.55</v>
      </c>
      <c r="K3431" s="88">
        <v>3</v>
      </c>
      <c r="L3431" s="88" t="s">
        <v>46</v>
      </c>
      <c r="M3431" s="66" t="s">
        <v>3469</v>
      </c>
    </row>
    <row r="3432" spans="1:13">
      <c r="A3432" s="40">
        <v>2021</v>
      </c>
      <c r="B3432" s="40" t="str">
        <f t="shared" si="54"/>
        <v>7431011</v>
      </c>
      <c r="C3432" s="40">
        <v>7</v>
      </c>
      <c r="D3432" s="88">
        <v>431011</v>
      </c>
      <c r="E3432" t="s">
        <v>3410</v>
      </c>
      <c r="F3432" s="40" t="s">
        <v>3460</v>
      </c>
      <c r="G3432" s="64">
        <v>0.23365</v>
      </c>
      <c r="H3432" s="65">
        <v>33</v>
      </c>
      <c r="I3432" s="64">
        <v>23.5</v>
      </c>
      <c r="J3432" s="64">
        <v>15.59</v>
      </c>
      <c r="K3432" s="88">
        <v>4</v>
      </c>
      <c r="L3432" s="88" t="s">
        <v>46</v>
      </c>
      <c r="M3432" s="66" t="s">
        <v>3468</v>
      </c>
    </row>
    <row r="3433" spans="1:13">
      <c r="A3433" s="40">
        <v>2021</v>
      </c>
      <c r="B3433" s="40" t="str">
        <f t="shared" si="54"/>
        <v>7391021</v>
      </c>
      <c r="C3433" s="40">
        <v>7</v>
      </c>
      <c r="D3433" s="88">
        <v>391021</v>
      </c>
      <c r="F3433" s="40" t="s">
        <v>3429</v>
      </c>
      <c r="G3433" s="64">
        <v>1.5139499999999999</v>
      </c>
      <c r="H3433" s="65">
        <v>2036</v>
      </c>
      <c r="I3433" s="64">
        <v>21.05</v>
      </c>
      <c r="J3433" s="64">
        <v>13.22</v>
      </c>
      <c r="K3433" s="88">
        <v>3</v>
      </c>
      <c r="L3433" s="88" t="s">
        <v>46</v>
      </c>
      <c r="M3433" s="66" t="s">
        <v>3469</v>
      </c>
    </row>
    <row r="3434" spans="1:13">
      <c r="A3434" s="40">
        <v>2021</v>
      </c>
      <c r="B3434" s="40" t="str">
        <f t="shared" si="54"/>
        <v>7511011</v>
      </c>
      <c r="C3434" s="40">
        <v>7</v>
      </c>
      <c r="D3434" s="88">
        <v>511011</v>
      </c>
      <c r="E3434" t="s">
        <v>3410</v>
      </c>
      <c r="F3434" s="40" t="s">
        <v>3461</v>
      </c>
      <c r="G3434" s="64">
        <v>0.72598750000000001</v>
      </c>
      <c r="H3434" s="65">
        <v>2736</v>
      </c>
      <c r="I3434" s="64">
        <v>28.7</v>
      </c>
      <c r="J3434" s="64">
        <v>18.25</v>
      </c>
      <c r="K3434" s="88">
        <v>3</v>
      </c>
      <c r="L3434" s="88" t="s">
        <v>46</v>
      </c>
      <c r="M3434" s="66" t="s">
        <v>3469</v>
      </c>
    </row>
    <row r="3435" spans="1:13">
      <c r="A3435" s="40">
        <v>2021</v>
      </c>
      <c r="B3435" s="40" t="str">
        <f t="shared" si="54"/>
        <v>7411011</v>
      </c>
      <c r="C3435" s="40">
        <v>7</v>
      </c>
      <c r="D3435" s="88">
        <v>411011</v>
      </c>
      <c r="F3435" s="40" t="s">
        <v>3430</v>
      </c>
      <c r="G3435" s="64">
        <v>0.82722499999999999</v>
      </c>
      <c r="H3435" s="65">
        <v>13547</v>
      </c>
      <c r="I3435" s="64">
        <v>22.16</v>
      </c>
      <c r="J3435" s="64">
        <v>14.07</v>
      </c>
      <c r="K3435" s="88">
        <v>3</v>
      </c>
      <c r="L3435" s="88" t="s">
        <v>46</v>
      </c>
      <c r="M3435" s="66" t="s">
        <v>3469</v>
      </c>
    </row>
    <row r="3436" spans="1:13">
      <c r="A3436" s="40">
        <v>2021</v>
      </c>
      <c r="B3436" s="40" t="str">
        <f t="shared" si="54"/>
        <v>7119051</v>
      </c>
      <c r="C3436" s="40">
        <v>7</v>
      </c>
      <c r="D3436" s="88">
        <v>119051</v>
      </c>
      <c r="E3436" t="s">
        <v>3410</v>
      </c>
      <c r="F3436" s="40" t="s">
        <v>846</v>
      </c>
      <c r="G3436" s="64">
        <v>1.462575</v>
      </c>
      <c r="H3436" s="65">
        <v>1877</v>
      </c>
      <c r="I3436" s="64">
        <v>29.4</v>
      </c>
      <c r="J3436" s="64">
        <v>16.55</v>
      </c>
      <c r="K3436" s="88">
        <v>4</v>
      </c>
      <c r="L3436" s="88" t="s">
        <v>46</v>
      </c>
      <c r="M3436" s="66" t="s">
        <v>3469</v>
      </c>
    </row>
    <row r="3437" spans="1:13">
      <c r="A3437" s="40">
        <v>2021</v>
      </c>
      <c r="B3437" s="40" t="str">
        <f t="shared" si="54"/>
        <v>7111021</v>
      </c>
      <c r="C3437" s="40">
        <v>7</v>
      </c>
      <c r="D3437" s="88">
        <v>111021</v>
      </c>
      <c r="E3437" t="s">
        <v>3410</v>
      </c>
      <c r="F3437" s="40" t="s">
        <v>781</v>
      </c>
      <c r="G3437" s="64">
        <v>1.4234374999999999</v>
      </c>
      <c r="H3437" s="65">
        <v>8666</v>
      </c>
      <c r="I3437" s="64">
        <v>54.14</v>
      </c>
      <c r="J3437" s="64">
        <v>23.98</v>
      </c>
      <c r="K3437" s="88">
        <v>4</v>
      </c>
      <c r="L3437" s="88" t="s">
        <v>46</v>
      </c>
      <c r="M3437" s="66" t="s">
        <v>3469</v>
      </c>
    </row>
    <row r="3438" spans="1:13">
      <c r="A3438" s="40">
        <v>2021</v>
      </c>
      <c r="B3438" s="40" t="str">
        <f t="shared" si="54"/>
        <v>7472121</v>
      </c>
      <c r="C3438" s="40">
        <v>7</v>
      </c>
      <c r="D3438" s="88">
        <v>472121</v>
      </c>
      <c r="F3438" s="40" t="s">
        <v>3194</v>
      </c>
      <c r="G3438" s="64">
        <v>1.6610125</v>
      </c>
      <c r="H3438" s="65">
        <v>685</v>
      </c>
      <c r="I3438" s="64">
        <v>18.260000000000002</v>
      </c>
      <c r="J3438" s="64">
        <v>13.74</v>
      </c>
      <c r="K3438" s="88">
        <v>3</v>
      </c>
      <c r="L3438" s="88" t="s">
        <v>46</v>
      </c>
      <c r="M3438" s="66" t="s">
        <v>3469</v>
      </c>
    </row>
    <row r="3439" spans="1:13">
      <c r="A3439" s="40">
        <v>2021</v>
      </c>
      <c r="B3439" s="40" t="str">
        <f t="shared" si="54"/>
        <v>7271024</v>
      </c>
      <c r="C3439" s="40">
        <v>7</v>
      </c>
      <c r="D3439" s="88">
        <v>271024</v>
      </c>
      <c r="F3439" s="40" t="s">
        <v>1384</v>
      </c>
      <c r="G3439" s="64">
        <v>0.98851250000000002</v>
      </c>
      <c r="H3439" s="65">
        <v>1753</v>
      </c>
      <c r="I3439" s="64">
        <v>23.45</v>
      </c>
      <c r="J3439" s="64">
        <v>14.86</v>
      </c>
      <c r="K3439" s="88">
        <v>4</v>
      </c>
      <c r="L3439" s="88" t="s">
        <v>46</v>
      </c>
      <c r="M3439" s="66" t="s">
        <v>3469</v>
      </c>
    </row>
    <row r="3440" spans="1:13">
      <c r="A3440" s="40">
        <v>2021</v>
      </c>
      <c r="B3440" s="40" t="str">
        <f t="shared" si="54"/>
        <v>7292099</v>
      </c>
      <c r="C3440" s="40">
        <v>7</v>
      </c>
      <c r="D3440" s="88">
        <v>292099</v>
      </c>
      <c r="F3440" s="40" t="s">
        <v>1974</v>
      </c>
      <c r="G3440" s="64">
        <v>1.7636875000000001</v>
      </c>
      <c r="H3440" s="65">
        <v>1005</v>
      </c>
      <c r="I3440" s="64">
        <v>20.54</v>
      </c>
      <c r="J3440" s="64">
        <v>13.38</v>
      </c>
      <c r="K3440" s="88">
        <v>3</v>
      </c>
      <c r="L3440" s="88" t="s">
        <v>46</v>
      </c>
      <c r="M3440" s="66" t="s">
        <v>3469</v>
      </c>
    </row>
    <row r="3441" spans="1:13">
      <c r="A3441" s="40">
        <v>2021</v>
      </c>
      <c r="B3441" s="40" t="str">
        <f t="shared" si="54"/>
        <v>7499021</v>
      </c>
      <c r="C3441" s="40">
        <v>7</v>
      </c>
      <c r="D3441" s="88">
        <v>499021</v>
      </c>
      <c r="F3441" s="40" t="s">
        <v>1500</v>
      </c>
      <c r="G3441" s="64">
        <v>1.6199375</v>
      </c>
      <c r="H3441" s="65">
        <v>4357</v>
      </c>
      <c r="I3441" s="64">
        <v>20.5</v>
      </c>
      <c r="J3441" s="64">
        <v>14.51</v>
      </c>
      <c r="K3441" s="88">
        <v>3</v>
      </c>
      <c r="L3441" s="88" t="s">
        <v>46</v>
      </c>
      <c r="M3441" s="66" t="s">
        <v>3469</v>
      </c>
    </row>
    <row r="3442" spans="1:13">
      <c r="A3442" s="40">
        <v>2021</v>
      </c>
      <c r="B3442" s="40" t="str">
        <f t="shared" si="54"/>
        <v>7533032</v>
      </c>
      <c r="C3442" s="40">
        <v>7</v>
      </c>
      <c r="D3442" s="88">
        <v>533032</v>
      </c>
      <c r="E3442" s="40"/>
      <c r="F3442" s="40" t="s">
        <v>3432</v>
      </c>
      <c r="G3442" s="64">
        <v>0.76502499999999996</v>
      </c>
      <c r="H3442" s="65">
        <v>106</v>
      </c>
      <c r="I3442" s="64">
        <v>18.3</v>
      </c>
      <c r="J3442" s="64">
        <v>12.87</v>
      </c>
      <c r="K3442" s="88">
        <v>3</v>
      </c>
      <c r="L3442" s="88" t="s">
        <v>46</v>
      </c>
      <c r="M3442" s="88" t="s">
        <v>3468</v>
      </c>
    </row>
    <row r="3443" spans="1:13">
      <c r="A3443" s="40">
        <v>2021</v>
      </c>
      <c r="B3443" s="40" t="str">
        <f t="shared" si="54"/>
        <v>7499041</v>
      </c>
      <c r="C3443" s="40">
        <v>7</v>
      </c>
      <c r="D3443" s="88">
        <v>499041</v>
      </c>
      <c r="F3443" s="40" t="s">
        <v>2723</v>
      </c>
      <c r="G3443" s="64">
        <v>1.0764125</v>
      </c>
      <c r="H3443" s="65">
        <v>1381</v>
      </c>
      <c r="I3443" s="64">
        <v>23.1</v>
      </c>
      <c r="J3443" s="64">
        <v>15.49</v>
      </c>
      <c r="K3443" s="88">
        <v>3</v>
      </c>
      <c r="L3443" s="88" t="s">
        <v>46</v>
      </c>
      <c r="M3443" s="66" t="s">
        <v>3469</v>
      </c>
    </row>
    <row r="3444" spans="1:13">
      <c r="A3444" s="40">
        <v>2021</v>
      </c>
      <c r="B3444" s="40" t="str">
        <f t="shared" si="54"/>
        <v>7537051</v>
      </c>
      <c r="C3444" s="40">
        <v>7</v>
      </c>
      <c r="D3444" s="88">
        <v>537051</v>
      </c>
      <c r="E3444" s="41"/>
      <c r="F3444" s="40" t="s">
        <v>3433</v>
      </c>
      <c r="G3444" s="64">
        <v>0.76665000000000005</v>
      </c>
      <c r="H3444" s="65">
        <v>2744</v>
      </c>
      <c r="I3444" s="64">
        <v>17.53</v>
      </c>
      <c r="J3444" s="64">
        <v>12.35</v>
      </c>
      <c r="K3444" s="88">
        <v>3</v>
      </c>
      <c r="L3444" s="88" t="s">
        <v>46</v>
      </c>
      <c r="M3444" s="66" t="s">
        <v>3469</v>
      </c>
    </row>
    <row r="3445" spans="1:13">
      <c r="A3445" s="40">
        <v>2021</v>
      </c>
      <c r="B3445" s="40" t="str">
        <f t="shared" si="54"/>
        <v>7151212</v>
      </c>
      <c r="C3445" s="40">
        <v>7</v>
      </c>
      <c r="D3445" s="88">
        <v>151212</v>
      </c>
      <c r="E3445" t="s">
        <v>3410</v>
      </c>
      <c r="F3445" s="40" t="s">
        <v>1177</v>
      </c>
      <c r="G3445" s="64">
        <v>3.3586</v>
      </c>
      <c r="H3445" s="65">
        <v>578</v>
      </c>
      <c r="I3445" s="64">
        <v>44.21</v>
      </c>
      <c r="J3445" s="64">
        <v>27.96</v>
      </c>
      <c r="K3445" s="88">
        <v>3</v>
      </c>
      <c r="L3445" s="88" t="s">
        <v>46</v>
      </c>
      <c r="M3445" s="66" t="s">
        <v>3469</v>
      </c>
    </row>
    <row r="3446" spans="1:13">
      <c r="A3446" s="40">
        <v>2021</v>
      </c>
      <c r="B3446" s="40" t="str">
        <f t="shared" si="54"/>
        <v>7413021</v>
      </c>
      <c r="C3446" s="40">
        <v>7</v>
      </c>
      <c r="D3446" s="88">
        <v>413021</v>
      </c>
      <c r="E3446" t="s">
        <v>3410</v>
      </c>
      <c r="F3446" s="40" t="s">
        <v>1267</v>
      </c>
      <c r="G3446" s="64">
        <v>1.4052</v>
      </c>
      <c r="H3446" s="65">
        <v>5757</v>
      </c>
      <c r="I3446" s="64">
        <v>30.37</v>
      </c>
      <c r="J3446" s="64">
        <v>15.67</v>
      </c>
      <c r="K3446" s="88">
        <v>3</v>
      </c>
      <c r="L3446" s="88" t="s">
        <v>46</v>
      </c>
      <c r="M3446" s="66" t="s">
        <v>3469</v>
      </c>
    </row>
    <row r="3447" spans="1:13">
      <c r="A3447" s="40">
        <v>2021</v>
      </c>
      <c r="B3447" s="40" t="str">
        <f t="shared" si="54"/>
        <v>7292061</v>
      </c>
      <c r="C3447" s="40">
        <v>7</v>
      </c>
      <c r="D3447" s="88">
        <v>292061</v>
      </c>
      <c r="F3447" s="40" t="s">
        <v>3435</v>
      </c>
      <c r="G3447" s="64">
        <v>1.3433250000000001</v>
      </c>
      <c r="H3447" s="65">
        <v>4165</v>
      </c>
      <c r="I3447" s="64">
        <v>21.34</v>
      </c>
      <c r="J3447" s="64">
        <v>16.91</v>
      </c>
      <c r="K3447" s="88">
        <v>3</v>
      </c>
      <c r="L3447" s="88" t="s">
        <v>46</v>
      </c>
      <c r="M3447" s="66" t="s">
        <v>3469</v>
      </c>
    </row>
    <row r="3448" spans="1:13">
      <c r="A3448" s="40">
        <v>2021</v>
      </c>
      <c r="B3448" s="40" t="str">
        <f t="shared" si="54"/>
        <v>7434131</v>
      </c>
      <c r="C3448" s="40">
        <v>7</v>
      </c>
      <c r="D3448" s="88">
        <v>434131</v>
      </c>
      <c r="F3448" s="40" t="s">
        <v>3436</v>
      </c>
      <c r="G3448" s="64">
        <v>1.315825</v>
      </c>
      <c r="H3448" s="65">
        <v>1951</v>
      </c>
      <c r="I3448" s="64">
        <v>19.989999999999998</v>
      </c>
      <c r="J3448" s="64">
        <v>14.06</v>
      </c>
      <c r="K3448" s="88">
        <v>3</v>
      </c>
      <c r="L3448" s="88" t="s">
        <v>46</v>
      </c>
      <c r="M3448" s="66" t="s">
        <v>3469</v>
      </c>
    </row>
    <row r="3449" spans="1:13">
      <c r="A3449" s="40">
        <v>2021</v>
      </c>
      <c r="B3449" s="40" t="str">
        <f t="shared" si="54"/>
        <v>7132072</v>
      </c>
      <c r="C3449" s="40">
        <v>7</v>
      </c>
      <c r="D3449" s="88">
        <v>132072</v>
      </c>
      <c r="E3449" t="s">
        <v>3410</v>
      </c>
      <c r="F3449" s="40" t="s">
        <v>806</v>
      </c>
      <c r="G3449" s="64">
        <v>1.1404875000000001</v>
      </c>
      <c r="H3449" s="65">
        <v>2109</v>
      </c>
      <c r="I3449" s="64">
        <v>37.5</v>
      </c>
      <c r="J3449" s="64">
        <v>19.34</v>
      </c>
      <c r="K3449" s="88">
        <v>4</v>
      </c>
      <c r="L3449" s="88" t="s">
        <v>46</v>
      </c>
      <c r="M3449" s="66" t="s">
        <v>3469</v>
      </c>
    </row>
    <row r="3450" spans="1:13">
      <c r="A3450" s="40">
        <v>2021</v>
      </c>
      <c r="B3450" s="40" t="str">
        <f t="shared" si="54"/>
        <v>7119199</v>
      </c>
      <c r="C3450" s="40">
        <v>7</v>
      </c>
      <c r="D3450" s="88">
        <v>119199</v>
      </c>
      <c r="E3450" t="s">
        <v>3410</v>
      </c>
      <c r="F3450" s="40" t="s">
        <v>3437</v>
      </c>
      <c r="G3450" s="64">
        <v>1.20695</v>
      </c>
      <c r="H3450" s="65">
        <v>3492</v>
      </c>
      <c r="I3450" s="64">
        <v>47.71</v>
      </c>
      <c r="J3450" s="64">
        <v>26.05</v>
      </c>
      <c r="K3450" s="88">
        <v>4</v>
      </c>
      <c r="L3450" s="88" t="s">
        <v>46</v>
      </c>
      <c r="M3450" s="66" t="s">
        <v>3469</v>
      </c>
    </row>
    <row r="3451" spans="1:13">
      <c r="A3451" s="40">
        <v>2021</v>
      </c>
      <c r="B3451" s="40" t="str">
        <f t="shared" si="54"/>
        <v>7292012</v>
      </c>
      <c r="C3451" s="40">
        <v>7</v>
      </c>
      <c r="D3451" s="88">
        <v>292012</v>
      </c>
      <c r="F3451" s="40" t="s">
        <v>1015</v>
      </c>
      <c r="G3451" s="64">
        <v>1.6822375000000001</v>
      </c>
      <c r="H3451" s="65">
        <v>649</v>
      </c>
      <c r="I3451" s="64">
        <v>24.51</v>
      </c>
      <c r="J3451" s="64">
        <v>14.54</v>
      </c>
      <c r="K3451" s="88">
        <v>4</v>
      </c>
      <c r="L3451" s="88" t="s">
        <v>46</v>
      </c>
      <c r="M3451" s="66" t="s">
        <v>3469</v>
      </c>
    </row>
    <row r="3452" spans="1:13">
      <c r="A3452" s="40">
        <v>2021</v>
      </c>
      <c r="B3452" s="40" t="str">
        <f t="shared" si="54"/>
        <v>7292011</v>
      </c>
      <c r="C3452" s="40">
        <v>7</v>
      </c>
      <c r="D3452" s="88">
        <v>292011</v>
      </c>
      <c r="F3452" s="40" t="s">
        <v>1959</v>
      </c>
      <c r="G3452" s="64">
        <v>1.402075</v>
      </c>
      <c r="H3452" s="65">
        <v>902</v>
      </c>
      <c r="I3452" s="64">
        <v>24.51</v>
      </c>
      <c r="J3452" s="64">
        <v>14.54</v>
      </c>
      <c r="K3452" s="88">
        <v>4</v>
      </c>
      <c r="L3452" s="88" t="s">
        <v>46</v>
      </c>
      <c r="M3452" s="66" t="s">
        <v>3469</v>
      </c>
    </row>
    <row r="3453" spans="1:13">
      <c r="A3453" s="40">
        <v>2021</v>
      </c>
      <c r="B3453" s="40" t="str">
        <f t="shared" si="54"/>
        <v>7319092</v>
      </c>
      <c r="C3453" s="40">
        <v>7</v>
      </c>
      <c r="D3453" s="88">
        <v>319092</v>
      </c>
      <c r="F3453" s="40" t="s">
        <v>946</v>
      </c>
      <c r="G3453" s="64">
        <v>3.1852374999999999</v>
      </c>
      <c r="H3453" s="65">
        <v>8491</v>
      </c>
      <c r="I3453" s="64">
        <v>15.8</v>
      </c>
      <c r="J3453" s="64">
        <v>12.58</v>
      </c>
      <c r="K3453" s="88">
        <v>3</v>
      </c>
      <c r="L3453" s="88" t="s">
        <v>46</v>
      </c>
      <c r="M3453" s="66" t="s">
        <v>3469</v>
      </c>
    </row>
    <row r="3454" spans="1:13">
      <c r="A3454" s="40">
        <v>2021</v>
      </c>
      <c r="B3454" s="40" t="str">
        <f t="shared" si="54"/>
        <v>7292071</v>
      </c>
      <c r="C3454" s="40">
        <v>7</v>
      </c>
      <c r="D3454" s="88">
        <v>292071</v>
      </c>
      <c r="F3454" s="40" t="s">
        <v>927</v>
      </c>
      <c r="G3454" s="64">
        <v>1.5837749999999999</v>
      </c>
      <c r="H3454" s="65">
        <v>925</v>
      </c>
      <c r="I3454" s="64">
        <v>19.87</v>
      </c>
      <c r="J3454" s="64">
        <v>12.82</v>
      </c>
      <c r="K3454" s="88">
        <v>4</v>
      </c>
      <c r="L3454" s="88" t="s">
        <v>46</v>
      </c>
      <c r="M3454" s="66" t="s">
        <v>3469</v>
      </c>
    </row>
    <row r="3455" spans="1:13">
      <c r="A3455" s="40">
        <v>2021</v>
      </c>
      <c r="B3455" s="40" t="str">
        <f t="shared" si="54"/>
        <v>7436013</v>
      </c>
      <c r="C3455" s="40">
        <v>7</v>
      </c>
      <c r="D3455" s="88">
        <v>436013</v>
      </c>
      <c r="F3455" s="40" t="s">
        <v>1232</v>
      </c>
      <c r="G3455" s="64">
        <v>2.2243624999999998</v>
      </c>
      <c r="H3455" s="65">
        <v>3199</v>
      </c>
      <c r="I3455" s="64">
        <v>16.11</v>
      </c>
      <c r="J3455" s="64">
        <v>12.54</v>
      </c>
      <c r="K3455" s="88">
        <v>3</v>
      </c>
      <c r="L3455" s="88" t="s">
        <v>46</v>
      </c>
      <c r="M3455" s="66" t="s">
        <v>3469</v>
      </c>
    </row>
    <row r="3456" spans="1:13">
      <c r="A3456" s="40">
        <v>2021</v>
      </c>
      <c r="B3456" s="40" t="str">
        <f t="shared" si="54"/>
        <v>7131121</v>
      </c>
      <c r="C3456" s="40">
        <v>7</v>
      </c>
      <c r="D3456" s="88">
        <v>131121</v>
      </c>
      <c r="F3456" s="40" t="s">
        <v>856</v>
      </c>
      <c r="G3456" s="64">
        <v>1.6634</v>
      </c>
      <c r="H3456" s="65">
        <v>1083</v>
      </c>
      <c r="I3456" s="64">
        <v>23.53</v>
      </c>
      <c r="J3456" s="64">
        <v>14.14</v>
      </c>
      <c r="K3456" s="88">
        <v>4</v>
      </c>
      <c r="L3456" s="88" t="s">
        <v>46</v>
      </c>
      <c r="M3456" s="66" t="s">
        <v>3469</v>
      </c>
    </row>
    <row r="3457" spans="1:13">
      <c r="A3457" s="40">
        <v>2021</v>
      </c>
      <c r="B3457" s="40" t="str">
        <f t="shared" ref="B3457:B3520" si="55">CONCATENATE(C3457, D3457)</f>
        <v>7151142</v>
      </c>
      <c r="C3457" s="40">
        <v>7</v>
      </c>
      <c r="D3457" s="88">
        <v>151142</v>
      </c>
      <c r="E3457" t="s">
        <v>3410</v>
      </c>
      <c r="F3457" s="40" t="s">
        <v>1158</v>
      </c>
      <c r="G3457" s="64">
        <v>1.0976125000000001</v>
      </c>
      <c r="H3457" s="65">
        <v>1464</v>
      </c>
      <c r="I3457" s="64">
        <v>38.020000000000003</v>
      </c>
      <c r="J3457" s="64">
        <v>23.95</v>
      </c>
      <c r="K3457" s="88">
        <v>4</v>
      </c>
      <c r="L3457" s="88" t="s">
        <v>46</v>
      </c>
      <c r="M3457" s="66" t="s">
        <v>3469</v>
      </c>
    </row>
    <row r="3458" spans="1:13">
      <c r="A3458" s="40">
        <v>2021</v>
      </c>
      <c r="B3458" s="40" t="str">
        <f t="shared" si="55"/>
        <v>7472073</v>
      </c>
      <c r="C3458" s="40">
        <v>7</v>
      </c>
      <c r="D3458" s="88">
        <v>472073</v>
      </c>
      <c r="F3458" s="40" t="s">
        <v>2893</v>
      </c>
      <c r="G3458" s="64">
        <v>1.2646999999999999</v>
      </c>
      <c r="H3458" s="65">
        <v>2408</v>
      </c>
      <c r="I3458" s="64">
        <v>19.309999999999999</v>
      </c>
      <c r="J3458" s="64">
        <v>14.27</v>
      </c>
      <c r="K3458" s="88">
        <v>3</v>
      </c>
      <c r="L3458" s="88" t="s">
        <v>46</v>
      </c>
      <c r="M3458" s="66" t="s">
        <v>3469</v>
      </c>
    </row>
    <row r="3459" spans="1:13">
      <c r="A3459" s="40">
        <v>2021</v>
      </c>
      <c r="B3459" s="40" t="str">
        <f t="shared" si="55"/>
        <v>7232011</v>
      </c>
      <c r="C3459" s="40">
        <v>7</v>
      </c>
      <c r="D3459" s="88">
        <v>232011</v>
      </c>
      <c r="E3459" t="s">
        <v>3410</v>
      </c>
      <c r="F3459" s="40" t="s">
        <v>1805</v>
      </c>
      <c r="G3459" s="64">
        <v>2.1631749999999998</v>
      </c>
      <c r="H3459" s="65">
        <v>3335</v>
      </c>
      <c r="I3459" s="64">
        <v>24.1</v>
      </c>
      <c r="J3459" s="64">
        <v>15.87</v>
      </c>
      <c r="K3459" s="88">
        <v>3</v>
      </c>
      <c r="L3459" s="88" t="s">
        <v>46</v>
      </c>
      <c r="M3459" s="66" t="s">
        <v>3469</v>
      </c>
    </row>
    <row r="3460" spans="1:13">
      <c r="A3460" s="40">
        <v>2021</v>
      </c>
      <c r="B3460" s="40" t="str">
        <f t="shared" si="55"/>
        <v>7319097</v>
      </c>
      <c r="C3460" s="40">
        <v>7</v>
      </c>
      <c r="D3460" s="88">
        <v>319097</v>
      </c>
      <c r="F3460" s="40" t="s">
        <v>2314</v>
      </c>
      <c r="G3460" s="64">
        <v>2.3165874999999998</v>
      </c>
      <c r="H3460" s="65">
        <v>1151</v>
      </c>
      <c r="I3460" s="64">
        <v>15.52</v>
      </c>
      <c r="J3460" s="64">
        <v>12.45</v>
      </c>
      <c r="K3460" s="88">
        <v>3</v>
      </c>
      <c r="L3460" s="88" t="s">
        <v>46</v>
      </c>
      <c r="M3460" s="66" t="s">
        <v>3469</v>
      </c>
    </row>
    <row r="3461" spans="1:13">
      <c r="A3461" s="40">
        <v>2021</v>
      </c>
      <c r="B3461" s="40" t="str">
        <f t="shared" si="55"/>
        <v>7312021</v>
      </c>
      <c r="C3461" s="40">
        <v>7</v>
      </c>
      <c r="D3461" s="88">
        <v>312021</v>
      </c>
      <c r="E3461" t="s">
        <v>3410</v>
      </c>
      <c r="F3461" s="40" t="s">
        <v>1930</v>
      </c>
      <c r="G3461" s="64">
        <v>2.9712749999999999</v>
      </c>
      <c r="H3461" s="65">
        <v>917</v>
      </c>
      <c r="I3461" s="64">
        <v>29.64</v>
      </c>
      <c r="J3461" s="64">
        <v>22.61</v>
      </c>
      <c r="K3461" s="88">
        <v>4</v>
      </c>
      <c r="L3461" s="88" t="s">
        <v>46</v>
      </c>
      <c r="M3461" s="66" t="s">
        <v>3469</v>
      </c>
    </row>
    <row r="3462" spans="1:13">
      <c r="A3462" s="40">
        <v>2021</v>
      </c>
      <c r="B3462" s="40" t="str">
        <f t="shared" si="55"/>
        <v>7472152</v>
      </c>
      <c r="C3462" s="40">
        <v>7</v>
      </c>
      <c r="D3462" s="88">
        <v>472152</v>
      </c>
      <c r="F3462" s="40" t="s">
        <v>2682</v>
      </c>
      <c r="G3462" s="64">
        <v>1.55975</v>
      </c>
      <c r="H3462" s="65">
        <v>3840</v>
      </c>
      <c r="I3462" s="64">
        <v>21.25</v>
      </c>
      <c r="J3462" s="64">
        <v>14.96</v>
      </c>
      <c r="K3462" s="88">
        <v>3</v>
      </c>
      <c r="L3462" s="88" t="s">
        <v>46</v>
      </c>
      <c r="M3462" s="66" t="s">
        <v>3469</v>
      </c>
    </row>
    <row r="3463" spans="1:13">
      <c r="A3463" s="40">
        <v>2021</v>
      </c>
      <c r="B3463" s="40" t="str">
        <f t="shared" si="55"/>
        <v>7333051</v>
      </c>
      <c r="C3463" s="40">
        <v>7</v>
      </c>
      <c r="D3463" s="88">
        <v>333051</v>
      </c>
      <c r="E3463" t="s">
        <v>3410</v>
      </c>
      <c r="F3463" s="40" t="s">
        <v>1812</v>
      </c>
      <c r="G3463" s="64">
        <v>1.0528124999999999</v>
      </c>
      <c r="H3463" s="65">
        <v>3218</v>
      </c>
      <c r="I3463" s="64">
        <v>28.66</v>
      </c>
      <c r="J3463" s="64">
        <v>19.57</v>
      </c>
      <c r="K3463" s="88">
        <v>3</v>
      </c>
      <c r="L3463" s="88" t="s">
        <v>178</v>
      </c>
      <c r="M3463" s="66" t="s">
        <v>3469</v>
      </c>
    </row>
    <row r="3464" spans="1:13">
      <c r="A3464" s="40">
        <v>2021</v>
      </c>
      <c r="B3464" s="40" t="str">
        <f t="shared" si="55"/>
        <v>7251199</v>
      </c>
      <c r="C3464" s="40">
        <v>7</v>
      </c>
      <c r="D3464" s="88">
        <v>251199</v>
      </c>
      <c r="E3464" t="s">
        <v>3410</v>
      </c>
      <c r="F3464" s="40" t="s">
        <v>3442</v>
      </c>
      <c r="G3464" s="64">
        <v>1.3996249999999999</v>
      </c>
      <c r="H3464" s="65">
        <v>1864</v>
      </c>
      <c r="I3464" s="64">
        <v>29.5394230769231</v>
      </c>
      <c r="J3464" s="64">
        <v>17.187980769230801</v>
      </c>
      <c r="K3464" s="88">
        <v>4</v>
      </c>
      <c r="L3464" s="88" t="s">
        <v>178</v>
      </c>
      <c r="M3464" s="66" t="s">
        <v>3469</v>
      </c>
    </row>
    <row r="3465" spans="1:13">
      <c r="A3465" s="40">
        <v>2021</v>
      </c>
      <c r="B3465" s="40" t="str">
        <f t="shared" si="55"/>
        <v>7119141</v>
      </c>
      <c r="C3465" s="40">
        <v>7</v>
      </c>
      <c r="D3465" s="88">
        <v>119141</v>
      </c>
      <c r="E3465" t="s">
        <v>3410</v>
      </c>
      <c r="F3465" s="40" t="s">
        <v>3462</v>
      </c>
      <c r="G3465" s="64">
        <v>1.3621875000000001</v>
      </c>
      <c r="H3465" s="65">
        <v>3493</v>
      </c>
      <c r="I3465" s="64">
        <v>29.66</v>
      </c>
      <c r="J3465" s="64">
        <v>16.170000000000002</v>
      </c>
      <c r="K3465" s="88">
        <v>4</v>
      </c>
      <c r="L3465" s="88" t="s">
        <v>46</v>
      </c>
      <c r="M3465" s="66" t="s">
        <v>3469</v>
      </c>
    </row>
    <row r="3466" spans="1:13">
      <c r="A3466" s="40">
        <v>2021</v>
      </c>
      <c r="B3466" s="40" t="str">
        <f t="shared" si="55"/>
        <v>7292034</v>
      </c>
      <c r="C3466" s="40">
        <v>7</v>
      </c>
      <c r="D3466" s="88">
        <v>292034</v>
      </c>
      <c r="E3466" t="s">
        <v>3410</v>
      </c>
      <c r="F3466" s="40" t="s">
        <v>1956</v>
      </c>
      <c r="G3466" s="64">
        <v>1.6200375</v>
      </c>
      <c r="H3466" s="65">
        <v>1021</v>
      </c>
      <c r="I3466" s="64">
        <v>27.23</v>
      </c>
      <c r="J3466" s="64">
        <v>19.61</v>
      </c>
      <c r="K3466" s="88">
        <v>3</v>
      </c>
      <c r="L3466" s="88" t="s">
        <v>46</v>
      </c>
      <c r="M3466" s="66" t="s">
        <v>3469</v>
      </c>
    </row>
    <row r="3467" spans="1:13">
      <c r="A3467" s="40">
        <v>2021</v>
      </c>
      <c r="B3467" s="40" t="str">
        <f t="shared" si="55"/>
        <v>7419022</v>
      </c>
      <c r="C3467" s="40">
        <v>7</v>
      </c>
      <c r="D3467" s="88">
        <v>419022</v>
      </c>
      <c r="F3467" s="40" t="s">
        <v>2186</v>
      </c>
      <c r="G3467" s="64">
        <v>1.160625</v>
      </c>
      <c r="H3467" s="65">
        <v>4463</v>
      </c>
      <c r="I3467" s="64">
        <v>28.24</v>
      </c>
      <c r="J3467" s="64">
        <v>12.53</v>
      </c>
      <c r="K3467" s="88">
        <v>3</v>
      </c>
      <c r="L3467" s="88" t="s">
        <v>46</v>
      </c>
      <c r="M3467" s="66" t="s">
        <v>3469</v>
      </c>
    </row>
    <row r="3468" spans="1:13">
      <c r="A3468" s="40">
        <v>2021</v>
      </c>
      <c r="B3468" s="40" t="str">
        <f t="shared" si="55"/>
        <v>7291141</v>
      </c>
      <c r="C3468" s="40">
        <v>7</v>
      </c>
      <c r="D3468" s="88">
        <v>291141</v>
      </c>
      <c r="E3468" t="s">
        <v>3410</v>
      </c>
      <c r="F3468" s="40" t="s">
        <v>1992</v>
      </c>
      <c r="G3468" s="64">
        <v>1.0559624999999999</v>
      </c>
      <c r="H3468" s="65">
        <v>60</v>
      </c>
      <c r="I3468" s="64">
        <v>31.75</v>
      </c>
      <c r="J3468" s="64">
        <v>24.42</v>
      </c>
      <c r="K3468" s="88">
        <v>4</v>
      </c>
      <c r="L3468" s="88" t="s">
        <v>46</v>
      </c>
      <c r="M3468" s="66" t="s">
        <v>3468</v>
      </c>
    </row>
    <row r="3469" spans="1:13">
      <c r="A3469" s="40">
        <v>2021</v>
      </c>
      <c r="B3469" s="40" t="str">
        <f t="shared" si="55"/>
        <v>7291126</v>
      </c>
      <c r="C3469" s="40">
        <v>7</v>
      </c>
      <c r="D3469" s="88">
        <v>291126</v>
      </c>
      <c r="E3469" t="s">
        <v>3410</v>
      </c>
      <c r="F3469" s="40" t="s">
        <v>1946</v>
      </c>
      <c r="G3469" s="64">
        <v>2.6549749999999999</v>
      </c>
      <c r="H3469" s="65">
        <v>755</v>
      </c>
      <c r="I3469" s="64">
        <v>27.86</v>
      </c>
      <c r="J3469" s="64">
        <v>22.76</v>
      </c>
      <c r="K3469" s="88">
        <v>4</v>
      </c>
      <c r="L3469" s="88" t="s">
        <v>46</v>
      </c>
      <c r="M3469" s="66" t="s">
        <v>3469</v>
      </c>
    </row>
    <row r="3470" spans="1:13">
      <c r="A3470" s="40">
        <v>2021</v>
      </c>
      <c r="B3470" s="40" t="str">
        <f t="shared" si="55"/>
        <v>7414012</v>
      </c>
      <c r="C3470" s="40">
        <v>7</v>
      </c>
      <c r="D3470" s="88">
        <v>414012</v>
      </c>
      <c r="E3470" t="s">
        <v>3410</v>
      </c>
      <c r="F3470" s="40" t="s">
        <v>1894</v>
      </c>
      <c r="G3470" s="64">
        <v>0.6966</v>
      </c>
      <c r="H3470" s="65">
        <v>35</v>
      </c>
      <c r="I3470" s="64">
        <v>26.27</v>
      </c>
      <c r="J3470" s="64">
        <v>14.32</v>
      </c>
      <c r="K3470" s="88">
        <v>3</v>
      </c>
      <c r="L3470" s="88" t="s">
        <v>46</v>
      </c>
      <c r="M3470" s="66" t="s">
        <v>3468</v>
      </c>
    </row>
    <row r="3471" spans="1:13">
      <c r="A3471" s="40">
        <v>2021</v>
      </c>
      <c r="B3471" s="40" t="str">
        <f t="shared" si="55"/>
        <v>7414012</v>
      </c>
      <c r="C3471" s="40">
        <v>7</v>
      </c>
      <c r="D3471" s="88">
        <v>414012</v>
      </c>
      <c r="F3471" s="40" t="s">
        <v>1894</v>
      </c>
      <c r="G3471" s="64">
        <v>0.83230000000000004</v>
      </c>
      <c r="H3471" s="65">
        <v>11426</v>
      </c>
      <c r="I3471" s="64">
        <v>29.4</v>
      </c>
      <c r="J3471" s="64">
        <v>13.26</v>
      </c>
      <c r="K3471" s="88">
        <v>3</v>
      </c>
      <c r="L3471" s="88" t="s">
        <v>46</v>
      </c>
      <c r="M3471" s="66" t="s">
        <v>3469</v>
      </c>
    </row>
    <row r="3472" spans="1:13">
      <c r="A3472" s="40">
        <v>2021</v>
      </c>
      <c r="B3472" s="40" t="str">
        <f t="shared" si="55"/>
        <v>7414011</v>
      </c>
      <c r="C3472" s="40">
        <v>7</v>
      </c>
      <c r="D3472" s="88">
        <v>414011</v>
      </c>
      <c r="E3472" t="s">
        <v>3410</v>
      </c>
      <c r="F3472" s="40" t="s">
        <v>2083</v>
      </c>
      <c r="G3472" s="64">
        <v>1.0961624999999999</v>
      </c>
      <c r="H3472" s="65">
        <v>2725</v>
      </c>
      <c r="I3472" s="64">
        <v>41.37</v>
      </c>
      <c r="J3472" s="64">
        <v>17.32</v>
      </c>
      <c r="K3472" s="88">
        <v>3</v>
      </c>
      <c r="L3472" s="88" t="s">
        <v>46</v>
      </c>
      <c r="M3472" s="66" t="s">
        <v>3469</v>
      </c>
    </row>
    <row r="3473" spans="1:13">
      <c r="A3473" s="40">
        <v>2021</v>
      </c>
      <c r="B3473" s="40" t="str">
        <f t="shared" si="55"/>
        <v>7492098</v>
      </c>
      <c r="C3473" s="40">
        <v>7</v>
      </c>
      <c r="D3473" s="88">
        <v>492098</v>
      </c>
      <c r="F3473" s="40" t="s">
        <v>3448</v>
      </c>
      <c r="G3473" s="64">
        <v>1.6304375</v>
      </c>
      <c r="H3473" s="65">
        <v>894</v>
      </c>
      <c r="I3473" s="64">
        <v>20.21</v>
      </c>
      <c r="J3473" s="64">
        <v>14.38</v>
      </c>
      <c r="K3473" s="88">
        <v>3</v>
      </c>
      <c r="L3473" s="88" t="s">
        <v>178</v>
      </c>
      <c r="M3473" s="66" t="s">
        <v>3469</v>
      </c>
    </row>
    <row r="3474" spans="1:13">
      <c r="A3474" s="40">
        <v>2021</v>
      </c>
      <c r="B3474" s="40" t="str">
        <f t="shared" si="55"/>
        <v>7472211</v>
      </c>
      <c r="C3474" s="40">
        <v>7</v>
      </c>
      <c r="D3474" s="88">
        <v>472211</v>
      </c>
      <c r="F3474" s="40" t="s">
        <v>3290</v>
      </c>
      <c r="G3474" s="64">
        <v>1.31565</v>
      </c>
      <c r="H3474" s="65">
        <v>1110</v>
      </c>
      <c r="I3474" s="64">
        <v>19.28</v>
      </c>
      <c r="J3474" s="64">
        <v>13.54</v>
      </c>
      <c r="K3474" s="88">
        <v>3</v>
      </c>
      <c r="L3474" s="88" t="s">
        <v>46</v>
      </c>
      <c r="M3474" s="66" t="s">
        <v>3469</v>
      </c>
    </row>
    <row r="3475" spans="1:13">
      <c r="A3475" s="40">
        <v>2021</v>
      </c>
      <c r="B3475" s="40" t="str">
        <f t="shared" si="55"/>
        <v>7151132</v>
      </c>
      <c r="C3475" s="40">
        <v>7</v>
      </c>
      <c r="D3475" s="88">
        <v>151132</v>
      </c>
      <c r="E3475" t="s">
        <v>3410</v>
      </c>
      <c r="F3475" s="40" t="s">
        <v>1225</v>
      </c>
      <c r="G3475" s="64">
        <v>3.3229125000000002</v>
      </c>
      <c r="H3475" s="65">
        <v>4091</v>
      </c>
      <c r="I3475" s="64">
        <v>45.97</v>
      </c>
      <c r="J3475" s="64">
        <v>29.67</v>
      </c>
      <c r="K3475" s="88">
        <v>4</v>
      </c>
      <c r="L3475" s="88" t="s">
        <v>46</v>
      </c>
      <c r="M3475" s="66" t="s">
        <v>3469</v>
      </c>
    </row>
    <row r="3476" spans="1:13">
      <c r="A3476" s="40">
        <v>2021</v>
      </c>
      <c r="B3476" s="40" t="str">
        <f t="shared" si="55"/>
        <v>7472221</v>
      </c>
      <c r="C3476" s="40">
        <v>7</v>
      </c>
      <c r="D3476" s="88">
        <v>472221</v>
      </c>
      <c r="F3476" s="40" t="s">
        <v>3299</v>
      </c>
      <c r="G3476" s="64">
        <v>1.7187749999999999</v>
      </c>
      <c r="H3476" s="65">
        <v>702</v>
      </c>
      <c r="I3476" s="64">
        <v>21.1</v>
      </c>
      <c r="J3476" s="64">
        <v>14.52</v>
      </c>
      <c r="K3476" s="88">
        <v>3</v>
      </c>
      <c r="L3476" s="88" t="s">
        <v>46</v>
      </c>
      <c r="M3476" s="66" t="s">
        <v>3469</v>
      </c>
    </row>
    <row r="3477" spans="1:13">
      <c r="A3477" s="40">
        <v>2021</v>
      </c>
      <c r="B3477" s="40" t="str">
        <f t="shared" si="55"/>
        <v>7292055</v>
      </c>
      <c r="C3477" s="40">
        <v>7</v>
      </c>
      <c r="D3477" s="88">
        <v>292055</v>
      </c>
      <c r="F3477" s="40" t="s">
        <v>995</v>
      </c>
      <c r="G3477" s="64">
        <v>1.5915125000000001</v>
      </c>
      <c r="H3477" s="65">
        <v>772</v>
      </c>
      <c r="I3477" s="64">
        <v>21.17</v>
      </c>
      <c r="J3477" s="64">
        <v>15.81</v>
      </c>
      <c r="K3477" s="88">
        <v>3</v>
      </c>
      <c r="L3477" s="88" t="s">
        <v>46</v>
      </c>
      <c r="M3477" s="66" t="s">
        <v>3469</v>
      </c>
    </row>
    <row r="3478" spans="1:13">
      <c r="A3478" s="40">
        <v>2021</v>
      </c>
      <c r="B3478" s="40" t="str">
        <f t="shared" si="55"/>
        <v>7492022</v>
      </c>
      <c r="C3478" s="40">
        <v>7</v>
      </c>
      <c r="D3478" s="88">
        <v>492022</v>
      </c>
      <c r="E3478" t="s">
        <v>3410</v>
      </c>
      <c r="F3478" s="40" t="s">
        <v>2077</v>
      </c>
      <c r="G3478" s="64">
        <v>2.2374999999999999E-3</v>
      </c>
      <c r="H3478" s="65">
        <v>1740</v>
      </c>
      <c r="I3478" s="64">
        <v>25.09</v>
      </c>
      <c r="J3478" s="64">
        <v>16.84</v>
      </c>
      <c r="K3478" s="88">
        <v>3</v>
      </c>
      <c r="L3478" s="88" t="s">
        <v>46</v>
      </c>
      <c r="M3478" s="66" t="s">
        <v>3469</v>
      </c>
    </row>
    <row r="3479" spans="1:13">
      <c r="A3479" s="40">
        <v>2021</v>
      </c>
      <c r="B3479" s="40" t="str">
        <f t="shared" si="55"/>
        <v>7151134</v>
      </c>
      <c r="C3479" s="40">
        <v>7</v>
      </c>
      <c r="D3479" s="88">
        <v>151134</v>
      </c>
      <c r="E3479" t="s">
        <v>3410</v>
      </c>
      <c r="F3479" s="40" t="s">
        <v>3463</v>
      </c>
      <c r="G3479" s="64">
        <v>1.6426750000000001</v>
      </c>
      <c r="H3479" s="65">
        <v>963</v>
      </c>
      <c r="I3479" s="64">
        <v>30.85</v>
      </c>
      <c r="J3479" s="64">
        <v>18.190000000000001</v>
      </c>
      <c r="K3479" s="88">
        <v>3</v>
      </c>
      <c r="L3479" s="88" t="s">
        <v>46</v>
      </c>
      <c r="M3479" s="66" t="s">
        <v>3469</v>
      </c>
    </row>
    <row r="3480" spans="1:13">
      <c r="A3480" s="40">
        <v>2021</v>
      </c>
      <c r="B3480" s="40" t="str">
        <f t="shared" si="55"/>
        <v>7514121</v>
      </c>
      <c r="C3480" s="40">
        <v>7</v>
      </c>
      <c r="D3480" s="88">
        <v>514121</v>
      </c>
      <c r="F3480" s="40" t="s">
        <v>2873</v>
      </c>
      <c r="G3480" s="64">
        <v>1.1373500000000001</v>
      </c>
      <c r="H3480" s="65">
        <v>1815</v>
      </c>
      <c r="I3480" s="64">
        <v>19.07</v>
      </c>
      <c r="J3480" s="64">
        <v>13.53</v>
      </c>
      <c r="K3480" s="88">
        <v>3</v>
      </c>
      <c r="L3480" s="88" t="s">
        <v>46</v>
      </c>
      <c r="M3480" s="66" t="s">
        <v>3469</v>
      </c>
    </row>
    <row r="3481" spans="1:13">
      <c r="A3481" s="40">
        <v>2021</v>
      </c>
      <c r="B3481" s="40" t="str">
        <f t="shared" si="55"/>
        <v>8132011</v>
      </c>
      <c r="C3481" s="40">
        <v>8</v>
      </c>
      <c r="D3481" s="88">
        <v>132011</v>
      </c>
      <c r="E3481" t="s">
        <v>3410</v>
      </c>
      <c r="F3481" t="s">
        <v>3467</v>
      </c>
      <c r="G3481" s="64">
        <v>1.35795</v>
      </c>
      <c r="H3481" s="65">
        <v>805</v>
      </c>
      <c r="I3481" s="64">
        <v>32.299999999999997</v>
      </c>
      <c r="J3481" s="64">
        <v>19.309999999999999</v>
      </c>
      <c r="K3481" s="88">
        <v>5</v>
      </c>
      <c r="L3481" s="88" t="s">
        <v>46</v>
      </c>
      <c r="M3481" s="66" t="s">
        <v>3468</v>
      </c>
    </row>
    <row r="3482" spans="1:13">
      <c r="A3482" s="40">
        <v>2021</v>
      </c>
      <c r="B3482" s="40" t="str">
        <f t="shared" si="55"/>
        <v>8113011</v>
      </c>
      <c r="C3482" s="40">
        <v>8</v>
      </c>
      <c r="D3482" s="88">
        <v>113011</v>
      </c>
      <c r="E3482" t="s">
        <v>3410</v>
      </c>
      <c r="F3482" t="s">
        <v>3411</v>
      </c>
      <c r="G3482" s="64">
        <v>1.3205249999999999</v>
      </c>
      <c r="H3482" s="65">
        <v>80</v>
      </c>
      <c r="I3482" s="64">
        <v>44.83</v>
      </c>
      <c r="J3482" s="64">
        <v>26.03</v>
      </c>
      <c r="K3482" s="88">
        <v>4</v>
      </c>
      <c r="L3482" s="88" t="s">
        <v>46</v>
      </c>
      <c r="M3482" s="66" t="s">
        <v>3468</v>
      </c>
    </row>
    <row r="3483" spans="1:13">
      <c r="A3483" s="40">
        <v>2021</v>
      </c>
      <c r="B3483" s="40" t="str">
        <f t="shared" si="55"/>
        <v>8413011</v>
      </c>
      <c r="C3483" s="40">
        <v>8</v>
      </c>
      <c r="D3483" s="88">
        <v>413011</v>
      </c>
      <c r="F3483" t="s">
        <v>3454</v>
      </c>
      <c r="G3483" s="64">
        <v>0.1115</v>
      </c>
      <c r="H3483" s="65">
        <v>1462</v>
      </c>
      <c r="I3483" s="64">
        <v>28.61</v>
      </c>
      <c r="J3483" s="64">
        <v>13.5</v>
      </c>
      <c r="K3483" s="88">
        <v>3</v>
      </c>
      <c r="L3483" s="88" t="s">
        <v>46</v>
      </c>
      <c r="M3483" s="66" t="s">
        <v>3469</v>
      </c>
    </row>
    <row r="3484" spans="1:13">
      <c r="A3484" s="40">
        <v>2021</v>
      </c>
      <c r="B3484" s="40" t="str">
        <f t="shared" si="55"/>
        <v>8493011</v>
      </c>
      <c r="C3484" s="40">
        <v>8</v>
      </c>
      <c r="D3484" s="88">
        <v>493011</v>
      </c>
      <c r="E3484" t="s">
        <v>3410</v>
      </c>
      <c r="F3484" t="s">
        <v>1701</v>
      </c>
      <c r="G3484" s="64">
        <v>1.5197000000000001</v>
      </c>
      <c r="H3484" s="65">
        <v>199</v>
      </c>
      <c r="I3484" s="64">
        <v>25.98</v>
      </c>
      <c r="J3484" s="64">
        <v>19.32</v>
      </c>
      <c r="K3484" s="88">
        <v>3</v>
      </c>
      <c r="L3484" s="88" t="s">
        <v>46</v>
      </c>
      <c r="M3484" s="66" t="s">
        <v>3468</v>
      </c>
    </row>
    <row r="3485" spans="1:13">
      <c r="A3485" s="40">
        <v>2021</v>
      </c>
      <c r="B3485" s="40" t="str">
        <f t="shared" si="55"/>
        <v>8532011</v>
      </c>
      <c r="C3485" s="40">
        <v>8</v>
      </c>
      <c r="D3485" s="88">
        <v>532011</v>
      </c>
      <c r="E3485" t="s">
        <v>3410</v>
      </c>
      <c r="F3485" t="s">
        <v>2108</v>
      </c>
      <c r="G3485" s="64">
        <v>1.4725625</v>
      </c>
      <c r="H3485" s="65">
        <v>585</v>
      </c>
      <c r="I3485" s="64">
        <v>90.575000000000003</v>
      </c>
      <c r="J3485" s="64">
        <v>47.566826923076903</v>
      </c>
      <c r="K3485" s="88">
        <v>4</v>
      </c>
      <c r="L3485" s="88" t="s">
        <v>46</v>
      </c>
      <c r="M3485" s="66" t="s">
        <v>3469</v>
      </c>
    </row>
    <row r="3486" spans="1:13">
      <c r="A3486" s="40">
        <v>2021</v>
      </c>
      <c r="B3486" s="40" t="str">
        <f t="shared" si="55"/>
        <v>8274011</v>
      </c>
      <c r="C3486" s="40">
        <v>8</v>
      </c>
      <c r="D3486" s="88">
        <v>274011</v>
      </c>
      <c r="F3486" t="s">
        <v>1367</v>
      </c>
      <c r="G3486" s="64">
        <v>1.5073000000000001</v>
      </c>
      <c r="H3486" s="65">
        <v>628</v>
      </c>
      <c r="I3486" s="64">
        <v>21.47</v>
      </c>
      <c r="J3486" s="64">
        <v>13.02</v>
      </c>
      <c r="K3486" s="88">
        <v>4</v>
      </c>
      <c r="L3486" s="88" t="s">
        <v>46</v>
      </c>
      <c r="M3486" s="66" t="s">
        <v>3469</v>
      </c>
    </row>
    <row r="3487" spans="1:13">
      <c r="A3487" s="40">
        <v>2021</v>
      </c>
      <c r="B3487" s="40" t="str">
        <f t="shared" si="55"/>
        <v>8433031</v>
      </c>
      <c r="C3487" s="40">
        <v>8</v>
      </c>
      <c r="D3487" s="88">
        <v>433031</v>
      </c>
      <c r="F3487" t="s">
        <v>1275</v>
      </c>
      <c r="G3487" s="64">
        <v>0.23328750000000001</v>
      </c>
      <c r="H3487" s="65">
        <v>990</v>
      </c>
      <c r="I3487" s="64">
        <v>19.75</v>
      </c>
      <c r="J3487" s="64">
        <v>13.55</v>
      </c>
      <c r="K3487" s="88">
        <v>4</v>
      </c>
      <c r="L3487" s="88" t="s">
        <v>46</v>
      </c>
      <c r="M3487" s="66" t="s">
        <v>3468</v>
      </c>
    </row>
    <row r="3488" spans="1:13">
      <c r="A3488" s="40">
        <v>2021</v>
      </c>
      <c r="B3488" s="40" t="str">
        <f t="shared" si="55"/>
        <v>8472021</v>
      </c>
      <c r="C3488" s="40">
        <v>8</v>
      </c>
      <c r="D3488" s="88">
        <v>472021</v>
      </c>
      <c r="F3488" t="s">
        <v>2648</v>
      </c>
      <c r="G3488" s="64">
        <v>1.5424</v>
      </c>
      <c r="H3488" s="65">
        <v>882</v>
      </c>
      <c r="I3488" s="64">
        <v>18.61</v>
      </c>
      <c r="J3488" s="64">
        <v>12.7</v>
      </c>
      <c r="K3488" s="88">
        <v>3</v>
      </c>
      <c r="L3488" s="88" t="s">
        <v>178</v>
      </c>
      <c r="M3488" s="66" t="s">
        <v>3469</v>
      </c>
    </row>
    <row r="3489" spans="1:13">
      <c r="A3489" s="40">
        <v>2021</v>
      </c>
      <c r="B3489" s="40" t="str">
        <f t="shared" si="55"/>
        <v>8493031</v>
      </c>
      <c r="C3489" s="40">
        <v>8</v>
      </c>
      <c r="D3489" s="88">
        <v>493031</v>
      </c>
      <c r="F3489" t="s">
        <v>2811</v>
      </c>
      <c r="G3489" s="64">
        <v>0.9432625</v>
      </c>
      <c r="H3489" s="65">
        <v>174</v>
      </c>
      <c r="I3489" s="64">
        <v>21.83</v>
      </c>
      <c r="J3489" s="64">
        <v>15.69</v>
      </c>
      <c r="K3489" s="88">
        <v>3</v>
      </c>
      <c r="L3489" s="88" t="s">
        <v>46</v>
      </c>
      <c r="M3489" s="66" t="s">
        <v>3468</v>
      </c>
    </row>
    <row r="3490" spans="1:13">
      <c r="A3490" s="40">
        <v>2021</v>
      </c>
      <c r="B3490" s="40" t="str">
        <f t="shared" si="55"/>
        <v>8131199</v>
      </c>
      <c r="C3490" s="40">
        <v>8</v>
      </c>
      <c r="D3490" s="88">
        <v>131199</v>
      </c>
      <c r="E3490" t="s">
        <v>3410</v>
      </c>
      <c r="F3490" t="s">
        <v>3413</v>
      </c>
      <c r="G3490" s="64">
        <v>1.360975</v>
      </c>
      <c r="H3490" s="65">
        <v>871</v>
      </c>
      <c r="I3490" s="64">
        <v>31.22</v>
      </c>
      <c r="J3490" s="64">
        <v>16.64</v>
      </c>
      <c r="K3490" s="88">
        <v>4</v>
      </c>
      <c r="L3490" s="88" t="s">
        <v>46</v>
      </c>
      <c r="M3490" s="66" t="s">
        <v>3468</v>
      </c>
    </row>
    <row r="3491" spans="1:13">
      <c r="A3491" s="40">
        <v>2021</v>
      </c>
      <c r="B3491" s="40" t="str">
        <f t="shared" si="55"/>
        <v>8472031</v>
      </c>
      <c r="C3491" s="40">
        <v>8</v>
      </c>
      <c r="D3491" s="88">
        <v>472031</v>
      </c>
      <c r="F3491" t="s">
        <v>2653</v>
      </c>
      <c r="G3491" s="64">
        <v>1.5568124999999999</v>
      </c>
      <c r="H3491" s="65">
        <v>672</v>
      </c>
      <c r="I3491" s="64">
        <v>19.09</v>
      </c>
      <c r="J3491" s="64">
        <v>13.42</v>
      </c>
      <c r="K3491" s="88">
        <v>3</v>
      </c>
      <c r="L3491" s="88" t="s">
        <v>46</v>
      </c>
      <c r="M3491" s="66" t="s">
        <v>3468</v>
      </c>
    </row>
    <row r="3492" spans="1:13">
      <c r="A3492" s="40">
        <v>2021</v>
      </c>
      <c r="B3492" s="40" t="str">
        <f t="shared" si="55"/>
        <v>8472051</v>
      </c>
      <c r="C3492" s="40">
        <v>8</v>
      </c>
      <c r="D3492" s="88">
        <v>472051</v>
      </c>
      <c r="F3492" t="s">
        <v>3415</v>
      </c>
      <c r="G3492" s="64">
        <v>2.2028750000000001</v>
      </c>
      <c r="H3492" s="65">
        <v>167</v>
      </c>
      <c r="I3492" s="64">
        <v>17.760000000000002</v>
      </c>
      <c r="J3492" s="64">
        <v>13.75</v>
      </c>
      <c r="K3492" s="88">
        <v>3</v>
      </c>
      <c r="L3492" s="88" t="s">
        <v>46</v>
      </c>
      <c r="M3492" s="66" t="s">
        <v>3468</v>
      </c>
    </row>
    <row r="3493" spans="1:13">
      <c r="A3493" s="40">
        <v>2021</v>
      </c>
      <c r="B3493" s="40" t="str">
        <f t="shared" si="55"/>
        <v>8351011</v>
      </c>
      <c r="C3493" s="40">
        <v>8</v>
      </c>
      <c r="D3493" s="88">
        <v>351011</v>
      </c>
      <c r="F3493" t="s">
        <v>1414</v>
      </c>
      <c r="G3493" s="64">
        <v>1.3857625</v>
      </c>
      <c r="H3493" s="65">
        <v>1341</v>
      </c>
      <c r="I3493" s="64">
        <v>25.17</v>
      </c>
      <c r="J3493" s="64">
        <v>13.36</v>
      </c>
      <c r="K3493" s="88">
        <v>3</v>
      </c>
      <c r="L3493" s="88" t="s">
        <v>46</v>
      </c>
      <c r="M3493" s="66" t="s">
        <v>3469</v>
      </c>
    </row>
    <row r="3494" spans="1:13">
      <c r="A3494" s="40">
        <v>2021</v>
      </c>
      <c r="B3494" s="40" t="str">
        <f t="shared" si="55"/>
        <v>8111011</v>
      </c>
      <c r="C3494" s="40">
        <v>8</v>
      </c>
      <c r="D3494" s="88">
        <v>111011</v>
      </c>
      <c r="E3494" t="s">
        <v>3410</v>
      </c>
      <c r="F3494" t="s">
        <v>3495</v>
      </c>
      <c r="G3494" s="64">
        <v>0</v>
      </c>
      <c r="H3494" s="65">
        <v>114</v>
      </c>
      <c r="I3494" s="64">
        <v>99.05</v>
      </c>
      <c r="J3494" s="64">
        <v>41.52</v>
      </c>
      <c r="K3494" s="88">
        <v>5</v>
      </c>
      <c r="L3494" s="88" t="s">
        <v>46</v>
      </c>
      <c r="M3494" s="66" t="s">
        <v>3468</v>
      </c>
    </row>
    <row r="3495" spans="1:13">
      <c r="A3495" s="40">
        <v>2021</v>
      </c>
      <c r="B3495" s="40" t="str">
        <f t="shared" si="55"/>
        <v>8172051</v>
      </c>
      <c r="C3495" s="40">
        <v>8</v>
      </c>
      <c r="D3495" s="88">
        <v>172051</v>
      </c>
      <c r="E3495" t="s">
        <v>3410</v>
      </c>
      <c r="F3495" t="s">
        <v>3470</v>
      </c>
      <c r="G3495" s="64">
        <v>1.0362750000000001</v>
      </c>
      <c r="H3495" s="65">
        <v>130</v>
      </c>
      <c r="I3495" s="64">
        <v>50.13</v>
      </c>
      <c r="J3495" s="64">
        <v>30.87</v>
      </c>
      <c r="K3495" s="88">
        <v>5</v>
      </c>
      <c r="L3495" s="88" t="s">
        <v>46</v>
      </c>
      <c r="M3495" s="66" t="s">
        <v>3468</v>
      </c>
    </row>
    <row r="3496" spans="1:13">
      <c r="A3496" s="40">
        <v>2021</v>
      </c>
      <c r="B3496" s="40" t="str">
        <f t="shared" si="55"/>
        <v>8131031</v>
      </c>
      <c r="C3496" s="40">
        <v>8</v>
      </c>
      <c r="D3496" s="88">
        <v>131031</v>
      </c>
      <c r="E3496" t="s">
        <v>3410</v>
      </c>
      <c r="F3496" t="s">
        <v>2209</v>
      </c>
      <c r="G3496" s="64">
        <v>0.53998749999999995</v>
      </c>
      <c r="H3496" s="65">
        <v>2012</v>
      </c>
      <c r="I3496" s="64">
        <v>30.21</v>
      </c>
      <c r="J3496" s="64">
        <v>19.350000000000001</v>
      </c>
      <c r="K3496" s="88">
        <v>3</v>
      </c>
      <c r="L3496" s="88" t="s">
        <v>46</v>
      </c>
      <c r="M3496" s="66" t="s">
        <v>3469</v>
      </c>
    </row>
    <row r="3497" spans="1:13">
      <c r="A3497" s="40">
        <v>2021</v>
      </c>
      <c r="B3497" s="40" t="str">
        <f t="shared" si="55"/>
        <v>8212011</v>
      </c>
      <c r="C3497" s="40">
        <v>8</v>
      </c>
      <c r="D3497" s="88">
        <v>212011</v>
      </c>
      <c r="E3497" t="s">
        <v>3410</v>
      </c>
      <c r="F3497" t="s">
        <v>3496</v>
      </c>
      <c r="G3497" s="64">
        <v>1.2373499999999999</v>
      </c>
      <c r="H3497" s="65">
        <v>111</v>
      </c>
      <c r="I3497" s="64">
        <v>26.3</v>
      </c>
      <c r="J3497" s="64">
        <v>17.45</v>
      </c>
      <c r="K3497" s="88">
        <v>5</v>
      </c>
      <c r="L3497" s="88" t="s">
        <v>46</v>
      </c>
      <c r="M3497" s="66" t="s">
        <v>3468</v>
      </c>
    </row>
    <row r="3498" spans="1:13">
      <c r="A3498" s="40">
        <v>2021</v>
      </c>
      <c r="B3498" s="40" t="str">
        <f t="shared" si="55"/>
        <v>8211099</v>
      </c>
      <c r="C3498" s="40">
        <v>8</v>
      </c>
      <c r="D3498" s="88">
        <v>211099</v>
      </c>
      <c r="F3498" t="s">
        <v>3471</v>
      </c>
      <c r="G3498" s="64">
        <v>1.72915</v>
      </c>
      <c r="H3498" s="65">
        <v>137</v>
      </c>
      <c r="I3498" s="64">
        <v>19.23</v>
      </c>
      <c r="J3498" s="64">
        <v>13.71</v>
      </c>
      <c r="K3498" s="88">
        <v>5</v>
      </c>
      <c r="L3498" s="88" t="s">
        <v>46</v>
      </c>
      <c r="M3498" s="66" t="s">
        <v>3468</v>
      </c>
    </row>
    <row r="3499" spans="1:13">
      <c r="A3499" s="40">
        <v>2021</v>
      </c>
      <c r="B3499" s="40" t="str">
        <f t="shared" si="55"/>
        <v>8131041</v>
      </c>
      <c r="C3499" s="40">
        <v>8</v>
      </c>
      <c r="D3499" s="88">
        <v>131041</v>
      </c>
      <c r="E3499" t="s">
        <v>3410</v>
      </c>
      <c r="F3499" t="s">
        <v>3047</v>
      </c>
      <c r="G3499" s="64">
        <v>1.119275</v>
      </c>
      <c r="H3499" s="65">
        <v>143</v>
      </c>
      <c r="I3499" s="64">
        <v>31.89</v>
      </c>
      <c r="J3499" s="64">
        <v>17.850000000000001</v>
      </c>
      <c r="K3499" s="88">
        <v>3</v>
      </c>
      <c r="L3499" s="88" t="s">
        <v>46</v>
      </c>
      <c r="M3499" s="66" t="s">
        <v>3468</v>
      </c>
    </row>
    <row r="3500" spans="1:13">
      <c r="A3500" s="40">
        <v>2021</v>
      </c>
      <c r="B3500" s="40" t="str">
        <f t="shared" si="55"/>
        <v>8113021</v>
      </c>
      <c r="C3500" s="40">
        <v>8</v>
      </c>
      <c r="D3500" s="88">
        <v>113021</v>
      </c>
      <c r="E3500" t="s">
        <v>3410</v>
      </c>
      <c r="F3500" t="s">
        <v>1108</v>
      </c>
      <c r="G3500" s="64">
        <v>1.492075</v>
      </c>
      <c r="H3500" s="65">
        <v>109</v>
      </c>
      <c r="I3500" s="64">
        <v>60.65</v>
      </c>
      <c r="J3500" s="64">
        <v>36.89</v>
      </c>
      <c r="K3500" s="88">
        <v>5</v>
      </c>
      <c r="L3500" s="88" t="s">
        <v>46</v>
      </c>
      <c r="M3500" s="66" t="s">
        <v>3468</v>
      </c>
    </row>
    <row r="3501" spans="1:13">
      <c r="A3501" s="40">
        <v>2021</v>
      </c>
      <c r="B3501" s="40" t="str">
        <f t="shared" si="55"/>
        <v>8151143</v>
      </c>
      <c r="C3501" s="40">
        <v>8</v>
      </c>
      <c r="D3501" s="88">
        <v>151143</v>
      </c>
      <c r="E3501" t="s">
        <v>3410</v>
      </c>
      <c r="F3501" t="s">
        <v>1399</v>
      </c>
      <c r="G3501" s="64">
        <v>1.046025</v>
      </c>
      <c r="H3501" s="65">
        <v>110</v>
      </c>
      <c r="I3501" s="64">
        <v>42.23</v>
      </c>
      <c r="J3501" s="64">
        <v>25.51</v>
      </c>
      <c r="K3501" s="88">
        <v>3</v>
      </c>
      <c r="L3501" s="88" t="s">
        <v>46</v>
      </c>
      <c r="M3501" s="66" t="s">
        <v>3468</v>
      </c>
    </row>
    <row r="3502" spans="1:13">
      <c r="A3502" s="40">
        <v>2021</v>
      </c>
      <c r="B3502" s="40" t="str">
        <f t="shared" si="55"/>
        <v>8151152</v>
      </c>
      <c r="C3502" s="40">
        <v>8</v>
      </c>
      <c r="D3502" s="88">
        <v>151152</v>
      </c>
      <c r="E3502" t="s">
        <v>3410</v>
      </c>
      <c r="F3502" t="s">
        <v>1166</v>
      </c>
      <c r="G3502" s="64">
        <v>1.7709375000000001</v>
      </c>
      <c r="H3502" s="65">
        <v>91</v>
      </c>
      <c r="I3502" s="64">
        <v>33.83</v>
      </c>
      <c r="J3502" s="64">
        <v>20.73</v>
      </c>
      <c r="K3502" s="88">
        <v>3</v>
      </c>
      <c r="L3502" s="88" t="s">
        <v>46</v>
      </c>
      <c r="M3502" s="66" t="s">
        <v>3468</v>
      </c>
    </row>
    <row r="3503" spans="1:13">
      <c r="A3503" s="40">
        <v>2021</v>
      </c>
      <c r="B3503" s="40" t="str">
        <f t="shared" si="55"/>
        <v>8151199</v>
      </c>
      <c r="C3503" s="40">
        <v>8</v>
      </c>
      <c r="D3503" s="88">
        <v>151199</v>
      </c>
      <c r="E3503" t="s">
        <v>3410</v>
      </c>
      <c r="F3503" t="s">
        <v>1153</v>
      </c>
      <c r="G3503" s="64">
        <v>1.7053750000000001</v>
      </c>
      <c r="H3503" s="65">
        <v>120</v>
      </c>
      <c r="I3503" s="64">
        <v>37.729999999999997</v>
      </c>
      <c r="J3503" s="64">
        <v>22.17</v>
      </c>
      <c r="K3503" s="88">
        <v>3</v>
      </c>
      <c r="L3503" s="88" t="s">
        <v>46</v>
      </c>
      <c r="M3503" s="66" t="s">
        <v>3468</v>
      </c>
    </row>
    <row r="3504" spans="1:13">
      <c r="A3504" s="40">
        <v>2021</v>
      </c>
      <c r="B3504" s="40" t="str">
        <f t="shared" si="55"/>
        <v>8151121</v>
      </c>
      <c r="C3504" s="40">
        <v>8</v>
      </c>
      <c r="D3504" s="88">
        <v>151121</v>
      </c>
      <c r="E3504" t="s">
        <v>3410</v>
      </c>
      <c r="F3504" t="s">
        <v>1122</v>
      </c>
      <c r="G3504" s="64">
        <v>0.97509999999999997</v>
      </c>
      <c r="H3504" s="65">
        <v>160</v>
      </c>
      <c r="I3504" s="64">
        <v>39.700000000000003</v>
      </c>
      <c r="J3504" s="64">
        <v>26.96</v>
      </c>
      <c r="K3504" s="88">
        <v>4</v>
      </c>
      <c r="L3504" s="88" t="s">
        <v>46</v>
      </c>
      <c r="M3504" s="66" t="s">
        <v>3468</v>
      </c>
    </row>
    <row r="3505" spans="1:13">
      <c r="A3505" s="40">
        <v>2021</v>
      </c>
      <c r="B3505" s="40" t="str">
        <f t="shared" si="55"/>
        <v>8151151</v>
      </c>
      <c r="C3505" s="40">
        <v>8</v>
      </c>
      <c r="D3505" s="88">
        <v>151151</v>
      </c>
      <c r="E3505" t="s">
        <v>3410</v>
      </c>
      <c r="F3505" t="s">
        <v>1114</v>
      </c>
      <c r="G3505" s="64">
        <v>1.7477625000000001</v>
      </c>
      <c r="H3505" s="65">
        <v>285</v>
      </c>
      <c r="I3505" s="64">
        <v>24.73</v>
      </c>
      <c r="J3505" s="64">
        <v>15.72</v>
      </c>
      <c r="K3505" s="88">
        <v>3</v>
      </c>
      <c r="L3505" s="88" t="s">
        <v>46</v>
      </c>
      <c r="M3505" s="66" t="s">
        <v>3468</v>
      </c>
    </row>
    <row r="3506" spans="1:13">
      <c r="A3506" s="40">
        <v>2021</v>
      </c>
      <c r="B3506" s="40" t="str">
        <f t="shared" si="55"/>
        <v>8474011</v>
      </c>
      <c r="C3506" s="40">
        <v>8</v>
      </c>
      <c r="D3506" s="88">
        <v>474011</v>
      </c>
      <c r="E3506" t="s">
        <v>3410</v>
      </c>
      <c r="F3506" t="s">
        <v>3455</v>
      </c>
      <c r="G3506" s="64">
        <v>1.3490374999999999</v>
      </c>
      <c r="H3506" s="65">
        <v>1007</v>
      </c>
      <c r="I3506" s="64">
        <v>28.29</v>
      </c>
      <c r="J3506" s="64">
        <v>18.940000000000001</v>
      </c>
      <c r="K3506" s="88">
        <v>3</v>
      </c>
      <c r="L3506" s="88" t="s">
        <v>46</v>
      </c>
      <c r="M3506" s="66" t="s">
        <v>3469</v>
      </c>
    </row>
    <row r="3507" spans="1:13">
      <c r="A3507" s="40">
        <v>2021</v>
      </c>
      <c r="B3507" s="40" t="str">
        <f t="shared" si="55"/>
        <v>8119021</v>
      </c>
      <c r="C3507" s="40">
        <v>8</v>
      </c>
      <c r="D3507" s="88">
        <v>119021</v>
      </c>
      <c r="E3507" t="s">
        <v>3410</v>
      </c>
      <c r="F3507" t="s">
        <v>1560</v>
      </c>
      <c r="G3507" s="64">
        <v>1.6210500000000001</v>
      </c>
      <c r="H3507" s="65">
        <v>239</v>
      </c>
      <c r="I3507" s="64">
        <v>42.06</v>
      </c>
      <c r="J3507" s="64">
        <v>24.73</v>
      </c>
      <c r="K3507" s="88">
        <v>4</v>
      </c>
      <c r="L3507" s="88" t="s">
        <v>46</v>
      </c>
      <c r="M3507" s="66" t="s">
        <v>3468</v>
      </c>
    </row>
    <row r="3508" spans="1:13">
      <c r="A3508" s="40">
        <v>2021</v>
      </c>
      <c r="B3508" s="40" t="str">
        <f t="shared" si="55"/>
        <v>8131051</v>
      </c>
      <c r="C3508" s="40">
        <v>8</v>
      </c>
      <c r="D3508" s="88">
        <v>131051</v>
      </c>
      <c r="E3508" t="s">
        <v>3410</v>
      </c>
      <c r="F3508" t="s">
        <v>3420</v>
      </c>
      <c r="G3508" s="64">
        <v>1.6261625</v>
      </c>
      <c r="H3508" s="65">
        <v>167</v>
      </c>
      <c r="I3508" s="64">
        <v>29.45</v>
      </c>
      <c r="J3508" s="64">
        <v>19.62</v>
      </c>
      <c r="K3508" s="88">
        <v>4</v>
      </c>
      <c r="L3508" s="88" t="s">
        <v>46</v>
      </c>
      <c r="M3508" s="66" t="s">
        <v>3468</v>
      </c>
    </row>
    <row r="3509" spans="1:13">
      <c r="A3509" s="40">
        <v>2021</v>
      </c>
      <c r="B3509" s="40" t="str">
        <f t="shared" si="55"/>
        <v>8151141</v>
      </c>
      <c r="C3509" s="40">
        <v>8</v>
      </c>
      <c r="D3509" s="88">
        <v>151141</v>
      </c>
      <c r="E3509" t="s">
        <v>3410</v>
      </c>
      <c r="F3509" t="s">
        <v>1142</v>
      </c>
      <c r="G3509" s="64">
        <v>1.3016000000000001</v>
      </c>
      <c r="H3509" s="65">
        <v>85</v>
      </c>
      <c r="I3509" s="64">
        <v>42.98</v>
      </c>
      <c r="J3509" s="64">
        <v>27.48</v>
      </c>
      <c r="K3509" s="88">
        <v>4</v>
      </c>
      <c r="L3509" s="88" t="s">
        <v>46</v>
      </c>
      <c r="M3509" s="66" t="s">
        <v>3468</v>
      </c>
    </row>
    <row r="3510" spans="1:13">
      <c r="A3510" s="40">
        <v>2021</v>
      </c>
      <c r="B3510" s="40" t="str">
        <f t="shared" si="55"/>
        <v>8319091</v>
      </c>
      <c r="C3510" s="40">
        <v>8</v>
      </c>
      <c r="D3510" s="88">
        <v>319091</v>
      </c>
      <c r="F3510" t="s">
        <v>901</v>
      </c>
      <c r="G3510" s="64">
        <v>2.4057875000000002</v>
      </c>
      <c r="H3510" s="65">
        <v>212</v>
      </c>
      <c r="I3510" s="64">
        <v>19.420000000000002</v>
      </c>
      <c r="J3510" s="64">
        <v>15.81</v>
      </c>
      <c r="K3510" s="88">
        <v>3</v>
      </c>
      <c r="L3510" s="88" t="s">
        <v>46</v>
      </c>
      <c r="M3510" s="66" t="s">
        <v>3468</v>
      </c>
    </row>
    <row r="3511" spans="1:13">
      <c r="A3511" s="40">
        <v>2021</v>
      </c>
      <c r="B3511" s="40" t="str">
        <f t="shared" si="55"/>
        <v>8292021</v>
      </c>
      <c r="C3511" s="40">
        <v>8</v>
      </c>
      <c r="D3511" s="88">
        <v>292021</v>
      </c>
      <c r="E3511" t="s">
        <v>3410</v>
      </c>
      <c r="F3511" t="s">
        <v>1913</v>
      </c>
      <c r="G3511" s="64">
        <v>2.5231249999999998</v>
      </c>
      <c r="H3511" s="65">
        <v>106</v>
      </c>
      <c r="I3511" s="64">
        <v>30.33</v>
      </c>
      <c r="J3511" s="64">
        <v>25.5</v>
      </c>
      <c r="K3511" s="88">
        <v>4</v>
      </c>
      <c r="L3511" s="88" t="s">
        <v>46</v>
      </c>
      <c r="M3511" s="66" t="s">
        <v>3468</v>
      </c>
    </row>
    <row r="3512" spans="1:13">
      <c r="A3512" s="40">
        <v>2021</v>
      </c>
      <c r="B3512" s="40" t="str">
        <f t="shared" si="55"/>
        <v>8292032</v>
      </c>
      <c r="C3512" s="40">
        <v>8</v>
      </c>
      <c r="D3512" s="88">
        <v>292032</v>
      </c>
      <c r="E3512" t="s">
        <v>3410</v>
      </c>
      <c r="F3512" t="s">
        <v>1005</v>
      </c>
      <c r="G3512" s="64">
        <v>2.7018624999999998</v>
      </c>
      <c r="H3512" s="65">
        <v>501</v>
      </c>
      <c r="I3512" s="64">
        <v>31.65</v>
      </c>
      <c r="J3512" s="64">
        <v>24.44</v>
      </c>
      <c r="K3512" s="88">
        <v>3</v>
      </c>
      <c r="L3512" s="88" t="s">
        <v>46</v>
      </c>
      <c r="M3512" s="66" t="s">
        <v>3469</v>
      </c>
    </row>
    <row r="3513" spans="1:13">
      <c r="A3513" s="40">
        <v>2021</v>
      </c>
      <c r="B3513" s="40" t="str">
        <f t="shared" si="55"/>
        <v>8472081</v>
      </c>
      <c r="C3513" s="40">
        <v>8</v>
      </c>
      <c r="D3513" s="88">
        <v>472081</v>
      </c>
      <c r="F3513" t="s">
        <v>3508</v>
      </c>
      <c r="G3513" s="64">
        <v>1.583825</v>
      </c>
      <c r="H3513" s="65">
        <v>110</v>
      </c>
      <c r="I3513" s="64">
        <v>17.559999999999999</v>
      </c>
      <c r="J3513" s="64">
        <v>14.94</v>
      </c>
      <c r="K3513" s="88">
        <v>3</v>
      </c>
      <c r="L3513" s="88" t="s">
        <v>178</v>
      </c>
      <c r="M3513" s="66" t="s">
        <v>3468</v>
      </c>
    </row>
    <row r="3514" spans="1:13">
      <c r="A3514" s="40">
        <v>2021</v>
      </c>
      <c r="B3514" s="40" t="str">
        <f t="shared" si="55"/>
        <v>8259099</v>
      </c>
      <c r="C3514" s="40">
        <v>8</v>
      </c>
      <c r="D3514" s="88">
        <v>259099</v>
      </c>
      <c r="F3514" t="s">
        <v>3490</v>
      </c>
      <c r="G3514" s="64">
        <v>1.3644375</v>
      </c>
      <c r="H3514" s="65">
        <v>92</v>
      </c>
      <c r="I3514" s="64">
        <v>22.57</v>
      </c>
      <c r="J3514" s="64">
        <v>12.43</v>
      </c>
      <c r="K3514" s="88">
        <v>5</v>
      </c>
      <c r="L3514" s="88" t="s">
        <v>46</v>
      </c>
      <c r="M3514" s="66" t="s">
        <v>3468</v>
      </c>
    </row>
    <row r="3515" spans="1:13">
      <c r="A3515" s="40">
        <v>2021</v>
      </c>
      <c r="B3515" s="40" t="str">
        <f t="shared" si="55"/>
        <v>8492094</v>
      </c>
      <c r="C3515" s="40">
        <v>8</v>
      </c>
      <c r="D3515" s="88">
        <v>492094</v>
      </c>
      <c r="E3515" t="s">
        <v>3410</v>
      </c>
      <c r="F3515" t="s">
        <v>1635</v>
      </c>
      <c r="G3515" s="64">
        <v>1.2564375000000001</v>
      </c>
      <c r="H3515" s="65">
        <v>80</v>
      </c>
      <c r="I3515" s="64">
        <v>26.73</v>
      </c>
      <c r="J3515" s="64">
        <v>20.309999999999999</v>
      </c>
      <c r="K3515" s="88">
        <v>3</v>
      </c>
      <c r="L3515" s="88" t="s">
        <v>46</v>
      </c>
      <c r="M3515" s="66" t="s">
        <v>3468</v>
      </c>
    </row>
    <row r="3516" spans="1:13">
      <c r="A3516" s="40">
        <v>2021</v>
      </c>
      <c r="B3516" s="40" t="str">
        <f t="shared" si="55"/>
        <v>8472111</v>
      </c>
      <c r="C3516" s="40">
        <v>8</v>
      </c>
      <c r="D3516" s="88">
        <v>472111</v>
      </c>
      <c r="F3516" t="s">
        <v>2580</v>
      </c>
      <c r="G3516" s="64">
        <v>0.55211250000000001</v>
      </c>
      <c r="H3516" s="65">
        <v>405</v>
      </c>
      <c r="I3516" s="64">
        <v>21.49</v>
      </c>
      <c r="J3516" s="64">
        <v>16.190000000000001</v>
      </c>
      <c r="K3516" s="88">
        <v>3</v>
      </c>
      <c r="L3516" s="88" t="s">
        <v>46</v>
      </c>
      <c r="M3516" s="66" t="s">
        <v>3468</v>
      </c>
    </row>
    <row r="3517" spans="1:13">
      <c r="A3517" s="40">
        <v>2021</v>
      </c>
      <c r="B3517" s="40" t="str">
        <f t="shared" si="55"/>
        <v>8252021</v>
      </c>
      <c r="C3517" s="40">
        <v>8</v>
      </c>
      <c r="D3517" s="88">
        <v>252021</v>
      </c>
      <c r="E3517" t="s">
        <v>3410</v>
      </c>
      <c r="F3517" t="s">
        <v>3473</v>
      </c>
      <c r="G3517" s="64">
        <v>1.353</v>
      </c>
      <c r="H3517" s="65">
        <v>520</v>
      </c>
      <c r="I3517" s="64">
        <v>28.225000000000001</v>
      </c>
      <c r="J3517" s="64">
        <v>19.7177884615385</v>
      </c>
      <c r="K3517" s="88">
        <v>5</v>
      </c>
      <c r="L3517" s="88" t="s">
        <v>178</v>
      </c>
      <c r="M3517" s="66" t="s">
        <v>3468</v>
      </c>
    </row>
    <row r="3518" spans="1:13">
      <c r="A3518" s="40">
        <v>2021</v>
      </c>
      <c r="B3518" s="40" t="str">
        <f t="shared" si="55"/>
        <v>8132051</v>
      </c>
      <c r="C3518" s="40">
        <v>8</v>
      </c>
      <c r="D3518" s="88">
        <v>132051</v>
      </c>
      <c r="E3518" t="s">
        <v>3410</v>
      </c>
      <c r="F3518" t="s">
        <v>1883</v>
      </c>
      <c r="G3518" s="64">
        <v>1.5912999999999999</v>
      </c>
      <c r="H3518" s="65">
        <v>181</v>
      </c>
      <c r="I3518" s="64">
        <v>36.54</v>
      </c>
      <c r="J3518" s="64">
        <v>23.82</v>
      </c>
      <c r="K3518" s="88">
        <v>5</v>
      </c>
      <c r="L3518" s="88" t="s">
        <v>46</v>
      </c>
      <c r="M3518" s="66" t="s">
        <v>3468</v>
      </c>
    </row>
    <row r="3519" spans="1:13">
      <c r="A3519" s="40">
        <v>2021</v>
      </c>
      <c r="B3519" s="40" t="str">
        <f t="shared" si="55"/>
        <v>8113031</v>
      </c>
      <c r="C3519" s="40">
        <v>8</v>
      </c>
      <c r="D3519" s="88">
        <v>113031</v>
      </c>
      <c r="E3519" t="s">
        <v>3410</v>
      </c>
      <c r="F3519" t="s">
        <v>799</v>
      </c>
      <c r="G3519" s="64">
        <v>2.2058874999999998</v>
      </c>
      <c r="H3519" s="65">
        <v>214</v>
      </c>
      <c r="I3519" s="64">
        <v>67.099999999999994</v>
      </c>
      <c r="J3519" s="64">
        <v>34.51</v>
      </c>
      <c r="K3519" s="88">
        <v>5</v>
      </c>
      <c r="L3519" s="88" t="s">
        <v>46</v>
      </c>
      <c r="M3519" s="66" t="s">
        <v>3468</v>
      </c>
    </row>
    <row r="3520" spans="1:13">
      <c r="A3520" s="40">
        <v>2021</v>
      </c>
      <c r="B3520" s="40" t="str">
        <f t="shared" si="55"/>
        <v>8132099</v>
      </c>
      <c r="C3520" s="40">
        <v>8</v>
      </c>
      <c r="D3520" s="88">
        <v>132099</v>
      </c>
      <c r="E3520" t="s">
        <v>3410</v>
      </c>
      <c r="F3520" t="s">
        <v>3041</v>
      </c>
      <c r="G3520" s="64">
        <v>1.4553375</v>
      </c>
      <c r="H3520" s="65">
        <v>770</v>
      </c>
      <c r="I3520" s="64">
        <v>32.46</v>
      </c>
      <c r="J3520" s="64">
        <v>17.809999999999999</v>
      </c>
      <c r="K3520" s="88">
        <v>3</v>
      </c>
      <c r="L3520" s="88" t="s">
        <v>46</v>
      </c>
      <c r="M3520" s="66" t="s">
        <v>3469</v>
      </c>
    </row>
    <row r="3521" spans="1:13">
      <c r="A3521" s="40">
        <v>2021</v>
      </c>
      <c r="B3521" s="40" t="str">
        <f t="shared" ref="B3521:B3584" si="56">CONCATENATE(C3521, D3521)</f>
        <v>8332011</v>
      </c>
      <c r="C3521" s="40">
        <v>8</v>
      </c>
      <c r="D3521" s="88">
        <v>332011</v>
      </c>
      <c r="F3521" t="s">
        <v>3054</v>
      </c>
      <c r="G3521" s="64">
        <v>0.50451250000000003</v>
      </c>
      <c r="H3521" s="65">
        <v>134</v>
      </c>
      <c r="I3521" s="64">
        <v>23.19</v>
      </c>
      <c r="J3521" s="64">
        <v>15.35</v>
      </c>
      <c r="K3521" s="88">
        <v>3</v>
      </c>
      <c r="L3521" s="88" t="s">
        <v>46</v>
      </c>
      <c r="M3521" s="66" t="s">
        <v>3468</v>
      </c>
    </row>
    <row r="3522" spans="1:13">
      <c r="A3522" s="40">
        <v>2021</v>
      </c>
      <c r="B3522" s="40" t="str">
        <f t="shared" si="56"/>
        <v>8471011</v>
      </c>
      <c r="C3522" s="40">
        <v>8</v>
      </c>
      <c r="D3522" s="88">
        <v>471011</v>
      </c>
      <c r="E3522" t="s">
        <v>3410</v>
      </c>
      <c r="F3522" t="s">
        <v>3456</v>
      </c>
      <c r="G3522" s="64">
        <v>1.6948125000000001</v>
      </c>
      <c r="H3522" s="65">
        <v>484</v>
      </c>
      <c r="I3522" s="64">
        <v>27.9</v>
      </c>
      <c r="J3522" s="64">
        <v>19.54</v>
      </c>
      <c r="K3522" s="88">
        <v>4</v>
      </c>
      <c r="L3522" s="88" t="s">
        <v>46</v>
      </c>
      <c r="M3522" s="66" t="s">
        <v>3468</v>
      </c>
    </row>
    <row r="3523" spans="1:13">
      <c r="A3523" s="40">
        <v>2021</v>
      </c>
      <c r="B3523" s="40" t="str">
        <f t="shared" si="56"/>
        <v>8371011</v>
      </c>
      <c r="C3523" s="40">
        <v>8</v>
      </c>
      <c r="D3523" s="88">
        <v>371011</v>
      </c>
      <c r="F3523" t="s">
        <v>3457</v>
      </c>
      <c r="G3523" s="64">
        <v>1.6781124999999999</v>
      </c>
      <c r="H3523" s="65">
        <v>128</v>
      </c>
      <c r="I3523" s="64">
        <v>21.59</v>
      </c>
      <c r="J3523" s="64">
        <v>12.81</v>
      </c>
      <c r="K3523" s="88">
        <v>3</v>
      </c>
      <c r="L3523" s="88" t="s">
        <v>46</v>
      </c>
      <c r="M3523" s="66" t="s">
        <v>3468</v>
      </c>
    </row>
    <row r="3524" spans="1:13">
      <c r="A3524" s="40">
        <v>2021</v>
      </c>
      <c r="B3524" s="40" t="str">
        <f t="shared" si="56"/>
        <v>8371012</v>
      </c>
      <c r="C3524" s="40">
        <v>8</v>
      </c>
      <c r="D3524" s="88">
        <v>371012</v>
      </c>
      <c r="F3524" t="s">
        <v>3458</v>
      </c>
      <c r="G3524" s="64">
        <v>1.9567749999999999</v>
      </c>
      <c r="H3524" s="65">
        <v>154</v>
      </c>
      <c r="I3524" s="64">
        <v>21.55</v>
      </c>
      <c r="J3524" s="64">
        <v>14.31</v>
      </c>
      <c r="K3524" s="88">
        <v>3</v>
      </c>
      <c r="L3524" s="88" t="s">
        <v>46</v>
      </c>
      <c r="M3524" s="66" t="s">
        <v>3468</v>
      </c>
    </row>
    <row r="3525" spans="1:13">
      <c r="A3525" s="40">
        <v>2021</v>
      </c>
      <c r="B3525" s="40" t="str">
        <f t="shared" si="56"/>
        <v>8491011</v>
      </c>
      <c r="C3525" s="40">
        <v>8</v>
      </c>
      <c r="D3525" s="88">
        <v>491011</v>
      </c>
      <c r="E3525" t="s">
        <v>3410</v>
      </c>
      <c r="F3525" t="s">
        <v>3459</v>
      </c>
      <c r="G3525" s="64">
        <v>1.0762499999999999</v>
      </c>
      <c r="H3525" s="65">
        <v>270</v>
      </c>
      <c r="I3525" s="64">
        <v>28.98</v>
      </c>
      <c r="J3525" s="64">
        <v>17.18</v>
      </c>
      <c r="K3525" s="88">
        <v>3</v>
      </c>
      <c r="L3525" s="88" t="s">
        <v>46</v>
      </c>
      <c r="M3525" s="88" t="s">
        <v>3468</v>
      </c>
    </row>
    <row r="3526" spans="1:13">
      <c r="A3526" s="40">
        <v>2021</v>
      </c>
      <c r="B3526" s="40" t="str">
        <f t="shared" si="56"/>
        <v>8411012</v>
      </c>
      <c r="C3526" s="40">
        <v>8</v>
      </c>
      <c r="D3526" s="88">
        <v>411012</v>
      </c>
      <c r="E3526" t="s">
        <v>3410</v>
      </c>
      <c r="F3526" t="s">
        <v>3428</v>
      </c>
      <c r="G3526" s="64">
        <v>0.87448749999999997</v>
      </c>
      <c r="H3526" s="65">
        <v>319</v>
      </c>
      <c r="I3526" s="64">
        <v>36.4</v>
      </c>
      <c r="J3526" s="64">
        <v>22.48</v>
      </c>
      <c r="K3526" s="88">
        <v>4</v>
      </c>
      <c r="L3526" s="88" t="s">
        <v>46</v>
      </c>
      <c r="M3526" s="66" t="s">
        <v>3468</v>
      </c>
    </row>
    <row r="3527" spans="1:13">
      <c r="A3527" s="40">
        <v>2021</v>
      </c>
      <c r="B3527" s="40" t="str">
        <f t="shared" si="56"/>
        <v>8431011</v>
      </c>
      <c r="C3527" s="40">
        <v>8</v>
      </c>
      <c r="D3527" s="88">
        <v>431011</v>
      </c>
      <c r="E3527" t="s">
        <v>3410</v>
      </c>
      <c r="F3527" t="s">
        <v>3460</v>
      </c>
      <c r="G3527" s="64">
        <v>0.61281249999999998</v>
      </c>
      <c r="H3527" s="65">
        <v>964</v>
      </c>
      <c r="I3527" s="64">
        <v>27.44</v>
      </c>
      <c r="J3527" s="64">
        <v>17.93</v>
      </c>
      <c r="K3527" s="88">
        <v>4</v>
      </c>
      <c r="L3527" s="88" t="s">
        <v>46</v>
      </c>
      <c r="M3527" s="66" t="s">
        <v>3468</v>
      </c>
    </row>
    <row r="3528" spans="1:13">
      <c r="A3528" s="40">
        <v>2021</v>
      </c>
      <c r="B3528" s="40" t="str">
        <f t="shared" si="56"/>
        <v>8391021</v>
      </c>
      <c r="C3528" s="40">
        <v>8</v>
      </c>
      <c r="D3528" s="88">
        <v>391021</v>
      </c>
      <c r="F3528" t="s">
        <v>3429</v>
      </c>
      <c r="G3528" s="64">
        <v>1.8931125</v>
      </c>
      <c r="H3528" s="65">
        <v>164</v>
      </c>
      <c r="I3528" s="64">
        <v>20.56</v>
      </c>
      <c r="J3528" s="64">
        <v>14.24</v>
      </c>
      <c r="K3528" s="88">
        <v>3</v>
      </c>
      <c r="L3528" s="88" t="s">
        <v>46</v>
      </c>
      <c r="M3528" s="66" t="s">
        <v>3468</v>
      </c>
    </row>
    <row r="3529" spans="1:13">
      <c r="A3529" s="40">
        <v>2021</v>
      </c>
      <c r="B3529" s="40" t="str">
        <f t="shared" si="56"/>
        <v>8511011</v>
      </c>
      <c r="C3529" s="40">
        <v>8</v>
      </c>
      <c r="D3529" s="88">
        <v>511011</v>
      </c>
      <c r="E3529" t="s">
        <v>3410</v>
      </c>
      <c r="F3529" t="s">
        <v>3461</v>
      </c>
      <c r="G3529" s="64">
        <v>0.53518750000000004</v>
      </c>
      <c r="H3529" s="65">
        <v>244</v>
      </c>
      <c r="I3529" s="64">
        <v>29.87</v>
      </c>
      <c r="J3529" s="64">
        <v>18.97</v>
      </c>
      <c r="K3529" s="88">
        <v>3</v>
      </c>
      <c r="L3529" s="88" t="s">
        <v>46</v>
      </c>
      <c r="M3529" s="66" t="s">
        <v>3468</v>
      </c>
    </row>
    <row r="3530" spans="1:13">
      <c r="A3530" s="40">
        <v>2021</v>
      </c>
      <c r="B3530" s="40" t="str">
        <f t="shared" si="56"/>
        <v>8411011</v>
      </c>
      <c r="C3530" s="40">
        <v>8</v>
      </c>
      <c r="D3530" s="88">
        <v>411011</v>
      </c>
      <c r="F3530" t="s">
        <v>3430</v>
      </c>
      <c r="G3530" s="64">
        <v>0.87961250000000002</v>
      </c>
      <c r="H3530" s="65">
        <v>1069</v>
      </c>
      <c r="I3530" s="64">
        <v>21.06</v>
      </c>
      <c r="J3530" s="64">
        <v>13.34</v>
      </c>
      <c r="K3530" s="88">
        <v>3</v>
      </c>
      <c r="L3530" s="88" t="s">
        <v>46</v>
      </c>
      <c r="M3530" s="66" t="s">
        <v>3468</v>
      </c>
    </row>
    <row r="3531" spans="1:13">
      <c r="A3531" s="40">
        <v>2021</v>
      </c>
      <c r="B3531" s="40" t="str">
        <f t="shared" si="56"/>
        <v>8119051</v>
      </c>
      <c r="C3531" s="40">
        <v>8</v>
      </c>
      <c r="D3531" s="88">
        <v>119051</v>
      </c>
      <c r="E3531" t="s">
        <v>3410</v>
      </c>
      <c r="F3531" t="s">
        <v>846</v>
      </c>
      <c r="G3531" s="64">
        <v>1.3125500000000001</v>
      </c>
      <c r="H3531" s="65">
        <v>152</v>
      </c>
      <c r="I3531" s="64">
        <v>26.75</v>
      </c>
      <c r="J3531" s="64">
        <v>17.87</v>
      </c>
      <c r="K3531" s="88">
        <v>4</v>
      </c>
      <c r="L3531" s="88" t="s">
        <v>46</v>
      </c>
      <c r="M3531" s="66" t="s">
        <v>3468</v>
      </c>
    </row>
    <row r="3532" spans="1:13">
      <c r="A3532" s="40">
        <v>2021</v>
      </c>
      <c r="B3532" s="40" t="str">
        <f t="shared" si="56"/>
        <v>8111021</v>
      </c>
      <c r="C3532" s="40">
        <v>8</v>
      </c>
      <c r="D3532" s="88">
        <v>111021</v>
      </c>
      <c r="E3532" t="s">
        <v>3410</v>
      </c>
      <c r="F3532" t="s">
        <v>781</v>
      </c>
      <c r="G3532" s="64">
        <v>1.3402125</v>
      </c>
      <c r="H3532" s="65">
        <v>755</v>
      </c>
      <c r="I3532" s="64">
        <v>55.78</v>
      </c>
      <c r="J3532" s="64">
        <v>25.58</v>
      </c>
      <c r="K3532" s="88">
        <v>4</v>
      </c>
      <c r="L3532" s="88" t="s">
        <v>46</v>
      </c>
      <c r="M3532" s="66" t="s">
        <v>3468</v>
      </c>
    </row>
    <row r="3533" spans="1:13">
      <c r="A3533" s="40">
        <v>2021</v>
      </c>
      <c r="B3533" s="40" t="str">
        <f t="shared" si="56"/>
        <v>8472121</v>
      </c>
      <c r="C3533" s="40">
        <v>8</v>
      </c>
      <c r="D3533" s="88">
        <v>472121</v>
      </c>
      <c r="F3533" t="s">
        <v>3194</v>
      </c>
      <c r="G3533" s="64">
        <v>1.6610125</v>
      </c>
      <c r="H3533" s="65">
        <v>685</v>
      </c>
      <c r="I3533" s="64">
        <v>18.260000000000002</v>
      </c>
      <c r="J3533" s="64">
        <v>13.74</v>
      </c>
      <c r="K3533" s="88">
        <v>3</v>
      </c>
      <c r="L3533" s="88" t="s">
        <v>46</v>
      </c>
      <c r="M3533" s="66" t="s">
        <v>3469</v>
      </c>
    </row>
    <row r="3534" spans="1:13">
      <c r="A3534" s="40">
        <v>2021</v>
      </c>
      <c r="B3534" s="40" t="str">
        <f t="shared" si="56"/>
        <v>8271024</v>
      </c>
      <c r="C3534" s="40">
        <v>8</v>
      </c>
      <c r="D3534" s="88">
        <v>271024</v>
      </c>
      <c r="F3534" t="s">
        <v>1384</v>
      </c>
      <c r="G3534" s="64">
        <v>1.1174999999999999</v>
      </c>
      <c r="H3534" s="65">
        <v>168</v>
      </c>
      <c r="I3534" s="64">
        <v>23.15</v>
      </c>
      <c r="J3534" s="64">
        <v>14.78</v>
      </c>
      <c r="K3534" s="88">
        <v>4</v>
      </c>
      <c r="L3534" s="88" t="s">
        <v>46</v>
      </c>
      <c r="M3534" s="66" t="s">
        <v>3468</v>
      </c>
    </row>
    <row r="3535" spans="1:13">
      <c r="A3535" s="40">
        <v>2021</v>
      </c>
      <c r="B3535" s="40" t="str">
        <f t="shared" si="56"/>
        <v>8292099</v>
      </c>
      <c r="C3535" s="40">
        <v>8</v>
      </c>
      <c r="D3535" s="88">
        <v>292099</v>
      </c>
      <c r="F3535" t="s">
        <v>1974</v>
      </c>
      <c r="G3535" s="64">
        <v>1.9351875000000001</v>
      </c>
      <c r="H3535" s="65">
        <v>114</v>
      </c>
      <c r="I3535" s="64">
        <v>18.510000000000002</v>
      </c>
      <c r="J3535" s="64">
        <v>13.22</v>
      </c>
      <c r="K3535" s="88">
        <v>3</v>
      </c>
      <c r="L3535" s="88" t="s">
        <v>46</v>
      </c>
      <c r="M3535" s="66" t="s">
        <v>3468</v>
      </c>
    </row>
    <row r="3536" spans="1:13">
      <c r="A3536" s="40">
        <v>2021</v>
      </c>
      <c r="B3536" s="40" t="str">
        <f t="shared" si="56"/>
        <v>8499021</v>
      </c>
      <c r="C3536" s="40">
        <v>8</v>
      </c>
      <c r="D3536" s="88">
        <v>499021</v>
      </c>
      <c r="F3536" t="s">
        <v>1500</v>
      </c>
      <c r="G3536" s="64">
        <v>1.1814750000000001</v>
      </c>
      <c r="H3536" s="65">
        <v>293</v>
      </c>
      <c r="I3536" s="64">
        <v>19.16</v>
      </c>
      <c r="J3536" s="64">
        <v>12.72</v>
      </c>
      <c r="K3536" s="88">
        <v>3</v>
      </c>
      <c r="L3536" s="88" t="s">
        <v>46</v>
      </c>
      <c r="M3536" s="66" t="s">
        <v>3468</v>
      </c>
    </row>
    <row r="3537" spans="1:13">
      <c r="A3537" s="40">
        <v>2021</v>
      </c>
      <c r="B3537" s="40" t="str">
        <f t="shared" si="56"/>
        <v>8533032</v>
      </c>
      <c r="C3537" s="40">
        <v>8</v>
      </c>
      <c r="D3537" s="88">
        <v>533032</v>
      </c>
      <c r="F3537" t="s">
        <v>3432</v>
      </c>
      <c r="G3537" s="64">
        <v>0.83477500000000004</v>
      </c>
      <c r="H3537" s="65">
        <v>1355</v>
      </c>
      <c r="I3537" s="64">
        <v>22.49</v>
      </c>
      <c r="J3537" s="64">
        <v>15.14</v>
      </c>
      <c r="K3537" s="88">
        <v>3</v>
      </c>
      <c r="L3537" s="88" t="s">
        <v>46</v>
      </c>
      <c r="M3537" s="66" t="s">
        <v>3468</v>
      </c>
    </row>
    <row r="3538" spans="1:13">
      <c r="A3538" s="40">
        <v>2021</v>
      </c>
      <c r="B3538" s="40" t="str">
        <f t="shared" si="56"/>
        <v>8434161</v>
      </c>
      <c r="C3538" s="40">
        <v>8</v>
      </c>
      <c r="D3538" s="88">
        <v>434161</v>
      </c>
      <c r="F3538" t="s">
        <v>3546</v>
      </c>
      <c r="G3538" s="64">
        <v>1.545E-2</v>
      </c>
      <c r="H3538" s="65">
        <v>88</v>
      </c>
      <c r="I3538" s="64">
        <v>18.05</v>
      </c>
      <c r="J3538" s="64">
        <v>13.87</v>
      </c>
      <c r="K3538" s="88">
        <v>3</v>
      </c>
      <c r="L3538" s="88" t="s">
        <v>46</v>
      </c>
      <c r="M3538" s="66" t="s">
        <v>3468</v>
      </c>
    </row>
    <row r="3539" spans="1:13">
      <c r="A3539" s="40">
        <v>2021</v>
      </c>
      <c r="B3539" s="40" t="str">
        <f t="shared" si="56"/>
        <v>8131071</v>
      </c>
      <c r="C3539" s="40">
        <v>8</v>
      </c>
      <c r="D3539" s="88">
        <v>131071</v>
      </c>
      <c r="E3539" t="s">
        <v>3410</v>
      </c>
      <c r="F3539" t="s">
        <v>3474</v>
      </c>
      <c r="G3539" s="64">
        <v>0.85275000000000001</v>
      </c>
      <c r="H3539" s="65">
        <v>315</v>
      </c>
      <c r="I3539" s="64">
        <v>27.29</v>
      </c>
      <c r="J3539" s="64">
        <v>17.579999999999998</v>
      </c>
      <c r="K3539" s="88">
        <v>5</v>
      </c>
      <c r="L3539" s="88" t="s">
        <v>46</v>
      </c>
      <c r="M3539" s="66" t="s">
        <v>3468</v>
      </c>
    </row>
    <row r="3540" spans="1:13">
      <c r="A3540" s="40">
        <v>2021</v>
      </c>
      <c r="B3540" s="40" t="str">
        <f t="shared" si="56"/>
        <v>8172112</v>
      </c>
      <c r="C3540" s="40">
        <v>8</v>
      </c>
      <c r="D3540" s="88">
        <v>172112</v>
      </c>
      <c r="E3540" t="s">
        <v>3410</v>
      </c>
      <c r="F3540" t="s">
        <v>3502</v>
      </c>
      <c r="G3540" s="64">
        <v>1.3322499999999999</v>
      </c>
      <c r="H3540" s="65">
        <v>86</v>
      </c>
      <c r="I3540" s="64">
        <v>38.64</v>
      </c>
      <c r="J3540" s="64">
        <v>23.98</v>
      </c>
      <c r="K3540" s="88">
        <v>5</v>
      </c>
      <c r="L3540" s="88" t="s">
        <v>46</v>
      </c>
      <c r="M3540" s="66" t="s">
        <v>3468</v>
      </c>
    </row>
    <row r="3541" spans="1:13">
      <c r="A3541" s="40">
        <v>2021</v>
      </c>
      <c r="B3541" s="40" t="str">
        <f t="shared" si="56"/>
        <v>8499041</v>
      </c>
      <c r="C3541" s="40">
        <v>8</v>
      </c>
      <c r="D3541" s="88">
        <v>499041</v>
      </c>
      <c r="E3541" t="s">
        <v>3410</v>
      </c>
      <c r="F3541" t="s">
        <v>2723</v>
      </c>
      <c r="G3541" s="64">
        <v>1.2907999999999999</v>
      </c>
      <c r="H3541" s="65">
        <v>192</v>
      </c>
      <c r="I3541" s="64">
        <v>26.05</v>
      </c>
      <c r="J3541" s="64">
        <v>17.63</v>
      </c>
      <c r="K3541" s="88">
        <v>3</v>
      </c>
      <c r="L3541" s="88" t="s">
        <v>46</v>
      </c>
      <c r="M3541" s="66" t="s">
        <v>3468</v>
      </c>
    </row>
    <row r="3542" spans="1:13">
      <c r="A3542" s="40">
        <v>2021</v>
      </c>
      <c r="B3542" s="40" t="str">
        <f t="shared" si="56"/>
        <v>8537051</v>
      </c>
      <c r="C3542" s="40">
        <v>8</v>
      </c>
      <c r="D3542" s="88">
        <v>537051</v>
      </c>
      <c r="F3542" t="s">
        <v>3433</v>
      </c>
      <c r="G3542" s="64">
        <v>0.51861250000000003</v>
      </c>
      <c r="H3542" s="65">
        <v>302</v>
      </c>
      <c r="I3542" s="64">
        <v>19.64</v>
      </c>
      <c r="J3542" s="64">
        <v>12.66</v>
      </c>
      <c r="K3542" s="88">
        <v>3</v>
      </c>
      <c r="L3542" s="88" t="s">
        <v>46</v>
      </c>
      <c r="M3542" s="66" t="s">
        <v>3468</v>
      </c>
    </row>
    <row r="3543" spans="1:13">
      <c r="A3543" s="40">
        <v>2021</v>
      </c>
      <c r="B3543" s="40" t="str">
        <f t="shared" si="56"/>
        <v>8151212</v>
      </c>
      <c r="C3543" s="40">
        <v>8</v>
      </c>
      <c r="D3543" s="88">
        <v>151212</v>
      </c>
      <c r="E3543" t="s">
        <v>3410</v>
      </c>
      <c r="F3543" t="s">
        <v>1177</v>
      </c>
      <c r="G3543" s="64">
        <v>3.3586</v>
      </c>
      <c r="H3543" s="65">
        <v>578</v>
      </c>
      <c r="I3543" s="64">
        <v>44.21</v>
      </c>
      <c r="J3543" s="64">
        <v>27.96</v>
      </c>
      <c r="K3543" s="88">
        <v>3</v>
      </c>
      <c r="L3543" s="88" t="s">
        <v>46</v>
      </c>
      <c r="M3543" s="66" t="s">
        <v>3469</v>
      </c>
    </row>
    <row r="3544" spans="1:13">
      <c r="A3544" s="40">
        <v>2021</v>
      </c>
      <c r="B3544" s="40" t="str">
        <f t="shared" si="56"/>
        <v>8413021</v>
      </c>
      <c r="C3544" s="40">
        <v>8</v>
      </c>
      <c r="D3544" s="88">
        <v>413021</v>
      </c>
      <c r="E3544" t="s">
        <v>3410</v>
      </c>
      <c r="F3544" t="s">
        <v>1267</v>
      </c>
      <c r="G3544" s="64">
        <v>1.1309875</v>
      </c>
      <c r="H3544" s="65">
        <v>372</v>
      </c>
      <c r="I3544" s="64">
        <v>33.06</v>
      </c>
      <c r="J3544" s="64">
        <v>16.329999999999998</v>
      </c>
      <c r="K3544" s="88">
        <v>3</v>
      </c>
      <c r="L3544" s="88" t="s">
        <v>46</v>
      </c>
      <c r="M3544" s="66" t="s">
        <v>3468</v>
      </c>
    </row>
    <row r="3545" spans="1:13">
      <c r="A3545" s="40">
        <v>2021</v>
      </c>
      <c r="B3545" s="40" t="str">
        <f t="shared" si="56"/>
        <v>8252012</v>
      </c>
      <c r="C3545" s="40">
        <v>8</v>
      </c>
      <c r="D3545" s="88">
        <v>252012</v>
      </c>
      <c r="E3545" t="s">
        <v>3410</v>
      </c>
      <c r="F3545" t="s">
        <v>3503</v>
      </c>
      <c r="G3545" s="64">
        <v>1.3527625000000001</v>
      </c>
      <c r="H3545" s="65">
        <v>111</v>
      </c>
      <c r="I3545" s="64">
        <v>28.760096153846199</v>
      </c>
      <c r="J3545" s="64">
        <v>22.247115384615402</v>
      </c>
      <c r="K3545" s="88">
        <v>5</v>
      </c>
      <c r="L3545" s="88" t="s">
        <v>178</v>
      </c>
      <c r="M3545" s="66" t="s">
        <v>3468</v>
      </c>
    </row>
    <row r="3546" spans="1:13">
      <c r="A3546" s="40">
        <v>2021</v>
      </c>
      <c r="B3546" s="40" t="str">
        <f t="shared" si="56"/>
        <v>8292061</v>
      </c>
      <c r="C3546" s="40">
        <v>8</v>
      </c>
      <c r="D3546" s="88">
        <v>292061</v>
      </c>
      <c r="F3546" t="s">
        <v>3435</v>
      </c>
      <c r="G3546" s="64">
        <v>1.6578625</v>
      </c>
      <c r="H3546" s="65">
        <v>423</v>
      </c>
      <c r="I3546" s="64">
        <v>21.19</v>
      </c>
      <c r="J3546" s="64">
        <v>17.13</v>
      </c>
      <c r="K3546" s="88">
        <v>3</v>
      </c>
      <c r="L3546" s="88" t="s">
        <v>46</v>
      </c>
      <c r="M3546" s="66" t="s">
        <v>3468</v>
      </c>
    </row>
    <row r="3547" spans="1:13">
      <c r="A3547" s="40">
        <v>2021</v>
      </c>
      <c r="B3547" s="40" t="str">
        <f t="shared" si="56"/>
        <v>8434131</v>
      </c>
      <c r="C3547" s="40">
        <v>8</v>
      </c>
      <c r="D3547" s="88">
        <v>434131</v>
      </c>
      <c r="F3547" t="s">
        <v>3436</v>
      </c>
      <c r="G3547" s="64">
        <v>1.3669750000000001</v>
      </c>
      <c r="H3547" s="65">
        <v>421</v>
      </c>
      <c r="I3547" s="64">
        <v>21.33</v>
      </c>
      <c r="J3547" s="64">
        <v>15.99</v>
      </c>
      <c r="K3547" s="88">
        <v>3</v>
      </c>
      <c r="L3547" s="88" t="s">
        <v>46</v>
      </c>
      <c r="M3547" s="66" t="s">
        <v>3468</v>
      </c>
    </row>
    <row r="3548" spans="1:13">
      <c r="A3548" s="40">
        <v>2021</v>
      </c>
      <c r="B3548" s="40" t="str">
        <f t="shared" si="56"/>
        <v>8132072</v>
      </c>
      <c r="C3548" s="40">
        <v>8</v>
      </c>
      <c r="D3548" s="88">
        <v>132072</v>
      </c>
      <c r="E3548" t="s">
        <v>3410</v>
      </c>
      <c r="F3548" t="s">
        <v>806</v>
      </c>
      <c r="G3548" s="64">
        <v>1.3696999999999999</v>
      </c>
      <c r="H3548" s="65">
        <v>396</v>
      </c>
      <c r="I3548" s="64">
        <v>37.71</v>
      </c>
      <c r="J3548" s="64">
        <v>19.899999999999999</v>
      </c>
      <c r="K3548" s="88">
        <v>4</v>
      </c>
      <c r="L3548" s="88" t="s">
        <v>46</v>
      </c>
      <c r="M3548" s="66" t="s">
        <v>3468</v>
      </c>
    </row>
    <row r="3549" spans="1:13">
      <c r="A3549" s="40">
        <v>2021</v>
      </c>
      <c r="B3549" s="40" t="str">
        <f t="shared" si="56"/>
        <v>8131081</v>
      </c>
      <c r="C3549" s="40">
        <v>8</v>
      </c>
      <c r="D3549" s="88">
        <v>131081</v>
      </c>
      <c r="E3549" t="s">
        <v>3410</v>
      </c>
      <c r="F3549" t="s">
        <v>2938</v>
      </c>
      <c r="G3549" s="64">
        <v>1.1618625</v>
      </c>
      <c r="H3549" s="65">
        <v>104</v>
      </c>
      <c r="I3549" s="64">
        <v>34.770000000000003</v>
      </c>
      <c r="J3549" s="64">
        <v>20.84</v>
      </c>
      <c r="K3549" s="88">
        <v>5</v>
      </c>
      <c r="L3549" s="88" t="s">
        <v>46</v>
      </c>
      <c r="M3549" s="66" t="s">
        <v>3468</v>
      </c>
    </row>
    <row r="3550" spans="1:13">
      <c r="A3550" s="40">
        <v>2021</v>
      </c>
      <c r="B3550" s="40" t="str">
        <f t="shared" si="56"/>
        <v>8514041</v>
      </c>
      <c r="C3550" s="40">
        <v>8</v>
      </c>
      <c r="D3550" s="88">
        <v>514041</v>
      </c>
      <c r="F3550" t="s">
        <v>2863</v>
      </c>
      <c r="G3550" s="64">
        <v>0.4725625</v>
      </c>
      <c r="H3550" s="65">
        <v>87</v>
      </c>
      <c r="I3550" s="64">
        <v>20.49</v>
      </c>
      <c r="J3550" s="64">
        <v>13.95</v>
      </c>
      <c r="K3550" s="88">
        <v>3</v>
      </c>
      <c r="L3550" s="88" t="s">
        <v>46</v>
      </c>
      <c r="M3550" s="66" t="s">
        <v>3468</v>
      </c>
    </row>
    <row r="3551" spans="1:13">
      <c r="A3551" s="40">
        <v>2021</v>
      </c>
      <c r="B3551" s="40" t="str">
        <f t="shared" si="56"/>
        <v>8131111</v>
      </c>
      <c r="C3551" s="40">
        <v>8</v>
      </c>
      <c r="D3551" s="88">
        <v>131111</v>
      </c>
      <c r="E3551" t="s">
        <v>3410</v>
      </c>
      <c r="F3551" t="s">
        <v>2034</v>
      </c>
      <c r="G3551" s="64">
        <v>2.0016124999999998</v>
      </c>
      <c r="H3551" s="65">
        <v>653</v>
      </c>
      <c r="I3551" s="64">
        <v>38.06</v>
      </c>
      <c r="J3551" s="64">
        <v>22.64</v>
      </c>
      <c r="K3551" s="88">
        <v>5</v>
      </c>
      <c r="L3551" s="88" t="s">
        <v>46</v>
      </c>
      <c r="M3551" s="66" t="s">
        <v>3468</v>
      </c>
    </row>
    <row r="3552" spans="1:13">
      <c r="A3552" s="40">
        <v>2021</v>
      </c>
      <c r="B3552" s="40" t="str">
        <f t="shared" si="56"/>
        <v>8119199</v>
      </c>
      <c r="C3552" s="40">
        <v>8</v>
      </c>
      <c r="D3552" s="88">
        <v>119199</v>
      </c>
      <c r="E3552" t="s">
        <v>3410</v>
      </c>
      <c r="F3552" t="s">
        <v>3437</v>
      </c>
      <c r="G3552" s="64">
        <v>1.2453875000000001</v>
      </c>
      <c r="H3552" s="65">
        <v>275</v>
      </c>
      <c r="I3552" s="64">
        <v>51.03</v>
      </c>
      <c r="J3552" s="64">
        <v>29.5</v>
      </c>
      <c r="K3552" s="88">
        <v>4</v>
      </c>
      <c r="L3552" s="88" t="s">
        <v>46</v>
      </c>
      <c r="M3552" s="66" t="s">
        <v>3468</v>
      </c>
    </row>
    <row r="3553" spans="1:13">
      <c r="A3553" s="40">
        <v>2021</v>
      </c>
      <c r="B3553" s="40" t="str">
        <f t="shared" si="56"/>
        <v>8131161</v>
      </c>
      <c r="C3553" s="40">
        <v>8</v>
      </c>
      <c r="D3553" s="88">
        <v>131161</v>
      </c>
      <c r="E3553" t="s">
        <v>3410</v>
      </c>
      <c r="F3553" t="s">
        <v>3475</v>
      </c>
      <c r="G3553" s="64">
        <v>2.4135624999999998</v>
      </c>
      <c r="H3553" s="65">
        <v>287</v>
      </c>
      <c r="I3553" s="64">
        <v>28.17</v>
      </c>
      <c r="J3553" s="64">
        <v>17.079999999999998</v>
      </c>
      <c r="K3553" s="88">
        <v>5</v>
      </c>
      <c r="L3553" s="88" t="s">
        <v>46</v>
      </c>
      <c r="M3553" s="66" t="s">
        <v>3468</v>
      </c>
    </row>
    <row r="3554" spans="1:13">
      <c r="A3554" s="40">
        <v>2021</v>
      </c>
      <c r="B3554" s="40" t="str">
        <f t="shared" si="56"/>
        <v>8292012</v>
      </c>
      <c r="C3554" s="40">
        <v>8</v>
      </c>
      <c r="D3554" s="88">
        <v>292012</v>
      </c>
      <c r="F3554" t="s">
        <v>1015</v>
      </c>
      <c r="G3554" s="64">
        <v>1.6822375000000001</v>
      </c>
      <c r="H3554" s="65">
        <v>649</v>
      </c>
      <c r="I3554" s="64">
        <v>24.51</v>
      </c>
      <c r="J3554" s="64">
        <v>14.54</v>
      </c>
      <c r="K3554" s="88">
        <v>4</v>
      </c>
      <c r="L3554" s="88" t="s">
        <v>46</v>
      </c>
      <c r="M3554" s="66" t="s">
        <v>3469</v>
      </c>
    </row>
    <row r="3555" spans="1:13">
      <c r="A3555" s="40">
        <v>2021</v>
      </c>
      <c r="B3555" s="40" t="str">
        <f t="shared" si="56"/>
        <v>8292011</v>
      </c>
      <c r="C3555" s="40">
        <v>8</v>
      </c>
      <c r="D3555" s="88">
        <v>292011</v>
      </c>
      <c r="F3555" t="s">
        <v>1959</v>
      </c>
      <c r="G3555" s="64">
        <v>1.402075</v>
      </c>
      <c r="H3555" s="65">
        <v>902</v>
      </c>
      <c r="I3555" s="64">
        <v>24.51</v>
      </c>
      <c r="J3555" s="64">
        <v>14.54</v>
      </c>
      <c r="K3555" s="88">
        <v>4</v>
      </c>
      <c r="L3555" s="88" t="s">
        <v>46</v>
      </c>
      <c r="M3555" s="66" t="s">
        <v>3469</v>
      </c>
    </row>
    <row r="3556" spans="1:13">
      <c r="A3556" s="40">
        <v>2021</v>
      </c>
      <c r="B3556" s="40" t="str">
        <f t="shared" si="56"/>
        <v>8119111</v>
      </c>
      <c r="C3556" s="40">
        <v>8</v>
      </c>
      <c r="D3556" s="88">
        <v>119111</v>
      </c>
      <c r="E3556" t="s">
        <v>3410</v>
      </c>
      <c r="F3556" t="s">
        <v>908</v>
      </c>
      <c r="G3556" s="64">
        <v>2.1543125000000001</v>
      </c>
      <c r="H3556" s="65">
        <v>105</v>
      </c>
      <c r="I3556" s="64">
        <v>49.97</v>
      </c>
      <c r="J3556" s="64">
        <v>28.68</v>
      </c>
      <c r="K3556" s="88">
        <v>5</v>
      </c>
      <c r="L3556" s="88" t="s">
        <v>46</v>
      </c>
      <c r="M3556" s="66" t="s">
        <v>3468</v>
      </c>
    </row>
    <row r="3557" spans="1:13">
      <c r="A3557" s="40">
        <v>2021</v>
      </c>
      <c r="B3557" s="40" t="str">
        <f t="shared" si="56"/>
        <v>8319092</v>
      </c>
      <c r="C3557" s="40">
        <v>8</v>
      </c>
      <c r="D3557" s="88">
        <v>319092</v>
      </c>
      <c r="F3557" t="s">
        <v>946</v>
      </c>
      <c r="G3557" s="64">
        <v>3.21835</v>
      </c>
      <c r="H3557" s="65">
        <v>784</v>
      </c>
      <c r="I3557" s="64">
        <v>15.61</v>
      </c>
      <c r="J3557" s="64">
        <v>12.44</v>
      </c>
      <c r="K3557" s="88">
        <v>3</v>
      </c>
      <c r="L3557" s="88" t="s">
        <v>46</v>
      </c>
      <c r="M3557" s="66" t="s">
        <v>3468</v>
      </c>
    </row>
    <row r="3558" spans="1:13">
      <c r="A3558" s="40">
        <v>2021</v>
      </c>
      <c r="B3558" s="40" t="str">
        <f t="shared" si="56"/>
        <v>8292071</v>
      </c>
      <c r="C3558" s="40">
        <v>8</v>
      </c>
      <c r="D3558" s="88">
        <v>292071</v>
      </c>
      <c r="F3558" t="s">
        <v>927</v>
      </c>
      <c r="G3558" s="64">
        <v>1.6068499999999999</v>
      </c>
      <c r="H3558" s="65">
        <v>94</v>
      </c>
      <c r="I3558" s="64">
        <v>17.37</v>
      </c>
      <c r="J3558" s="64">
        <v>12.6</v>
      </c>
      <c r="K3558" s="88">
        <v>4</v>
      </c>
      <c r="L3558" s="88" t="s">
        <v>46</v>
      </c>
      <c r="M3558" s="66" t="s">
        <v>3468</v>
      </c>
    </row>
    <row r="3559" spans="1:13">
      <c r="A3559" s="40">
        <v>2021</v>
      </c>
      <c r="B3559" s="40" t="str">
        <f t="shared" si="56"/>
        <v>8436013</v>
      </c>
      <c r="C3559" s="40">
        <v>8</v>
      </c>
      <c r="D3559" s="88">
        <v>436013</v>
      </c>
      <c r="F3559" t="s">
        <v>1232</v>
      </c>
      <c r="G3559" s="64">
        <v>2.34375</v>
      </c>
      <c r="H3559" s="65">
        <v>244</v>
      </c>
      <c r="I3559" s="64">
        <v>15.52</v>
      </c>
      <c r="J3559" s="64">
        <v>12.41</v>
      </c>
      <c r="K3559" s="88">
        <v>3</v>
      </c>
      <c r="L3559" s="88" t="s">
        <v>46</v>
      </c>
      <c r="M3559" s="66" t="s">
        <v>3468</v>
      </c>
    </row>
    <row r="3560" spans="1:13">
      <c r="A3560" s="40">
        <v>2021</v>
      </c>
      <c r="B3560" s="40" t="str">
        <f t="shared" si="56"/>
        <v>8131121</v>
      </c>
      <c r="C3560" s="40">
        <v>8</v>
      </c>
      <c r="D3560" s="88">
        <v>131121</v>
      </c>
      <c r="F3560" t="s">
        <v>856</v>
      </c>
      <c r="G3560" s="64">
        <v>1.6634</v>
      </c>
      <c r="H3560" s="65">
        <v>1083</v>
      </c>
      <c r="I3560" s="64">
        <v>23.53</v>
      </c>
      <c r="J3560" s="64">
        <v>14.14</v>
      </c>
      <c r="K3560" s="88">
        <v>4</v>
      </c>
      <c r="L3560" s="88" t="s">
        <v>46</v>
      </c>
      <c r="M3560" s="66" t="s">
        <v>3469</v>
      </c>
    </row>
    <row r="3561" spans="1:13">
      <c r="A3561" s="40">
        <v>2021</v>
      </c>
      <c r="B3561" s="40" t="str">
        <f t="shared" si="56"/>
        <v>8252022</v>
      </c>
      <c r="C3561" s="40">
        <v>8</v>
      </c>
      <c r="D3561" s="88">
        <v>252022</v>
      </c>
      <c r="E3561" t="s">
        <v>3410</v>
      </c>
      <c r="F3561" t="s">
        <v>3539</v>
      </c>
      <c r="G3561" s="64">
        <v>1.3484375</v>
      </c>
      <c r="H3561" s="65">
        <v>213</v>
      </c>
      <c r="I3561" s="64">
        <v>27.519230769230798</v>
      </c>
      <c r="J3561" s="64">
        <v>19.8807692307692</v>
      </c>
      <c r="K3561" s="88">
        <v>5</v>
      </c>
      <c r="L3561" s="88" t="s">
        <v>178</v>
      </c>
      <c r="M3561" s="66" t="s">
        <v>3468</v>
      </c>
    </row>
    <row r="3562" spans="1:13">
      <c r="A3562" s="40">
        <v>2021</v>
      </c>
      <c r="B3562" s="40" t="str">
        <f t="shared" si="56"/>
        <v>8151142</v>
      </c>
      <c r="C3562" s="40">
        <v>8</v>
      </c>
      <c r="D3562" s="88">
        <v>151142</v>
      </c>
      <c r="E3562" t="s">
        <v>3410</v>
      </c>
      <c r="F3562" t="s">
        <v>1158</v>
      </c>
      <c r="G3562" s="64">
        <v>0.98703750000000001</v>
      </c>
      <c r="H3562" s="65">
        <v>125</v>
      </c>
      <c r="I3562" s="64">
        <v>40</v>
      </c>
      <c r="J3562" s="64">
        <v>23.44</v>
      </c>
      <c r="K3562" s="88">
        <v>4</v>
      </c>
      <c r="L3562" s="88" t="s">
        <v>46</v>
      </c>
      <c r="M3562" s="66" t="s">
        <v>3468</v>
      </c>
    </row>
    <row r="3563" spans="1:13">
      <c r="A3563" s="40">
        <v>2021</v>
      </c>
      <c r="B3563" s="40" t="str">
        <f t="shared" si="56"/>
        <v>8472073</v>
      </c>
      <c r="C3563" s="40">
        <v>8</v>
      </c>
      <c r="D3563" s="88">
        <v>472073</v>
      </c>
      <c r="F3563" t="s">
        <v>2893</v>
      </c>
      <c r="G3563" s="64">
        <v>2.3719125000000001</v>
      </c>
      <c r="H3563" s="65">
        <v>225</v>
      </c>
      <c r="I3563" s="64">
        <v>19.05</v>
      </c>
      <c r="J3563" s="64">
        <v>15.36</v>
      </c>
      <c r="K3563" s="88">
        <v>3</v>
      </c>
      <c r="L3563" s="88" t="s">
        <v>46</v>
      </c>
      <c r="M3563" s="66" t="s">
        <v>3468</v>
      </c>
    </row>
    <row r="3564" spans="1:13">
      <c r="A3564" s="40">
        <v>2021</v>
      </c>
      <c r="B3564" s="40" t="str">
        <f t="shared" si="56"/>
        <v>8472141</v>
      </c>
      <c r="C3564" s="40">
        <v>8</v>
      </c>
      <c r="D3564" s="88">
        <v>472141</v>
      </c>
      <c r="F3564" t="s">
        <v>3200</v>
      </c>
      <c r="G3564" s="64">
        <v>1.7521</v>
      </c>
      <c r="H3564" s="65">
        <v>370</v>
      </c>
      <c r="I3564" s="64">
        <v>17.18</v>
      </c>
      <c r="J3564" s="64">
        <v>13.88</v>
      </c>
      <c r="K3564" s="88">
        <v>3</v>
      </c>
      <c r="L3564" s="88" t="s">
        <v>46</v>
      </c>
      <c r="M3564" s="66" t="s">
        <v>3468</v>
      </c>
    </row>
    <row r="3565" spans="1:13">
      <c r="A3565" s="40">
        <v>2021</v>
      </c>
      <c r="B3565" s="40" t="str">
        <f t="shared" si="56"/>
        <v>8232011</v>
      </c>
      <c r="C3565" s="40">
        <v>8</v>
      </c>
      <c r="D3565" s="88">
        <v>232011</v>
      </c>
      <c r="F3565" t="s">
        <v>1805</v>
      </c>
      <c r="G3565" s="64">
        <v>1.8393375000000001</v>
      </c>
      <c r="H3565" s="65">
        <v>166</v>
      </c>
      <c r="I3565" s="64">
        <v>22.72</v>
      </c>
      <c r="J3565" s="64">
        <v>16.079999999999998</v>
      </c>
      <c r="K3565" s="88">
        <v>3</v>
      </c>
      <c r="L3565" s="88" t="s">
        <v>46</v>
      </c>
      <c r="M3565" s="66" t="s">
        <v>3468</v>
      </c>
    </row>
    <row r="3566" spans="1:13">
      <c r="A3566" s="40">
        <v>2021</v>
      </c>
      <c r="B3566" s="40" t="str">
        <f t="shared" si="56"/>
        <v>8132052</v>
      </c>
      <c r="C3566" s="40">
        <v>8</v>
      </c>
      <c r="D3566" s="88">
        <v>132052</v>
      </c>
      <c r="E3566" t="s">
        <v>3410</v>
      </c>
      <c r="F3566" t="s">
        <v>789</v>
      </c>
      <c r="G3566" s="64">
        <v>2.3338874999999999</v>
      </c>
      <c r="H3566" s="65">
        <v>155</v>
      </c>
      <c r="I3566" s="64">
        <v>61.89</v>
      </c>
      <c r="J3566" s="64">
        <v>30.17</v>
      </c>
      <c r="K3566" s="88">
        <v>5</v>
      </c>
      <c r="L3566" s="88" t="s">
        <v>46</v>
      </c>
      <c r="M3566" s="66" t="s">
        <v>3468</v>
      </c>
    </row>
    <row r="3567" spans="1:13">
      <c r="A3567" s="40">
        <v>2021</v>
      </c>
      <c r="B3567" s="40" t="str">
        <f t="shared" si="56"/>
        <v>8319097</v>
      </c>
      <c r="C3567" s="40">
        <v>8</v>
      </c>
      <c r="D3567" s="88">
        <v>319097</v>
      </c>
      <c r="F3567" t="s">
        <v>2314</v>
      </c>
      <c r="G3567" s="64">
        <v>2.3165874999999998</v>
      </c>
      <c r="H3567" s="65">
        <v>1151</v>
      </c>
      <c r="I3567" s="64">
        <v>15.52</v>
      </c>
      <c r="J3567" s="64">
        <v>12.45</v>
      </c>
      <c r="K3567" s="88">
        <v>3</v>
      </c>
      <c r="L3567" s="88" t="s">
        <v>46</v>
      </c>
      <c r="M3567" s="66" t="s">
        <v>3469</v>
      </c>
    </row>
    <row r="3568" spans="1:13">
      <c r="A3568" s="40">
        <v>2021</v>
      </c>
      <c r="B3568" s="40" t="str">
        <f t="shared" si="56"/>
        <v>8312021</v>
      </c>
      <c r="C3568" s="40">
        <v>8</v>
      </c>
      <c r="D3568" s="88">
        <v>312021</v>
      </c>
      <c r="E3568" t="s">
        <v>3410</v>
      </c>
      <c r="F3568" t="s">
        <v>1930</v>
      </c>
      <c r="G3568" s="64">
        <v>2.9712749999999999</v>
      </c>
      <c r="H3568" s="65">
        <v>917</v>
      </c>
      <c r="I3568" s="64">
        <v>29.64</v>
      </c>
      <c r="J3568" s="64">
        <v>22.61</v>
      </c>
      <c r="K3568" s="88">
        <v>4</v>
      </c>
      <c r="L3568" s="88" t="s">
        <v>46</v>
      </c>
      <c r="M3568" s="66" t="s">
        <v>3469</v>
      </c>
    </row>
    <row r="3569" spans="1:13">
      <c r="A3569" s="40">
        <v>2021</v>
      </c>
      <c r="B3569" s="40" t="str">
        <f t="shared" si="56"/>
        <v>8472151</v>
      </c>
      <c r="C3569" s="40">
        <v>8</v>
      </c>
      <c r="D3569" s="88">
        <v>472151</v>
      </c>
      <c r="F3569" t="s">
        <v>3441</v>
      </c>
      <c r="G3569" s="64">
        <v>1.4508875000000001</v>
      </c>
      <c r="H3569" s="65">
        <v>110</v>
      </c>
      <c r="I3569" s="64">
        <v>26.01</v>
      </c>
      <c r="J3569" s="64">
        <v>15.04</v>
      </c>
      <c r="K3569" s="88">
        <v>3</v>
      </c>
      <c r="L3569" s="88" t="s">
        <v>46</v>
      </c>
      <c r="M3569" s="66" t="s">
        <v>3468</v>
      </c>
    </row>
    <row r="3570" spans="1:13">
      <c r="A3570" s="40">
        <v>2021</v>
      </c>
      <c r="B3570" s="40" t="str">
        <f t="shared" si="56"/>
        <v>8472152</v>
      </c>
      <c r="C3570" s="40">
        <v>8</v>
      </c>
      <c r="D3570" s="88">
        <v>472152</v>
      </c>
      <c r="F3570" t="s">
        <v>2682</v>
      </c>
      <c r="G3570" s="64">
        <v>1.0363</v>
      </c>
      <c r="H3570" s="65">
        <v>274</v>
      </c>
      <c r="I3570" s="64">
        <v>23.04</v>
      </c>
      <c r="J3570" s="64">
        <v>16.059999999999999</v>
      </c>
      <c r="K3570" s="88">
        <v>3</v>
      </c>
      <c r="L3570" s="88" t="s">
        <v>46</v>
      </c>
      <c r="M3570" s="66" t="s">
        <v>3468</v>
      </c>
    </row>
    <row r="3571" spans="1:13">
      <c r="A3571" s="40">
        <v>2021</v>
      </c>
      <c r="B3571" s="40" t="str">
        <f t="shared" si="56"/>
        <v>8333051</v>
      </c>
      <c r="C3571" s="40">
        <v>8</v>
      </c>
      <c r="D3571" s="88">
        <v>333051</v>
      </c>
      <c r="E3571" t="s">
        <v>3410</v>
      </c>
      <c r="F3571" t="s">
        <v>1812</v>
      </c>
      <c r="G3571" s="64">
        <v>0.52644999999999997</v>
      </c>
      <c r="H3571" s="65">
        <v>214</v>
      </c>
      <c r="I3571" s="64">
        <v>25.26</v>
      </c>
      <c r="J3571" s="64">
        <v>18.760000000000002</v>
      </c>
      <c r="K3571" s="88">
        <v>3</v>
      </c>
      <c r="L3571" s="88" t="s">
        <v>178</v>
      </c>
      <c r="M3571" s="66" t="s">
        <v>3468</v>
      </c>
    </row>
    <row r="3572" spans="1:13">
      <c r="A3572" s="40">
        <v>2021</v>
      </c>
      <c r="B3572" s="40" t="str">
        <f t="shared" si="56"/>
        <v>8251199</v>
      </c>
      <c r="C3572" s="40">
        <v>8</v>
      </c>
      <c r="D3572" s="88">
        <v>251199</v>
      </c>
      <c r="E3572" t="s">
        <v>3410</v>
      </c>
      <c r="F3572" t="s">
        <v>3442</v>
      </c>
      <c r="G3572" s="64">
        <v>1.7652625</v>
      </c>
      <c r="H3572" s="65">
        <v>102</v>
      </c>
      <c r="I3572" s="64">
        <v>29.122115384615402</v>
      </c>
      <c r="J3572" s="64">
        <v>16.5485576923077</v>
      </c>
      <c r="K3572" s="88">
        <v>4</v>
      </c>
      <c r="L3572" s="88" t="s">
        <v>178</v>
      </c>
      <c r="M3572" s="66" t="s">
        <v>3468</v>
      </c>
    </row>
    <row r="3573" spans="1:13">
      <c r="A3573" s="40">
        <v>2021</v>
      </c>
      <c r="B3573" s="40" t="str">
        <f t="shared" si="56"/>
        <v>8119141</v>
      </c>
      <c r="C3573" s="40">
        <v>8</v>
      </c>
      <c r="D3573" s="88">
        <v>119141</v>
      </c>
      <c r="E3573" t="s">
        <v>3410</v>
      </c>
      <c r="F3573" t="s">
        <v>3462</v>
      </c>
      <c r="G3573" s="64">
        <v>1.8711875</v>
      </c>
      <c r="H3573" s="65">
        <v>212</v>
      </c>
      <c r="I3573" s="64">
        <v>28.62</v>
      </c>
      <c r="J3573" s="64">
        <v>16.98</v>
      </c>
      <c r="K3573" s="88">
        <v>4</v>
      </c>
      <c r="L3573" s="88" t="s">
        <v>46</v>
      </c>
      <c r="M3573" s="66" t="s">
        <v>3468</v>
      </c>
    </row>
    <row r="3574" spans="1:13">
      <c r="A3574" s="40">
        <v>2021</v>
      </c>
      <c r="B3574" s="40" t="str">
        <f t="shared" si="56"/>
        <v>8339099</v>
      </c>
      <c r="C3574" s="40">
        <v>8</v>
      </c>
      <c r="D3574" s="88">
        <v>339099</v>
      </c>
      <c r="F3574" t="s">
        <v>3385</v>
      </c>
      <c r="G3574" s="64">
        <v>0.4588875</v>
      </c>
      <c r="H3574" s="65">
        <v>172</v>
      </c>
      <c r="I3574" s="64">
        <v>18.350000000000001</v>
      </c>
      <c r="J3574" s="64">
        <v>12.7</v>
      </c>
      <c r="K3574" s="88">
        <v>3</v>
      </c>
      <c r="L3574" s="88" t="s">
        <v>46</v>
      </c>
      <c r="M3574" s="66" t="s">
        <v>3468</v>
      </c>
    </row>
    <row r="3575" spans="1:13">
      <c r="A3575" s="40">
        <v>2021</v>
      </c>
      <c r="B3575" s="40" t="str">
        <f t="shared" si="56"/>
        <v>8273031</v>
      </c>
      <c r="C3575" s="40">
        <v>8</v>
      </c>
      <c r="D3575" s="88">
        <v>273031</v>
      </c>
      <c r="E3575" t="s">
        <v>3410</v>
      </c>
      <c r="F3575" t="s">
        <v>3492</v>
      </c>
      <c r="G3575" s="64">
        <v>1.0491124999999999</v>
      </c>
      <c r="H3575" s="65">
        <v>124</v>
      </c>
      <c r="I3575" s="64">
        <v>29.14</v>
      </c>
      <c r="J3575" s="64">
        <v>18.059999999999999</v>
      </c>
      <c r="K3575" s="88">
        <v>5</v>
      </c>
      <c r="L3575" s="88" t="s">
        <v>46</v>
      </c>
      <c r="M3575" s="66" t="s">
        <v>3468</v>
      </c>
    </row>
    <row r="3576" spans="1:13">
      <c r="A3576" s="40">
        <v>2021</v>
      </c>
      <c r="B3576" s="40" t="str">
        <f t="shared" si="56"/>
        <v>8292034</v>
      </c>
      <c r="C3576" s="40">
        <v>8</v>
      </c>
      <c r="D3576" s="88">
        <v>292034</v>
      </c>
      <c r="E3576" t="s">
        <v>3410</v>
      </c>
      <c r="F3576" t="s">
        <v>1956</v>
      </c>
      <c r="G3576" s="64">
        <v>1.6200375</v>
      </c>
      <c r="H3576" s="65">
        <v>1021</v>
      </c>
      <c r="I3576" s="64">
        <v>27.23</v>
      </c>
      <c r="J3576" s="64">
        <v>19.61</v>
      </c>
      <c r="K3576" s="88">
        <v>3</v>
      </c>
      <c r="L3576" s="88" t="s">
        <v>46</v>
      </c>
      <c r="M3576" s="66" t="s">
        <v>3469</v>
      </c>
    </row>
    <row r="3577" spans="1:13">
      <c r="A3577" s="40">
        <v>2021</v>
      </c>
      <c r="B3577" s="40" t="str">
        <f t="shared" si="56"/>
        <v>8419022</v>
      </c>
      <c r="C3577" s="40">
        <v>8</v>
      </c>
      <c r="D3577" s="88">
        <v>419022</v>
      </c>
      <c r="F3577" t="s">
        <v>2186</v>
      </c>
      <c r="G3577" s="64">
        <v>1.160625</v>
      </c>
      <c r="H3577" s="65">
        <v>4463</v>
      </c>
      <c r="I3577" s="64">
        <v>28.24</v>
      </c>
      <c r="J3577" s="64">
        <v>12.53</v>
      </c>
      <c r="K3577" s="88">
        <v>3</v>
      </c>
      <c r="L3577" s="88" t="s">
        <v>46</v>
      </c>
      <c r="M3577" s="66" t="s">
        <v>3469</v>
      </c>
    </row>
    <row r="3578" spans="1:13">
      <c r="A3578" s="40">
        <v>2021</v>
      </c>
      <c r="B3578" s="40" t="str">
        <f t="shared" si="56"/>
        <v>8291141</v>
      </c>
      <c r="C3578" s="40">
        <v>8</v>
      </c>
      <c r="D3578" s="88">
        <v>291141</v>
      </c>
      <c r="E3578" t="s">
        <v>3410</v>
      </c>
      <c r="F3578" t="s">
        <v>1992</v>
      </c>
      <c r="G3578" s="64">
        <v>1.8611500000000001</v>
      </c>
      <c r="H3578" s="65">
        <v>1251</v>
      </c>
      <c r="I3578" s="64">
        <v>30.18</v>
      </c>
      <c r="J3578" s="64">
        <v>25.17</v>
      </c>
      <c r="K3578" s="88">
        <v>4</v>
      </c>
      <c r="L3578" s="88" t="s">
        <v>46</v>
      </c>
      <c r="M3578" s="66" t="s">
        <v>3468</v>
      </c>
    </row>
    <row r="3579" spans="1:13">
      <c r="A3579" s="40">
        <v>2021</v>
      </c>
      <c r="B3579" s="40" t="str">
        <f t="shared" si="56"/>
        <v>8291126</v>
      </c>
      <c r="C3579" s="40">
        <v>8</v>
      </c>
      <c r="D3579" s="88">
        <v>291126</v>
      </c>
      <c r="E3579" t="s">
        <v>3410</v>
      </c>
      <c r="F3579" t="s">
        <v>1946</v>
      </c>
      <c r="G3579" s="64">
        <v>2.6549749999999999</v>
      </c>
      <c r="H3579" s="65">
        <v>755</v>
      </c>
      <c r="I3579" s="64">
        <v>27.86</v>
      </c>
      <c r="J3579" s="64">
        <v>22.76</v>
      </c>
      <c r="K3579" s="88">
        <v>4</v>
      </c>
      <c r="L3579" s="88" t="s">
        <v>46</v>
      </c>
      <c r="M3579" s="66" t="s">
        <v>3469</v>
      </c>
    </row>
    <row r="3580" spans="1:13">
      <c r="A3580" s="40">
        <v>2021</v>
      </c>
      <c r="B3580" s="40" t="str">
        <f t="shared" si="56"/>
        <v>8112022</v>
      </c>
      <c r="C3580" s="40">
        <v>8</v>
      </c>
      <c r="D3580" s="88">
        <v>112022</v>
      </c>
      <c r="E3580" t="s">
        <v>3410</v>
      </c>
      <c r="F3580" t="s">
        <v>3504</v>
      </c>
      <c r="G3580" s="64">
        <v>1.053525</v>
      </c>
      <c r="H3580" s="65">
        <v>128</v>
      </c>
      <c r="I3580" s="64">
        <v>58.7</v>
      </c>
      <c r="J3580" s="64">
        <v>32.270000000000003</v>
      </c>
      <c r="K3580" s="88">
        <v>5</v>
      </c>
      <c r="L3580" s="88" t="s">
        <v>46</v>
      </c>
      <c r="M3580" s="66" t="s">
        <v>3468</v>
      </c>
    </row>
    <row r="3581" spans="1:13">
      <c r="A3581" s="40">
        <v>2021</v>
      </c>
      <c r="B3581" s="40" t="str">
        <f t="shared" si="56"/>
        <v>8414012</v>
      </c>
      <c r="C3581" s="40">
        <v>8</v>
      </c>
      <c r="D3581" s="88">
        <v>414012</v>
      </c>
      <c r="F3581" t="s">
        <v>1894</v>
      </c>
      <c r="G3581" s="64">
        <v>0.81115000000000004</v>
      </c>
      <c r="H3581" s="65">
        <v>840</v>
      </c>
      <c r="I3581" s="64">
        <v>31.75</v>
      </c>
      <c r="J3581" s="64">
        <v>14.8</v>
      </c>
      <c r="K3581" s="88">
        <v>3</v>
      </c>
      <c r="L3581" s="88" t="s">
        <v>46</v>
      </c>
      <c r="M3581" s="66" t="s">
        <v>3468</v>
      </c>
    </row>
    <row r="3582" spans="1:13">
      <c r="A3582" s="40">
        <v>2021</v>
      </c>
      <c r="B3582" s="40" t="str">
        <f t="shared" si="56"/>
        <v>8414011</v>
      </c>
      <c r="C3582" s="40">
        <v>8</v>
      </c>
      <c r="D3582" s="88">
        <v>414011</v>
      </c>
      <c r="F3582" t="s">
        <v>2083</v>
      </c>
      <c r="G3582" s="64">
        <v>1.7102875</v>
      </c>
      <c r="H3582" s="65">
        <v>208</v>
      </c>
      <c r="I3582" s="64">
        <v>36.090000000000003</v>
      </c>
      <c r="J3582" s="64">
        <v>14.25</v>
      </c>
      <c r="K3582" s="88">
        <v>3</v>
      </c>
      <c r="L3582" s="88" t="s">
        <v>46</v>
      </c>
      <c r="M3582" s="66" t="s">
        <v>3468</v>
      </c>
    </row>
    <row r="3583" spans="1:13">
      <c r="A3583" s="40">
        <v>2021</v>
      </c>
      <c r="B3583" s="40" t="str">
        <f t="shared" si="56"/>
        <v>8252031</v>
      </c>
      <c r="C3583" s="40">
        <v>8</v>
      </c>
      <c r="D3583" s="88">
        <v>252031</v>
      </c>
      <c r="E3583" t="s">
        <v>3410</v>
      </c>
      <c r="F3583" t="s">
        <v>3540</v>
      </c>
      <c r="G3583" s="64">
        <v>1.3545875000000001</v>
      </c>
      <c r="H3583" s="65">
        <v>293</v>
      </c>
      <c r="I3583" s="64">
        <v>29.084134615384599</v>
      </c>
      <c r="J3583" s="64">
        <v>21.824999999999999</v>
      </c>
      <c r="K3583" s="88">
        <v>5</v>
      </c>
      <c r="L3583" s="88" t="s">
        <v>178</v>
      </c>
      <c r="M3583" s="66" t="s">
        <v>3468</v>
      </c>
    </row>
    <row r="3584" spans="1:13">
      <c r="A3584" s="40">
        <v>2021</v>
      </c>
      <c r="B3584" s="40" t="str">
        <f t="shared" si="56"/>
        <v>8413031</v>
      </c>
      <c r="C3584" s="40">
        <v>8</v>
      </c>
      <c r="D3584" s="88">
        <v>413031</v>
      </c>
      <c r="E3584" t="s">
        <v>3410</v>
      </c>
      <c r="F3584" t="s">
        <v>3541</v>
      </c>
      <c r="G3584" s="64">
        <v>1.5810249999999999</v>
      </c>
      <c r="H3584" s="65">
        <v>346</v>
      </c>
      <c r="I3584" s="64">
        <v>38.11</v>
      </c>
      <c r="J3584" s="64">
        <v>18.77</v>
      </c>
      <c r="K3584" s="88">
        <v>5</v>
      </c>
      <c r="L3584" s="88" t="s">
        <v>46</v>
      </c>
      <c r="M3584" s="66" t="s">
        <v>3468</v>
      </c>
    </row>
    <row r="3585" spans="1:13">
      <c r="A3585" s="40">
        <v>2021</v>
      </c>
      <c r="B3585" s="40" t="str">
        <f t="shared" ref="B3585:B3648" si="57">CONCATENATE(C3585, D3585)</f>
        <v>8492098</v>
      </c>
      <c r="C3585" s="40">
        <v>8</v>
      </c>
      <c r="D3585" s="88">
        <v>492098</v>
      </c>
      <c r="F3585" t="s">
        <v>3448</v>
      </c>
      <c r="G3585" s="64">
        <v>1.6304375</v>
      </c>
      <c r="H3585" s="65">
        <v>894</v>
      </c>
      <c r="I3585" s="64">
        <v>20.21</v>
      </c>
      <c r="J3585" s="64">
        <v>14.38</v>
      </c>
      <c r="K3585" s="88">
        <v>3</v>
      </c>
      <c r="L3585" s="88" t="s">
        <v>178</v>
      </c>
      <c r="M3585" s="66" t="s">
        <v>3469</v>
      </c>
    </row>
    <row r="3586" spans="1:13">
      <c r="A3586" s="40">
        <v>2021</v>
      </c>
      <c r="B3586" s="40" t="str">
        <f t="shared" si="57"/>
        <v>8472211</v>
      </c>
      <c r="C3586" s="40">
        <v>8</v>
      </c>
      <c r="D3586" s="88">
        <v>472211</v>
      </c>
      <c r="F3586" t="s">
        <v>3290</v>
      </c>
      <c r="G3586" s="64">
        <v>0.64677499999999999</v>
      </c>
      <c r="H3586" s="65">
        <v>107</v>
      </c>
      <c r="I3586" s="64">
        <v>20.77</v>
      </c>
      <c r="J3586" s="64">
        <v>13.47</v>
      </c>
      <c r="K3586" s="88">
        <v>3</v>
      </c>
      <c r="L3586" s="88" t="s">
        <v>46</v>
      </c>
      <c r="M3586" s="66" t="s">
        <v>3468</v>
      </c>
    </row>
    <row r="3587" spans="1:13">
      <c r="A3587" s="40">
        <v>2021</v>
      </c>
      <c r="B3587" s="40" t="str">
        <f t="shared" si="57"/>
        <v>8151132</v>
      </c>
      <c r="C3587" s="40">
        <v>8</v>
      </c>
      <c r="D3587" s="88">
        <v>151132</v>
      </c>
      <c r="E3587" t="s">
        <v>3410</v>
      </c>
      <c r="F3587" t="s">
        <v>1225</v>
      </c>
      <c r="G3587" s="64">
        <v>3.8230624999999998</v>
      </c>
      <c r="H3587" s="65">
        <v>414</v>
      </c>
      <c r="I3587" s="64">
        <v>41.75</v>
      </c>
      <c r="J3587" s="64">
        <v>28.5</v>
      </c>
      <c r="K3587" s="88">
        <v>4</v>
      </c>
      <c r="L3587" s="88" t="s">
        <v>46</v>
      </c>
      <c r="M3587" s="66" t="s">
        <v>3468</v>
      </c>
    </row>
    <row r="3588" spans="1:13">
      <c r="A3588" s="40">
        <v>2021</v>
      </c>
      <c r="B3588" s="40" t="str">
        <f t="shared" si="57"/>
        <v>8151133</v>
      </c>
      <c r="C3588" s="40">
        <v>8</v>
      </c>
      <c r="D3588" s="88">
        <v>151133</v>
      </c>
      <c r="E3588" t="s">
        <v>3410</v>
      </c>
      <c r="F3588" t="s">
        <v>3485</v>
      </c>
      <c r="G3588" s="64">
        <v>2.401475</v>
      </c>
      <c r="H3588" s="65">
        <v>150</v>
      </c>
      <c r="I3588" s="64">
        <v>42.86</v>
      </c>
      <c r="J3588" s="64">
        <v>29.2</v>
      </c>
      <c r="K3588" s="88">
        <v>5</v>
      </c>
      <c r="L3588" s="88" t="s">
        <v>46</v>
      </c>
      <c r="M3588" s="66" t="s">
        <v>3468</v>
      </c>
    </row>
    <row r="3589" spans="1:13">
      <c r="A3589" s="40">
        <v>2021</v>
      </c>
      <c r="B3589" s="40" t="str">
        <f t="shared" si="57"/>
        <v>8252059</v>
      </c>
      <c r="C3589" s="40">
        <v>8</v>
      </c>
      <c r="D3589" s="88">
        <v>252059</v>
      </c>
      <c r="E3589" t="s">
        <v>3410</v>
      </c>
      <c r="F3589" t="s">
        <v>3542</v>
      </c>
      <c r="G3589" s="64">
        <v>1.3429125</v>
      </c>
      <c r="H3589" s="65">
        <v>140</v>
      </c>
      <c r="I3589" s="64">
        <v>26.2894230769231</v>
      </c>
      <c r="J3589" s="64">
        <v>20.1596153846154</v>
      </c>
      <c r="K3589" s="88">
        <v>5</v>
      </c>
      <c r="L3589" s="88" t="s">
        <v>178</v>
      </c>
      <c r="M3589" s="66" t="s">
        <v>3468</v>
      </c>
    </row>
    <row r="3590" spans="1:13">
      <c r="A3590" s="40">
        <v>2021</v>
      </c>
      <c r="B3590" s="40" t="str">
        <f t="shared" si="57"/>
        <v>8472221</v>
      </c>
      <c r="C3590" s="40">
        <v>8</v>
      </c>
      <c r="D3590" s="88">
        <v>472221</v>
      </c>
      <c r="F3590" t="s">
        <v>3299</v>
      </c>
      <c r="G3590" s="64">
        <v>1.7187749999999999</v>
      </c>
      <c r="H3590" s="65">
        <v>702</v>
      </c>
      <c r="I3590" s="64">
        <v>21.1</v>
      </c>
      <c r="J3590" s="64">
        <v>14.52</v>
      </c>
      <c r="K3590" s="88">
        <v>3</v>
      </c>
      <c r="L3590" s="88" t="s">
        <v>46</v>
      </c>
      <c r="M3590" s="66" t="s">
        <v>3469</v>
      </c>
    </row>
    <row r="3591" spans="1:13">
      <c r="A3591" s="40">
        <v>2021</v>
      </c>
      <c r="B3591" s="40" t="str">
        <f t="shared" si="57"/>
        <v>8512041</v>
      </c>
      <c r="C3591" s="40">
        <v>8</v>
      </c>
      <c r="D3591" s="88">
        <v>512041</v>
      </c>
      <c r="F3591" t="s">
        <v>3547</v>
      </c>
      <c r="G3591" s="64">
        <v>0.41935</v>
      </c>
      <c r="H3591" s="65">
        <v>88</v>
      </c>
      <c r="I3591" s="64">
        <v>17.559999999999999</v>
      </c>
      <c r="J3591" s="64">
        <v>14.29</v>
      </c>
      <c r="K3591" s="88">
        <v>3</v>
      </c>
      <c r="L3591" s="88" t="s">
        <v>46</v>
      </c>
      <c r="M3591" s="66" t="s">
        <v>3468</v>
      </c>
    </row>
    <row r="3592" spans="1:13">
      <c r="A3592" s="40">
        <v>2021</v>
      </c>
      <c r="B3592" s="40" t="str">
        <f t="shared" si="57"/>
        <v>8292055</v>
      </c>
      <c r="C3592" s="40">
        <v>8</v>
      </c>
      <c r="D3592" s="88">
        <v>292055</v>
      </c>
      <c r="F3592" t="s">
        <v>995</v>
      </c>
      <c r="G3592" s="64">
        <v>1.5915125000000001</v>
      </c>
      <c r="H3592" s="65">
        <v>772</v>
      </c>
      <c r="I3592" s="64">
        <v>21.17</v>
      </c>
      <c r="J3592" s="64">
        <v>15.81</v>
      </c>
      <c r="K3592" s="88">
        <v>3</v>
      </c>
      <c r="L3592" s="88" t="s">
        <v>46</v>
      </c>
      <c r="M3592" s="66" t="s">
        <v>3469</v>
      </c>
    </row>
    <row r="3593" spans="1:13">
      <c r="A3593" s="40">
        <v>2021</v>
      </c>
      <c r="B3593" s="40" t="str">
        <f t="shared" si="57"/>
        <v>8253097</v>
      </c>
      <c r="C3593" s="40">
        <v>8</v>
      </c>
      <c r="D3593" s="88">
        <v>253097</v>
      </c>
      <c r="E3593" t="s">
        <v>3410</v>
      </c>
      <c r="F3593" t="s">
        <v>3543</v>
      </c>
      <c r="G3593" s="64">
        <v>1.5946875</v>
      </c>
      <c r="H3593" s="65">
        <v>361</v>
      </c>
      <c r="I3593" s="64">
        <v>25.336538461538499</v>
      </c>
      <c r="J3593" s="64">
        <v>15.640384615384599</v>
      </c>
      <c r="K3593" s="88">
        <v>5</v>
      </c>
      <c r="L3593" s="88" t="s">
        <v>3145</v>
      </c>
      <c r="M3593" s="66" t="s">
        <v>3468</v>
      </c>
    </row>
    <row r="3594" spans="1:13">
      <c r="A3594" s="40">
        <v>2021</v>
      </c>
      <c r="B3594" s="40" t="str">
        <f t="shared" si="57"/>
        <v>8492022</v>
      </c>
      <c r="C3594" s="40">
        <v>8</v>
      </c>
      <c r="D3594" s="88">
        <v>492022</v>
      </c>
      <c r="E3594" t="s">
        <v>3410</v>
      </c>
      <c r="F3594" t="s">
        <v>2077</v>
      </c>
      <c r="G3594" s="64">
        <v>2.2374999999999999E-3</v>
      </c>
      <c r="H3594" s="65">
        <v>1740</v>
      </c>
      <c r="I3594" s="64">
        <v>25.09</v>
      </c>
      <c r="J3594" s="64">
        <v>16.84</v>
      </c>
      <c r="K3594" s="88">
        <v>3</v>
      </c>
      <c r="L3594" s="88" t="s">
        <v>46</v>
      </c>
      <c r="M3594" s="66" t="s">
        <v>3469</v>
      </c>
    </row>
    <row r="3595" spans="1:13">
      <c r="A3595" s="40">
        <v>2021</v>
      </c>
      <c r="B3595" s="40" t="str">
        <f t="shared" si="57"/>
        <v>8433071</v>
      </c>
      <c r="C3595" s="40">
        <v>8</v>
      </c>
      <c r="D3595" s="88">
        <v>433071</v>
      </c>
      <c r="F3595" t="s">
        <v>3544</v>
      </c>
      <c r="G3595" s="64">
        <v>0.26547500000000002</v>
      </c>
      <c r="H3595" s="65">
        <v>399</v>
      </c>
      <c r="I3595" s="64">
        <v>15.85</v>
      </c>
      <c r="J3595" s="64">
        <v>13.09</v>
      </c>
      <c r="K3595" s="88">
        <v>3</v>
      </c>
      <c r="L3595" s="88" t="s">
        <v>46</v>
      </c>
      <c r="M3595" s="66" t="s">
        <v>3468</v>
      </c>
    </row>
    <row r="3596" spans="1:13">
      <c r="A3596" s="40">
        <v>2021</v>
      </c>
      <c r="B3596" s="40" t="str">
        <f t="shared" si="57"/>
        <v>8131151</v>
      </c>
      <c r="C3596" s="40">
        <v>8</v>
      </c>
      <c r="D3596" s="88">
        <v>131151</v>
      </c>
      <c r="E3596" t="s">
        <v>3410</v>
      </c>
      <c r="F3596" t="s">
        <v>3481</v>
      </c>
      <c r="G3596" s="64">
        <v>1.5043249999999999</v>
      </c>
      <c r="H3596" s="65">
        <v>174</v>
      </c>
      <c r="I3596" s="64">
        <v>28.82</v>
      </c>
      <c r="J3596" s="64">
        <v>15.5</v>
      </c>
      <c r="K3596" s="88">
        <v>5</v>
      </c>
      <c r="L3596" s="88" t="s">
        <v>46</v>
      </c>
      <c r="M3596" s="66" t="s">
        <v>3468</v>
      </c>
    </row>
    <row r="3597" spans="1:13">
      <c r="A3597" s="40">
        <v>2021</v>
      </c>
      <c r="B3597" s="40" t="str">
        <f t="shared" si="57"/>
        <v>8151134</v>
      </c>
      <c r="C3597" s="40">
        <v>8</v>
      </c>
      <c r="D3597" s="88">
        <v>151134</v>
      </c>
      <c r="E3597" t="s">
        <v>3410</v>
      </c>
      <c r="F3597" t="s">
        <v>3463</v>
      </c>
      <c r="G3597" s="64">
        <v>2.1423375</v>
      </c>
      <c r="H3597" s="65">
        <v>134</v>
      </c>
      <c r="I3597" s="64">
        <v>34.119999999999997</v>
      </c>
      <c r="J3597" s="64">
        <v>18.21</v>
      </c>
      <c r="K3597" s="88">
        <v>3</v>
      </c>
      <c r="L3597" s="88" t="s">
        <v>46</v>
      </c>
      <c r="M3597" s="66" t="s">
        <v>3468</v>
      </c>
    </row>
    <row r="3598" spans="1:13">
      <c r="A3598" s="40">
        <v>2021</v>
      </c>
      <c r="B3598" s="40" t="str">
        <f t="shared" si="57"/>
        <v>8514121</v>
      </c>
      <c r="C3598" s="40">
        <v>8</v>
      </c>
      <c r="D3598" s="88">
        <v>514121</v>
      </c>
      <c r="F3598" t="s">
        <v>2873</v>
      </c>
      <c r="G3598" s="64">
        <v>1.1908375</v>
      </c>
      <c r="H3598" s="65">
        <v>197</v>
      </c>
      <c r="I3598" s="64">
        <v>19.87</v>
      </c>
      <c r="J3598" s="64">
        <v>14.19</v>
      </c>
      <c r="K3598" s="88">
        <v>3</v>
      </c>
      <c r="L3598" s="88" t="s">
        <v>46</v>
      </c>
      <c r="M3598" s="66" t="s">
        <v>3468</v>
      </c>
    </row>
    <row r="3599" spans="1:13">
      <c r="A3599" s="40">
        <v>2021</v>
      </c>
      <c r="B3599" s="40" t="str">
        <f t="shared" si="57"/>
        <v>9132011</v>
      </c>
      <c r="C3599" s="40">
        <v>9</v>
      </c>
      <c r="D3599" s="88">
        <v>132011</v>
      </c>
      <c r="E3599" t="s">
        <v>3410</v>
      </c>
      <c r="F3599" t="s">
        <v>3467</v>
      </c>
      <c r="G3599" s="64">
        <v>0.8871</v>
      </c>
      <c r="H3599" s="65">
        <v>138</v>
      </c>
      <c r="I3599" s="64">
        <v>29.95</v>
      </c>
      <c r="J3599" s="64">
        <v>18.489999999999998</v>
      </c>
      <c r="K3599" s="88">
        <v>5</v>
      </c>
      <c r="L3599" s="88" t="s">
        <v>46</v>
      </c>
      <c r="M3599" s="66" t="s">
        <v>3468</v>
      </c>
    </row>
    <row r="3600" spans="1:13">
      <c r="A3600" s="40">
        <v>2021</v>
      </c>
      <c r="B3600" s="40" t="str">
        <f t="shared" si="57"/>
        <v>9113011</v>
      </c>
      <c r="C3600" s="40">
        <v>9</v>
      </c>
      <c r="D3600" s="88">
        <v>113011</v>
      </c>
      <c r="E3600" t="s">
        <v>3410</v>
      </c>
      <c r="F3600" t="s">
        <v>3411</v>
      </c>
      <c r="G3600" s="64">
        <v>1.4531624999999999</v>
      </c>
      <c r="H3600" s="65">
        <v>1159</v>
      </c>
      <c r="I3600" s="64">
        <v>46.23</v>
      </c>
      <c r="J3600" s="64">
        <v>25.61</v>
      </c>
      <c r="K3600" s="88">
        <v>4</v>
      </c>
      <c r="L3600" s="88" t="s">
        <v>46</v>
      </c>
      <c r="M3600" s="66" t="s">
        <v>3469</v>
      </c>
    </row>
    <row r="3601" spans="1:13">
      <c r="A3601" s="40">
        <v>2021</v>
      </c>
      <c r="B3601" s="40" t="str">
        <f t="shared" si="57"/>
        <v>9413011</v>
      </c>
      <c r="C3601" s="40">
        <v>9</v>
      </c>
      <c r="D3601" s="88">
        <v>413011</v>
      </c>
      <c r="F3601" t="s">
        <v>3454</v>
      </c>
      <c r="G3601" s="64">
        <v>0.1115</v>
      </c>
      <c r="H3601" s="65">
        <v>1462</v>
      </c>
      <c r="I3601" s="64">
        <v>28.61</v>
      </c>
      <c r="J3601" s="64">
        <v>13.5</v>
      </c>
      <c r="K3601" s="88">
        <v>3</v>
      </c>
      <c r="L3601" s="88" t="s">
        <v>46</v>
      </c>
      <c r="M3601" s="66" t="s">
        <v>3469</v>
      </c>
    </row>
    <row r="3602" spans="1:13">
      <c r="A3602" s="40">
        <v>2021</v>
      </c>
      <c r="B3602" s="40" t="str">
        <f t="shared" si="57"/>
        <v>9493011</v>
      </c>
      <c r="C3602" s="40">
        <v>9</v>
      </c>
      <c r="D3602" s="88">
        <v>493011</v>
      </c>
      <c r="E3602" t="s">
        <v>3410</v>
      </c>
      <c r="F3602" t="s">
        <v>1701</v>
      </c>
      <c r="G3602" s="64">
        <v>1.3859999999999999</v>
      </c>
      <c r="H3602" s="65">
        <v>1439</v>
      </c>
      <c r="I3602" s="64">
        <v>30.31</v>
      </c>
      <c r="J3602" s="64">
        <v>17.8</v>
      </c>
      <c r="K3602" s="88">
        <v>3</v>
      </c>
      <c r="L3602" s="88" t="s">
        <v>46</v>
      </c>
      <c r="M3602" s="66" t="s">
        <v>3469</v>
      </c>
    </row>
    <row r="3603" spans="1:13">
      <c r="A3603" s="40">
        <v>2021</v>
      </c>
      <c r="B3603" s="40" t="str">
        <f t="shared" si="57"/>
        <v>9532011</v>
      </c>
      <c r="C3603" s="40">
        <v>9</v>
      </c>
      <c r="D3603" s="88">
        <v>532011</v>
      </c>
      <c r="E3603" t="s">
        <v>3410</v>
      </c>
      <c r="F3603" t="s">
        <v>2108</v>
      </c>
      <c r="G3603" s="64">
        <v>1.4725625</v>
      </c>
      <c r="H3603" s="65">
        <v>585</v>
      </c>
      <c r="I3603" s="64">
        <v>90.575000000000003</v>
      </c>
      <c r="J3603" s="64">
        <v>47.566826923076903</v>
      </c>
      <c r="K3603" s="88">
        <v>4</v>
      </c>
      <c r="L3603" s="88" t="s">
        <v>46</v>
      </c>
      <c r="M3603" s="66" t="s">
        <v>3469</v>
      </c>
    </row>
    <row r="3604" spans="1:13">
      <c r="A3604" s="40">
        <v>2021</v>
      </c>
      <c r="B3604" s="40" t="str">
        <f t="shared" si="57"/>
        <v>9274011</v>
      </c>
      <c r="C3604" s="40">
        <v>9</v>
      </c>
      <c r="D3604" s="88">
        <v>274011</v>
      </c>
      <c r="F3604" t="s">
        <v>1367</v>
      </c>
      <c r="G3604" s="64">
        <v>1.5073000000000001</v>
      </c>
      <c r="H3604" s="65">
        <v>628</v>
      </c>
      <c r="I3604" s="64">
        <v>21.47</v>
      </c>
      <c r="J3604" s="64">
        <v>13.02</v>
      </c>
      <c r="K3604" s="88">
        <v>4</v>
      </c>
      <c r="L3604" s="88" t="s">
        <v>46</v>
      </c>
      <c r="M3604" s="66" t="s">
        <v>3469</v>
      </c>
    </row>
    <row r="3605" spans="1:13">
      <c r="A3605" s="40">
        <v>2021</v>
      </c>
      <c r="B3605" s="40" t="str">
        <f t="shared" si="57"/>
        <v>9433031</v>
      </c>
      <c r="C3605" s="40">
        <v>9</v>
      </c>
      <c r="D3605" s="88">
        <v>433031</v>
      </c>
      <c r="F3605" t="s">
        <v>1275</v>
      </c>
      <c r="G3605" s="64">
        <v>0.27732499999999999</v>
      </c>
      <c r="H3605" s="65">
        <v>12899</v>
      </c>
      <c r="I3605" s="64">
        <v>19.34</v>
      </c>
      <c r="J3605" s="64">
        <v>12.8</v>
      </c>
      <c r="K3605" s="88">
        <v>4</v>
      </c>
      <c r="L3605" s="88" t="s">
        <v>46</v>
      </c>
      <c r="M3605" s="66" t="s">
        <v>3469</v>
      </c>
    </row>
    <row r="3606" spans="1:13">
      <c r="A3606" s="40">
        <v>2021</v>
      </c>
      <c r="B3606" s="40" t="str">
        <f t="shared" si="57"/>
        <v>9472021</v>
      </c>
      <c r="C3606" s="40">
        <v>9</v>
      </c>
      <c r="D3606" s="88">
        <v>472021</v>
      </c>
      <c r="F3606" t="s">
        <v>2648</v>
      </c>
      <c r="G3606" s="64">
        <v>1.5424</v>
      </c>
      <c r="H3606" s="65">
        <v>882</v>
      </c>
      <c r="I3606" s="64">
        <v>18.61</v>
      </c>
      <c r="J3606" s="64">
        <v>12.7</v>
      </c>
      <c r="K3606" s="88">
        <v>3</v>
      </c>
      <c r="L3606" s="88" t="s">
        <v>178</v>
      </c>
      <c r="M3606" s="66" t="s">
        <v>3469</v>
      </c>
    </row>
    <row r="3607" spans="1:13">
      <c r="A3607" s="40">
        <v>2021</v>
      </c>
      <c r="B3607" s="40" t="str">
        <f t="shared" si="57"/>
        <v>9493031</v>
      </c>
      <c r="C3607" s="40">
        <v>9</v>
      </c>
      <c r="D3607" s="88">
        <v>493031</v>
      </c>
      <c r="F3607" t="s">
        <v>2811</v>
      </c>
      <c r="G3607" s="64">
        <v>1.0843750000000001</v>
      </c>
      <c r="H3607" s="65">
        <v>1333</v>
      </c>
      <c r="I3607" s="64">
        <v>22.41</v>
      </c>
      <c r="J3607" s="64">
        <v>15.71</v>
      </c>
      <c r="K3607" s="88">
        <v>3</v>
      </c>
      <c r="L3607" s="88" t="s">
        <v>46</v>
      </c>
      <c r="M3607" s="66" t="s">
        <v>3469</v>
      </c>
    </row>
    <row r="3608" spans="1:13">
      <c r="A3608" s="40">
        <v>2021</v>
      </c>
      <c r="B3608" s="40" t="str">
        <f t="shared" si="57"/>
        <v>9131199</v>
      </c>
      <c r="C3608" s="40">
        <v>9</v>
      </c>
      <c r="D3608" s="88">
        <v>131199</v>
      </c>
      <c r="E3608" t="s">
        <v>3410</v>
      </c>
      <c r="F3608" t="s">
        <v>3413</v>
      </c>
      <c r="G3608" s="64">
        <v>0.76418750000000002</v>
      </c>
      <c r="H3608" s="65">
        <v>250</v>
      </c>
      <c r="I3608" s="64">
        <v>29.84</v>
      </c>
      <c r="J3608" s="64">
        <v>17.68</v>
      </c>
      <c r="K3608" s="88">
        <v>4</v>
      </c>
      <c r="L3608" s="88" t="s">
        <v>46</v>
      </c>
      <c r="M3608" s="66" t="s">
        <v>3468</v>
      </c>
    </row>
    <row r="3609" spans="1:13">
      <c r="A3609" s="40">
        <v>2021</v>
      </c>
      <c r="B3609" s="40" t="str">
        <f t="shared" si="57"/>
        <v>9472031</v>
      </c>
      <c r="C3609" s="40">
        <v>9</v>
      </c>
      <c r="D3609" s="88">
        <v>472031</v>
      </c>
      <c r="F3609" t="s">
        <v>2653</v>
      </c>
      <c r="G3609" s="64">
        <v>0.42028749999999998</v>
      </c>
      <c r="H3609" s="65">
        <v>88</v>
      </c>
      <c r="I3609" s="64">
        <v>18.79</v>
      </c>
      <c r="J3609" s="64">
        <v>15.4</v>
      </c>
      <c r="K3609" s="88">
        <v>3</v>
      </c>
      <c r="L3609" s="88" t="s">
        <v>46</v>
      </c>
      <c r="M3609" s="66" t="s">
        <v>3468</v>
      </c>
    </row>
    <row r="3610" spans="1:13">
      <c r="A3610" s="40">
        <v>2021</v>
      </c>
      <c r="B3610" s="40" t="str">
        <f t="shared" si="57"/>
        <v>9472051</v>
      </c>
      <c r="C3610" s="40">
        <v>9</v>
      </c>
      <c r="D3610" s="88">
        <v>472051</v>
      </c>
      <c r="F3610" t="s">
        <v>3415</v>
      </c>
      <c r="G3610" s="64">
        <v>1.6582749999999999</v>
      </c>
      <c r="H3610" s="65">
        <v>1827</v>
      </c>
      <c r="I3610" s="64">
        <v>17.64</v>
      </c>
      <c r="J3610" s="64">
        <v>12.77</v>
      </c>
      <c r="K3610" s="88">
        <v>3</v>
      </c>
      <c r="L3610" s="88" t="s">
        <v>46</v>
      </c>
      <c r="M3610" s="66" t="s">
        <v>3469</v>
      </c>
    </row>
    <row r="3611" spans="1:13">
      <c r="A3611" s="40">
        <v>2021</v>
      </c>
      <c r="B3611" s="40" t="str">
        <f t="shared" si="57"/>
        <v>9351011</v>
      </c>
      <c r="C3611" s="40">
        <v>9</v>
      </c>
      <c r="D3611" s="88">
        <v>351011</v>
      </c>
      <c r="F3611" t="s">
        <v>1414</v>
      </c>
      <c r="G3611" s="64">
        <v>1.3857625</v>
      </c>
      <c r="H3611" s="65">
        <v>1341</v>
      </c>
      <c r="I3611" s="64">
        <v>25.17</v>
      </c>
      <c r="J3611" s="64">
        <v>13.36</v>
      </c>
      <c r="K3611" s="88">
        <v>3</v>
      </c>
      <c r="L3611" s="88" t="s">
        <v>46</v>
      </c>
      <c r="M3611" s="66" t="s">
        <v>3469</v>
      </c>
    </row>
    <row r="3612" spans="1:13">
      <c r="A3612" s="40">
        <v>2021</v>
      </c>
      <c r="B3612" s="40" t="str">
        <f t="shared" si="57"/>
        <v>9131031</v>
      </c>
      <c r="C3612" s="40">
        <v>9</v>
      </c>
      <c r="D3612" s="88">
        <v>131031</v>
      </c>
      <c r="E3612" t="s">
        <v>3410</v>
      </c>
      <c r="F3612" t="s">
        <v>2209</v>
      </c>
      <c r="G3612" s="64">
        <v>0.2467125</v>
      </c>
      <c r="H3612" s="65">
        <v>51</v>
      </c>
      <c r="I3612" s="64">
        <v>29.01</v>
      </c>
      <c r="J3612" s="64">
        <v>21.34</v>
      </c>
      <c r="K3612" s="88">
        <v>3</v>
      </c>
      <c r="L3612" s="88" t="s">
        <v>46</v>
      </c>
      <c r="M3612" s="66" t="s">
        <v>3468</v>
      </c>
    </row>
    <row r="3613" spans="1:13">
      <c r="A3613" s="40">
        <v>2021</v>
      </c>
      <c r="B3613" s="40" t="str">
        <f t="shared" si="57"/>
        <v>9211099</v>
      </c>
      <c r="C3613" s="40">
        <v>9</v>
      </c>
      <c r="D3613" s="88">
        <v>211099</v>
      </c>
      <c r="F3613" t="s">
        <v>3471</v>
      </c>
      <c r="G3613" s="64">
        <v>1.2328749999999999</v>
      </c>
      <c r="H3613" s="65">
        <v>49</v>
      </c>
      <c r="I3613" s="64">
        <v>23.1</v>
      </c>
      <c r="J3613" s="64">
        <v>15.31</v>
      </c>
      <c r="K3613" s="88">
        <v>5</v>
      </c>
      <c r="L3613" s="88" t="s">
        <v>46</v>
      </c>
      <c r="M3613" s="66" t="s">
        <v>3468</v>
      </c>
    </row>
    <row r="3614" spans="1:13">
      <c r="A3614" s="40">
        <v>2021</v>
      </c>
      <c r="B3614" s="40" t="str">
        <f t="shared" si="57"/>
        <v>9131041</v>
      </c>
      <c r="C3614" s="40">
        <v>9</v>
      </c>
      <c r="D3614" s="88">
        <v>131041</v>
      </c>
      <c r="E3614" t="s">
        <v>3410</v>
      </c>
      <c r="F3614" t="s">
        <v>3047</v>
      </c>
      <c r="G3614" s="64">
        <v>1.1458124999999999</v>
      </c>
      <c r="H3614" s="65">
        <v>1674</v>
      </c>
      <c r="I3614" s="64">
        <v>30.72</v>
      </c>
      <c r="J3614" s="64">
        <v>16.98</v>
      </c>
      <c r="K3614" s="88">
        <v>3</v>
      </c>
      <c r="L3614" s="88" t="s">
        <v>46</v>
      </c>
      <c r="M3614" s="66" t="s">
        <v>3469</v>
      </c>
    </row>
    <row r="3615" spans="1:13">
      <c r="A3615" s="40">
        <v>2021</v>
      </c>
      <c r="B3615" s="40" t="str">
        <f t="shared" si="57"/>
        <v>9151143</v>
      </c>
      <c r="C3615" s="40">
        <v>9</v>
      </c>
      <c r="D3615" s="88">
        <v>151143</v>
      </c>
      <c r="E3615" t="s">
        <v>3410</v>
      </c>
      <c r="F3615" t="s">
        <v>1399</v>
      </c>
      <c r="G3615" s="64">
        <v>0.26316250000000002</v>
      </c>
      <c r="H3615" s="65">
        <v>45</v>
      </c>
      <c r="I3615" s="64">
        <v>31.49</v>
      </c>
      <c r="J3615" s="64">
        <v>22.37</v>
      </c>
      <c r="K3615" s="88">
        <v>3</v>
      </c>
      <c r="L3615" s="88" t="s">
        <v>46</v>
      </c>
      <c r="M3615" s="66" t="s">
        <v>3468</v>
      </c>
    </row>
    <row r="3616" spans="1:13">
      <c r="A3616" s="40">
        <v>2021</v>
      </c>
      <c r="B3616" s="40" t="str">
        <f t="shared" si="57"/>
        <v>9151152</v>
      </c>
      <c r="C3616" s="40">
        <v>9</v>
      </c>
      <c r="D3616" s="88">
        <v>151152</v>
      </c>
      <c r="E3616" t="s">
        <v>3410</v>
      </c>
      <c r="F3616" t="s">
        <v>1166</v>
      </c>
      <c r="G3616" s="64">
        <v>1.5514749999999999</v>
      </c>
      <c r="H3616" s="65">
        <v>1028</v>
      </c>
      <c r="I3616" s="64">
        <v>29.34</v>
      </c>
      <c r="J3616" s="64">
        <v>17.96</v>
      </c>
      <c r="K3616" s="88">
        <v>3</v>
      </c>
      <c r="L3616" s="88" t="s">
        <v>46</v>
      </c>
      <c r="M3616" s="66" t="s">
        <v>3469</v>
      </c>
    </row>
    <row r="3617" spans="1:13">
      <c r="A3617" s="40">
        <v>2021</v>
      </c>
      <c r="B3617" s="40" t="str">
        <f t="shared" si="57"/>
        <v>9151199</v>
      </c>
      <c r="C3617" s="40">
        <v>9</v>
      </c>
      <c r="D3617" s="88">
        <v>151199</v>
      </c>
      <c r="E3617" t="s">
        <v>3410</v>
      </c>
      <c r="F3617" t="s">
        <v>1153</v>
      </c>
      <c r="G3617" s="64">
        <v>1.5695749999999999</v>
      </c>
      <c r="H3617" s="65">
        <v>982</v>
      </c>
      <c r="I3617" s="64">
        <v>37.93</v>
      </c>
      <c r="J3617" s="64">
        <v>20.73</v>
      </c>
      <c r="K3617" s="88">
        <v>3</v>
      </c>
      <c r="L3617" s="88" t="s">
        <v>46</v>
      </c>
      <c r="M3617" s="66" t="s">
        <v>3469</v>
      </c>
    </row>
    <row r="3618" spans="1:13">
      <c r="A3618" s="40">
        <v>2021</v>
      </c>
      <c r="B3618" s="40" t="str">
        <f t="shared" si="57"/>
        <v>9151121</v>
      </c>
      <c r="C3618" s="40">
        <v>9</v>
      </c>
      <c r="D3618" s="88">
        <v>151121</v>
      </c>
      <c r="E3618" t="s">
        <v>3410</v>
      </c>
      <c r="F3618" t="s">
        <v>1122</v>
      </c>
      <c r="G3618" s="64">
        <v>0.31982500000000003</v>
      </c>
      <c r="H3618" s="65">
        <v>32</v>
      </c>
      <c r="I3618" s="64">
        <v>36.299999999999997</v>
      </c>
      <c r="J3618" s="64">
        <v>23.86</v>
      </c>
      <c r="K3618" s="88">
        <v>4</v>
      </c>
      <c r="L3618" s="88" t="s">
        <v>46</v>
      </c>
      <c r="M3618" s="66" t="s">
        <v>3468</v>
      </c>
    </row>
    <row r="3619" spans="1:13">
      <c r="A3619" s="40">
        <v>2021</v>
      </c>
      <c r="B3619" s="40" t="str">
        <f t="shared" si="57"/>
        <v>9151151</v>
      </c>
      <c r="C3619" s="40">
        <v>9</v>
      </c>
      <c r="D3619" s="88">
        <v>151151</v>
      </c>
      <c r="F3619" t="s">
        <v>1114</v>
      </c>
      <c r="G3619" s="64">
        <v>0.94642499999999996</v>
      </c>
      <c r="H3619" s="65">
        <v>59</v>
      </c>
      <c r="I3619" s="64">
        <v>21.66</v>
      </c>
      <c r="J3619" s="64">
        <v>14</v>
      </c>
      <c r="K3619" s="88">
        <v>3</v>
      </c>
      <c r="L3619" s="88" t="s">
        <v>46</v>
      </c>
      <c r="M3619" s="66" t="s">
        <v>3468</v>
      </c>
    </row>
    <row r="3620" spans="1:13">
      <c r="A3620" s="40">
        <v>2021</v>
      </c>
      <c r="B3620" s="40" t="str">
        <f t="shared" si="57"/>
        <v>9474011</v>
      </c>
      <c r="C3620" s="40">
        <v>9</v>
      </c>
      <c r="D3620" s="88">
        <v>474011</v>
      </c>
      <c r="E3620" t="s">
        <v>3410</v>
      </c>
      <c r="F3620" t="s">
        <v>3455</v>
      </c>
      <c r="G3620" s="64">
        <v>1.3490374999999999</v>
      </c>
      <c r="H3620" s="65">
        <v>1007</v>
      </c>
      <c r="I3620" s="64">
        <v>28.29</v>
      </c>
      <c r="J3620" s="64">
        <v>18.940000000000001</v>
      </c>
      <c r="K3620" s="88">
        <v>3</v>
      </c>
      <c r="L3620" s="88" t="s">
        <v>46</v>
      </c>
      <c r="M3620" s="66" t="s">
        <v>3469</v>
      </c>
    </row>
    <row r="3621" spans="1:13">
      <c r="A3621" s="40">
        <v>2021</v>
      </c>
      <c r="B3621" s="40" t="str">
        <f t="shared" si="57"/>
        <v>9119021</v>
      </c>
      <c r="C3621" s="40">
        <v>9</v>
      </c>
      <c r="D3621" s="88">
        <v>119021</v>
      </c>
      <c r="E3621" t="s">
        <v>3410</v>
      </c>
      <c r="F3621" t="s">
        <v>1560</v>
      </c>
      <c r="G3621" s="64">
        <v>1.2616875000000001</v>
      </c>
      <c r="H3621" s="65">
        <v>2853</v>
      </c>
      <c r="I3621" s="64">
        <v>45.27</v>
      </c>
      <c r="J3621" s="64">
        <v>26.45</v>
      </c>
      <c r="K3621" s="88">
        <v>4</v>
      </c>
      <c r="L3621" s="88" t="s">
        <v>46</v>
      </c>
      <c r="M3621" s="66" t="s">
        <v>3469</v>
      </c>
    </row>
    <row r="3622" spans="1:13">
      <c r="A3622" s="40">
        <v>2021</v>
      </c>
      <c r="B3622" s="40" t="str">
        <f t="shared" si="57"/>
        <v>9131051</v>
      </c>
      <c r="C3622" s="40">
        <v>9</v>
      </c>
      <c r="D3622" s="88">
        <v>131051</v>
      </c>
      <c r="E3622" t="s">
        <v>3410</v>
      </c>
      <c r="F3622" t="s">
        <v>3420</v>
      </c>
      <c r="G3622" s="64">
        <v>1.399975</v>
      </c>
      <c r="H3622" s="65">
        <v>1828</v>
      </c>
      <c r="I3622" s="64">
        <v>29.98</v>
      </c>
      <c r="J3622" s="64">
        <v>18.399999999999999</v>
      </c>
      <c r="K3622" s="88">
        <v>4</v>
      </c>
      <c r="L3622" s="88" t="s">
        <v>46</v>
      </c>
      <c r="M3622" s="66" t="s">
        <v>3469</v>
      </c>
    </row>
    <row r="3623" spans="1:13">
      <c r="A3623" s="40">
        <v>2021</v>
      </c>
      <c r="B3623" s="40" t="str">
        <f t="shared" si="57"/>
        <v>9151141</v>
      </c>
      <c r="C3623" s="40">
        <v>9</v>
      </c>
      <c r="D3623" s="88">
        <v>151141</v>
      </c>
      <c r="E3623" t="s">
        <v>3410</v>
      </c>
      <c r="F3623" t="s">
        <v>1142</v>
      </c>
      <c r="G3623" s="64">
        <v>1.627175</v>
      </c>
      <c r="H3623" s="65">
        <v>677</v>
      </c>
      <c r="I3623" s="64">
        <v>41.76</v>
      </c>
      <c r="J3623" s="64">
        <v>25.88</v>
      </c>
      <c r="K3623" s="88">
        <v>4</v>
      </c>
      <c r="L3623" s="88" t="s">
        <v>46</v>
      </c>
      <c r="M3623" s="66" t="s">
        <v>3469</v>
      </c>
    </row>
    <row r="3624" spans="1:13">
      <c r="A3624" s="40">
        <v>2021</v>
      </c>
      <c r="B3624" s="40" t="str">
        <f t="shared" si="57"/>
        <v>9319091</v>
      </c>
      <c r="C3624" s="40">
        <v>9</v>
      </c>
      <c r="D3624" s="88">
        <v>319091</v>
      </c>
      <c r="F3624" t="s">
        <v>901</v>
      </c>
      <c r="G3624" s="64">
        <v>0.87301249999999997</v>
      </c>
      <c r="H3624" s="65">
        <v>39</v>
      </c>
      <c r="I3624" s="64">
        <v>17.329999999999998</v>
      </c>
      <c r="J3624" s="64">
        <v>13.75</v>
      </c>
      <c r="K3624" s="88">
        <v>3</v>
      </c>
      <c r="L3624" s="88" t="s">
        <v>46</v>
      </c>
      <c r="M3624" s="66" t="s">
        <v>3468</v>
      </c>
    </row>
    <row r="3625" spans="1:13">
      <c r="A3625" s="40">
        <v>2021</v>
      </c>
      <c r="B3625" s="40" t="str">
        <f t="shared" si="57"/>
        <v>9292021</v>
      </c>
      <c r="C3625" s="40">
        <v>9</v>
      </c>
      <c r="D3625" s="88">
        <v>292021</v>
      </c>
      <c r="E3625" t="s">
        <v>3410</v>
      </c>
      <c r="F3625" t="s">
        <v>1913</v>
      </c>
      <c r="G3625" s="64">
        <v>2.1404999999999998</v>
      </c>
      <c r="H3625" s="65">
        <v>1028</v>
      </c>
      <c r="I3625" s="64">
        <v>30.8</v>
      </c>
      <c r="J3625" s="64">
        <v>22.22</v>
      </c>
      <c r="K3625" s="88">
        <v>4</v>
      </c>
      <c r="L3625" s="88" t="s">
        <v>46</v>
      </c>
      <c r="M3625" s="66" t="s">
        <v>3469</v>
      </c>
    </row>
    <row r="3626" spans="1:13">
      <c r="A3626" s="40">
        <v>2021</v>
      </c>
      <c r="B3626" s="40" t="str">
        <f t="shared" si="57"/>
        <v>9292032</v>
      </c>
      <c r="C3626" s="40">
        <v>9</v>
      </c>
      <c r="D3626" s="88">
        <v>292032</v>
      </c>
      <c r="E3626" t="s">
        <v>3410</v>
      </c>
      <c r="F3626" t="s">
        <v>1005</v>
      </c>
      <c r="G3626" s="64">
        <v>2.7018624999999998</v>
      </c>
      <c r="H3626" s="65">
        <v>501</v>
      </c>
      <c r="I3626" s="64">
        <v>31.65</v>
      </c>
      <c r="J3626" s="64">
        <v>24.44</v>
      </c>
      <c r="K3626" s="88">
        <v>3</v>
      </c>
      <c r="L3626" s="88" t="s">
        <v>46</v>
      </c>
      <c r="M3626" s="66" t="s">
        <v>3469</v>
      </c>
    </row>
    <row r="3627" spans="1:13">
      <c r="A3627" s="40">
        <v>2021</v>
      </c>
      <c r="B3627" s="40" t="str">
        <f t="shared" si="57"/>
        <v>9212021</v>
      </c>
      <c r="C3627" s="40">
        <v>9</v>
      </c>
      <c r="D3627" s="88">
        <v>212021</v>
      </c>
      <c r="E3627" t="s">
        <v>3472</v>
      </c>
      <c r="G3627" s="89" t="s">
        <v>3545</v>
      </c>
      <c r="H3627" s="90" t="s">
        <v>3545</v>
      </c>
      <c r="I3627" s="64">
        <v>22.82</v>
      </c>
      <c r="J3627" s="64">
        <v>13.72</v>
      </c>
      <c r="K3627" s="88"/>
      <c r="L3627" s="91" t="s">
        <v>178</v>
      </c>
      <c r="M3627" s="66" t="s">
        <v>3468</v>
      </c>
    </row>
    <row r="3628" spans="1:13">
      <c r="A3628" s="40">
        <v>2021</v>
      </c>
      <c r="B3628" s="40" t="str">
        <f t="shared" si="57"/>
        <v>9472111</v>
      </c>
      <c r="C3628" s="40">
        <v>9</v>
      </c>
      <c r="D3628" s="88">
        <v>472111</v>
      </c>
      <c r="F3628" t="s">
        <v>2580</v>
      </c>
      <c r="G3628" s="64">
        <v>0.36764999999999998</v>
      </c>
      <c r="H3628" s="65">
        <v>77</v>
      </c>
      <c r="I3628" s="64">
        <v>18.239999999999998</v>
      </c>
      <c r="J3628" s="64">
        <v>14.42</v>
      </c>
      <c r="K3628" s="88">
        <v>3</v>
      </c>
      <c r="L3628" s="88" t="s">
        <v>46</v>
      </c>
      <c r="M3628" s="66" t="s">
        <v>3468</v>
      </c>
    </row>
    <row r="3629" spans="1:13">
      <c r="A3629" s="40">
        <v>2021</v>
      </c>
      <c r="B3629" s="40" t="str">
        <f t="shared" si="57"/>
        <v>9252021</v>
      </c>
      <c r="C3629" s="40">
        <v>9</v>
      </c>
      <c r="D3629" s="88">
        <v>252021</v>
      </c>
      <c r="F3629" t="s">
        <v>3473</v>
      </c>
      <c r="G3629" s="64">
        <v>0.6696375</v>
      </c>
      <c r="H3629" s="65">
        <v>79</v>
      </c>
      <c r="I3629" s="64">
        <v>19.0197115384615</v>
      </c>
      <c r="J3629" s="64">
        <v>14.489903846153799</v>
      </c>
      <c r="K3629" s="88">
        <v>5</v>
      </c>
      <c r="L3629" s="88" t="s">
        <v>178</v>
      </c>
      <c r="M3629" s="66" t="s">
        <v>3468</v>
      </c>
    </row>
    <row r="3630" spans="1:13">
      <c r="A3630" s="40">
        <v>2021</v>
      </c>
      <c r="B3630" s="40" t="str">
        <f t="shared" si="57"/>
        <v>9113031</v>
      </c>
      <c r="C3630" s="40">
        <v>9</v>
      </c>
      <c r="D3630" s="88">
        <v>113031</v>
      </c>
      <c r="E3630" t="s">
        <v>3410</v>
      </c>
      <c r="F3630" t="s">
        <v>799</v>
      </c>
      <c r="G3630" s="64">
        <v>2.0564499999999999</v>
      </c>
      <c r="H3630" s="65">
        <v>31</v>
      </c>
      <c r="I3630" s="64">
        <v>60.83</v>
      </c>
      <c r="J3630" s="64">
        <v>30.24</v>
      </c>
      <c r="K3630" s="88">
        <v>5</v>
      </c>
      <c r="L3630" s="88" t="s">
        <v>46</v>
      </c>
      <c r="M3630" s="66" t="s">
        <v>3468</v>
      </c>
    </row>
    <row r="3631" spans="1:13">
      <c r="A3631" s="40">
        <v>2021</v>
      </c>
      <c r="B3631" s="40" t="str">
        <f t="shared" si="57"/>
        <v>9132099</v>
      </c>
      <c r="C3631" s="40">
        <v>9</v>
      </c>
      <c r="D3631" s="88">
        <v>132099</v>
      </c>
      <c r="E3631" t="s">
        <v>3410</v>
      </c>
      <c r="F3631" t="s">
        <v>3041</v>
      </c>
      <c r="G3631" s="64">
        <v>1.4553375</v>
      </c>
      <c r="H3631" s="65">
        <v>770</v>
      </c>
      <c r="I3631" s="64">
        <v>32.46</v>
      </c>
      <c r="J3631" s="64">
        <v>17.809999999999999</v>
      </c>
      <c r="K3631" s="88">
        <v>3</v>
      </c>
      <c r="L3631" s="88" t="s">
        <v>46</v>
      </c>
      <c r="M3631" s="66" t="s">
        <v>3469</v>
      </c>
    </row>
    <row r="3632" spans="1:13">
      <c r="A3632" s="40">
        <v>2021</v>
      </c>
      <c r="B3632" s="40" t="str">
        <f t="shared" si="57"/>
        <v>9332011</v>
      </c>
      <c r="C3632" s="40">
        <v>9</v>
      </c>
      <c r="D3632" s="88">
        <v>332011</v>
      </c>
      <c r="E3632" t="s">
        <v>3410</v>
      </c>
      <c r="F3632" t="s">
        <v>3054</v>
      </c>
      <c r="G3632" s="64">
        <v>1.0924750000000001</v>
      </c>
      <c r="H3632" s="65">
        <v>2059</v>
      </c>
      <c r="I3632" s="64">
        <v>25.65</v>
      </c>
      <c r="J3632" s="64">
        <v>15.51</v>
      </c>
      <c r="K3632" s="88">
        <v>3</v>
      </c>
      <c r="L3632" s="88" t="s">
        <v>46</v>
      </c>
      <c r="M3632" s="66" t="s">
        <v>3469</v>
      </c>
    </row>
    <row r="3633" spans="1:13">
      <c r="A3633" s="40">
        <v>2021</v>
      </c>
      <c r="B3633" s="40" t="str">
        <f t="shared" si="57"/>
        <v>9471011</v>
      </c>
      <c r="C3633" s="40">
        <v>9</v>
      </c>
      <c r="D3633" s="88">
        <v>471011</v>
      </c>
      <c r="E3633" t="s">
        <v>3410</v>
      </c>
      <c r="F3633" t="s">
        <v>3456</v>
      </c>
      <c r="G3633" s="64">
        <v>0.57028749999999995</v>
      </c>
      <c r="H3633" s="65">
        <v>83</v>
      </c>
      <c r="I3633" s="64">
        <v>28.57</v>
      </c>
      <c r="J3633" s="64">
        <v>19.5</v>
      </c>
      <c r="K3633" s="88">
        <v>4</v>
      </c>
      <c r="L3633" s="88" t="s">
        <v>46</v>
      </c>
      <c r="M3633" s="66" t="s">
        <v>3468</v>
      </c>
    </row>
    <row r="3634" spans="1:13">
      <c r="A3634" s="40">
        <v>2021</v>
      </c>
      <c r="B3634" s="40" t="str">
        <f t="shared" si="57"/>
        <v>9371011</v>
      </c>
      <c r="C3634" s="40">
        <v>9</v>
      </c>
      <c r="D3634" s="88">
        <v>371011</v>
      </c>
      <c r="F3634" t="s">
        <v>3457</v>
      </c>
      <c r="G3634" s="64">
        <v>1.5463625000000001</v>
      </c>
      <c r="H3634" s="65">
        <v>2050</v>
      </c>
      <c r="I3634" s="64">
        <v>19.43</v>
      </c>
      <c r="J3634" s="64">
        <v>12.37</v>
      </c>
      <c r="K3634" s="88">
        <v>3</v>
      </c>
      <c r="L3634" s="88" t="s">
        <v>46</v>
      </c>
      <c r="M3634" s="66" t="s">
        <v>3469</v>
      </c>
    </row>
    <row r="3635" spans="1:13">
      <c r="A3635" s="40">
        <v>2021</v>
      </c>
      <c r="B3635" s="40" t="str">
        <f t="shared" si="57"/>
        <v>9371012</v>
      </c>
      <c r="C3635" s="40">
        <v>9</v>
      </c>
      <c r="D3635" s="88">
        <v>371012</v>
      </c>
      <c r="F3635" t="s">
        <v>3458</v>
      </c>
      <c r="G3635" s="64">
        <v>0.4629625</v>
      </c>
      <c r="H3635" s="65">
        <v>37</v>
      </c>
      <c r="I3635" s="64">
        <v>18.72</v>
      </c>
      <c r="J3635" s="64">
        <v>14.33</v>
      </c>
      <c r="K3635" s="88">
        <v>3</v>
      </c>
      <c r="L3635" s="88" t="s">
        <v>46</v>
      </c>
      <c r="M3635" s="66" t="s">
        <v>3468</v>
      </c>
    </row>
    <row r="3636" spans="1:13">
      <c r="A3636" s="40">
        <v>2021</v>
      </c>
      <c r="B3636" s="40" t="str">
        <f t="shared" si="57"/>
        <v>9491011</v>
      </c>
      <c r="C3636" s="40">
        <v>9</v>
      </c>
      <c r="D3636" s="88">
        <v>491011</v>
      </c>
      <c r="E3636" t="s">
        <v>3410</v>
      </c>
      <c r="F3636" t="s">
        <v>3459</v>
      </c>
      <c r="G3636" s="64">
        <v>0.82271249999999996</v>
      </c>
      <c r="H3636" s="65">
        <v>45</v>
      </c>
      <c r="I3636" s="64">
        <v>26.61</v>
      </c>
      <c r="J3636" s="64">
        <v>17.22</v>
      </c>
      <c r="K3636" s="88">
        <v>3</v>
      </c>
      <c r="L3636" s="88" t="s">
        <v>46</v>
      </c>
      <c r="M3636" s="66" t="s">
        <v>3468</v>
      </c>
    </row>
    <row r="3637" spans="1:13">
      <c r="A3637" s="40">
        <v>2021</v>
      </c>
      <c r="B3637" s="40" t="str">
        <f t="shared" si="57"/>
        <v>9411012</v>
      </c>
      <c r="C3637" s="40">
        <v>9</v>
      </c>
      <c r="D3637" s="88">
        <v>411012</v>
      </c>
      <c r="E3637" t="s">
        <v>3410</v>
      </c>
      <c r="F3637" t="s">
        <v>3428</v>
      </c>
      <c r="G3637" s="64">
        <v>0.55401250000000002</v>
      </c>
      <c r="H3637" s="65">
        <v>34</v>
      </c>
      <c r="I3637" s="64">
        <v>31.77</v>
      </c>
      <c r="J3637" s="64">
        <v>19.059999999999999</v>
      </c>
      <c r="K3637" s="88">
        <v>4</v>
      </c>
      <c r="L3637" s="88" t="s">
        <v>46</v>
      </c>
      <c r="M3637" s="66" t="s">
        <v>3468</v>
      </c>
    </row>
    <row r="3638" spans="1:13">
      <c r="A3638" s="40">
        <v>2021</v>
      </c>
      <c r="B3638" s="40" t="str">
        <f t="shared" si="57"/>
        <v>9431011</v>
      </c>
      <c r="C3638" s="40">
        <v>9</v>
      </c>
      <c r="D3638" s="88">
        <v>431011</v>
      </c>
      <c r="E3638" t="s">
        <v>3410</v>
      </c>
      <c r="F3638" t="s">
        <v>3460</v>
      </c>
      <c r="G3638" s="64">
        <v>0.43496249999999997</v>
      </c>
      <c r="H3638" s="65">
        <v>124</v>
      </c>
      <c r="I3638" s="64">
        <v>25.15</v>
      </c>
      <c r="J3638" s="64">
        <v>16.18</v>
      </c>
      <c r="K3638" s="88">
        <v>4</v>
      </c>
      <c r="L3638" s="88" t="s">
        <v>46</v>
      </c>
      <c r="M3638" s="66" t="s">
        <v>3468</v>
      </c>
    </row>
    <row r="3639" spans="1:13">
      <c r="A3639" s="40">
        <v>2021</v>
      </c>
      <c r="B3639" s="40" t="str">
        <f t="shared" si="57"/>
        <v>9391021</v>
      </c>
      <c r="C3639" s="40">
        <v>9</v>
      </c>
      <c r="D3639" s="88">
        <v>391021</v>
      </c>
      <c r="F3639" t="s">
        <v>3429</v>
      </c>
      <c r="G3639" s="64">
        <v>1.1070125</v>
      </c>
      <c r="H3639" s="65">
        <v>30</v>
      </c>
      <c r="I3639" s="64">
        <v>18.91</v>
      </c>
      <c r="J3639" s="64">
        <v>12.7</v>
      </c>
      <c r="K3639" s="88">
        <v>3</v>
      </c>
      <c r="L3639" s="88" t="s">
        <v>46</v>
      </c>
      <c r="M3639" s="66" t="s">
        <v>3468</v>
      </c>
    </row>
    <row r="3640" spans="1:13">
      <c r="A3640" s="40">
        <v>2021</v>
      </c>
      <c r="B3640" s="40" t="str">
        <f t="shared" si="57"/>
        <v>9511011</v>
      </c>
      <c r="C3640" s="40">
        <v>9</v>
      </c>
      <c r="D3640" s="88">
        <v>511011</v>
      </c>
      <c r="E3640" t="s">
        <v>3410</v>
      </c>
      <c r="F3640" t="s">
        <v>3461</v>
      </c>
      <c r="G3640" s="64">
        <v>0.55732499999999996</v>
      </c>
      <c r="H3640" s="65">
        <v>32</v>
      </c>
      <c r="I3640" s="64">
        <v>28.82</v>
      </c>
      <c r="J3640" s="64">
        <v>17.190000000000001</v>
      </c>
      <c r="K3640" s="88">
        <v>3</v>
      </c>
      <c r="L3640" s="88" t="s">
        <v>46</v>
      </c>
      <c r="M3640" s="66" t="s">
        <v>3468</v>
      </c>
    </row>
    <row r="3641" spans="1:13">
      <c r="A3641" s="40">
        <v>2021</v>
      </c>
      <c r="B3641" s="40" t="str">
        <f t="shared" si="57"/>
        <v>9411011</v>
      </c>
      <c r="C3641" s="40">
        <v>9</v>
      </c>
      <c r="D3641" s="88">
        <v>411011</v>
      </c>
      <c r="F3641" t="s">
        <v>3430</v>
      </c>
      <c r="G3641" s="64">
        <v>0.47647499999999998</v>
      </c>
      <c r="H3641" s="65">
        <v>186</v>
      </c>
      <c r="I3641" s="64">
        <v>21.41</v>
      </c>
      <c r="J3641" s="64">
        <v>14.32</v>
      </c>
      <c r="K3641" s="88">
        <v>3</v>
      </c>
      <c r="L3641" s="88" t="s">
        <v>46</v>
      </c>
      <c r="M3641" s="66" t="s">
        <v>3468</v>
      </c>
    </row>
    <row r="3642" spans="1:13">
      <c r="A3642" s="40">
        <v>2021</v>
      </c>
      <c r="B3642" s="40" t="str">
        <f t="shared" si="57"/>
        <v>9119051</v>
      </c>
      <c r="C3642" s="40">
        <v>9</v>
      </c>
      <c r="D3642" s="88">
        <v>119051</v>
      </c>
      <c r="E3642" t="s">
        <v>3410</v>
      </c>
      <c r="F3642" t="s">
        <v>846</v>
      </c>
      <c r="G3642" s="64">
        <v>1.462575</v>
      </c>
      <c r="H3642" s="65">
        <v>1877</v>
      </c>
      <c r="I3642" s="64">
        <v>29.4</v>
      </c>
      <c r="J3642" s="64">
        <v>16.55</v>
      </c>
      <c r="K3642" s="88">
        <v>4</v>
      </c>
      <c r="L3642" s="88" t="s">
        <v>46</v>
      </c>
      <c r="M3642" s="66" t="s">
        <v>3469</v>
      </c>
    </row>
    <row r="3643" spans="1:13">
      <c r="A3643" s="40">
        <v>2021</v>
      </c>
      <c r="B3643" s="40" t="str">
        <f t="shared" si="57"/>
        <v>9111021</v>
      </c>
      <c r="C3643" s="40">
        <v>9</v>
      </c>
      <c r="D3643" s="88">
        <v>111021</v>
      </c>
      <c r="E3643" t="s">
        <v>3410</v>
      </c>
      <c r="F3643" t="s">
        <v>781</v>
      </c>
      <c r="G3643" s="64">
        <v>1.0257624999999999</v>
      </c>
      <c r="H3643" s="65">
        <v>99</v>
      </c>
      <c r="I3643" s="64">
        <v>47.17</v>
      </c>
      <c r="J3643" s="64">
        <v>20.85</v>
      </c>
      <c r="K3643" s="88">
        <v>4</v>
      </c>
      <c r="L3643" s="88" t="s">
        <v>46</v>
      </c>
      <c r="M3643" s="66" t="s">
        <v>3468</v>
      </c>
    </row>
    <row r="3644" spans="1:13">
      <c r="A3644" s="40">
        <v>2021</v>
      </c>
      <c r="B3644" s="40" t="str">
        <f t="shared" si="57"/>
        <v>9472121</v>
      </c>
      <c r="C3644" s="40">
        <v>9</v>
      </c>
      <c r="D3644" s="88">
        <v>472121</v>
      </c>
      <c r="F3644" t="s">
        <v>3194</v>
      </c>
      <c r="G3644" s="64">
        <v>1.6610125</v>
      </c>
      <c r="H3644" s="65">
        <v>685</v>
      </c>
      <c r="I3644" s="64">
        <v>18.260000000000002</v>
      </c>
      <c r="J3644" s="64">
        <v>13.74</v>
      </c>
      <c r="K3644" s="88">
        <v>3</v>
      </c>
      <c r="L3644" s="88" t="s">
        <v>46</v>
      </c>
      <c r="M3644" s="88" t="s">
        <v>3469</v>
      </c>
    </row>
    <row r="3645" spans="1:13">
      <c r="A3645" s="40">
        <v>2021</v>
      </c>
      <c r="B3645" s="40" t="str">
        <f t="shared" si="57"/>
        <v>9271024</v>
      </c>
      <c r="C3645" s="40">
        <v>9</v>
      </c>
      <c r="D3645" s="88">
        <v>271024</v>
      </c>
      <c r="F3645" t="s">
        <v>1384</v>
      </c>
      <c r="G3645" s="64">
        <v>0.98851250000000002</v>
      </c>
      <c r="H3645" s="65">
        <v>1753</v>
      </c>
      <c r="I3645" s="64">
        <v>23.45</v>
      </c>
      <c r="J3645" s="64">
        <v>14.86</v>
      </c>
      <c r="K3645" s="88">
        <v>4</v>
      </c>
      <c r="L3645" s="88" t="s">
        <v>46</v>
      </c>
      <c r="M3645" s="66" t="s">
        <v>3469</v>
      </c>
    </row>
    <row r="3646" spans="1:13">
      <c r="A3646" s="40">
        <v>2021</v>
      </c>
      <c r="B3646" s="40" t="str">
        <f t="shared" si="57"/>
        <v>9292099</v>
      </c>
      <c r="C3646" s="40">
        <v>9</v>
      </c>
      <c r="D3646" s="88">
        <v>292099</v>
      </c>
      <c r="F3646" t="s">
        <v>1974</v>
      </c>
      <c r="G3646" s="64">
        <v>1.7636875000000001</v>
      </c>
      <c r="H3646" s="65">
        <v>1005</v>
      </c>
      <c r="I3646" s="64">
        <v>20.54</v>
      </c>
      <c r="J3646" s="64">
        <v>13.38</v>
      </c>
      <c r="K3646" s="88">
        <v>3</v>
      </c>
      <c r="L3646" s="88" t="s">
        <v>46</v>
      </c>
      <c r="M3646" s="66" t="s">
        <v>3469</v>
      </c>
    </row>
    <row r="3647" spans="1:13">
      <c r="A3647" s="40">
        <v>2021</v>
      </c>
      <c r="B3647" s="40" t="str">
        <f t="shared" si="57"/>
        <v>9499021</v>
      </c>
      <c r="C3647" s="40">
        <v>9</v>
      </c>
      <c r="D3647" s="88">
        <v>499021</v>
      </c>
      <c r="F3647" t="s">
        <v>1500</v>
      </c>
      <c r="G3647" s="64">
        <v>1.0849</v>
      </c>
      <c r="H3647" s="65">
        <v>58</v>
      </c>
      <c r="I3647" s="64">
        <v>19.7</v>
      </c>
      <c r="J3647" s="64">
        <v>15.94</v>
      </c>
      <c r="K3647" s="88">
        <v>3</v>
      </c>
      <c r="L3647" s="88" t="s">
        <v>46</v>
      </c>
      <c r="M3647" s="66" t="s">
        <v>3468</v>
      </c>
    </row>
    <row r="3648" spans="1:13">
      <c r="A3648" s="40">
        <v>2021</v>
      </c>
      <c r="B3648" s="40" t="str">
        <f t="shared" si="57"/>
        <v>9533032</v>
      </c>
      <c r="C3648" s="40">
        <v>9</v>
      </c>
      <c r="D3648" s="88">
        <v>533032</v>
      </c>
      <c r="F3648" t="s">
        <v>3432</v>
      </c>
      <c r="G3648" s="64">
        <v>1.1224499999999999</v>
      </c>
      <c r="H3648" s="65">
        <v>177</v>
      </c>
      <c r="I3648" s="64">
        <v>16.88</v>
      </c>
      <c r="J3648" s="64">
        <v>12.83</v>
      </c>
      <c r="K3648" s="88">
        <v>3</v>
      </c>
      <c r="L3648" s="88" t="s">
        <v>46</v>
      </c>
      <c r="M3648" s="66" t="s">
        <v>3468</v>
      </c>
    </row>
    <row r="3649" spans="1:13">
      <c r="A3649" s="40">
        <v>2021</v>
      </c>
      <c r="B3649" s="40" t="str">
        <f t="shared" ref="B3649:B3712" si="58">CONCATENATE(C3649, D3649)</f>
        <v>9131071</v>
      </c>
      <c r="C3649" s="40">
        <v>9</v>
      </c>
      <c r="D3649" s="88">
        <v>131071</v>
      </c>
      <c r="E3649" t="s">
        <v>3410</v>
      </c>
      <c r="F3649" t="s">
        <v>3474</v>
      </c>
      <c r="G3649" s="64">
        <v>0.23321249999999999</v>
      </c>
      <c r="H3649" s="65">
        <v>53</v>
      </c>
      <c r="I3649" s="64">
        <v>28.16</v>
      </c>
      <c r="J3649" s="64">
        <v>17.79</v>
      </c>
      <c r="K3649" s="88">
        <v>5</v>
      </c>
      <c r="L3649" s="88" t="s">
        <v>46</v>
      </c>
      <c r="M3649" s="66" t="s">
        <v>3468</v>
      </c>
    </row>
    <row r="3650" spans="1:13">
      <c r="A3650" s="40">
        <v>2021</v>
      </c>
      <c r="B3650" s="40" t="str">
        <f t="shared" si="58"/>
        <v>9499041</v>
      </c>
      <c r="C3650" s="40">
        <v>9</v>
      </c>
      <c r="D3650" s="88">
        <v>499041</v>
      </c>
      <c r="F3650" t="s">
        <v>2723</v>
      </c>
      <c r="G3650" s="64">
        <v>1.0764125</v>
      </c>
      <c r="H3650" s="65">
        <v>1381</v>
      </c>
      <c r="I3650" s="64">
        <v>23.1</v>
      </c>
      <c r="J3650" s="64">
        <v>15.49</v>
      </c>
      <c r="K3650" s="88">
        <v>3</v>
      </c>
      <c r="L3650" s="88" t="s">
        <v>46</v>
      </c>
      <c r="M3650" s="66" t="s">
        <v>3469</v>
      </c>
    </row>
    <row r="3651" spans="1:13">
      <c r="A3651" s="40">
        <v>2021</v>
      </c>
      <c r="B3651" s="40" t="str">
        <f t="shared" si="58"/>
        <v>9537051</v>
      </c>
      <c r="C3651" s="40">
        <v>9</v>
      </c>
      <c r="D3651" s="88">
        <v>537051</v>
      </c>
      <c r="E3651" s="41"/>
      <c r="F3651" t="s">
        <v>3433</v>
      </c>
      <c r="G3651" s="64">
        <v>0.76665000000000005</v>
      </c>
      <c r="H3651" s="65">
        <v>2744</v>
      </c>
      <c r="I3651" s="64">
        <v>17.53</v>
      </c>
      <c r="J3651" s="64">
        <v>12.35</v>
      </c>
      <c r="K3651" s="88">
        <v>3</v>
      </c>
      <c r="L3651" s="88" t="s">
        <v>46</v>
      </c>
      <c r="M3651" s="66" t="s">
        <v>3469</v>
      </c>
    </row>
    <row r="3652" spans="1:13">
      <c r="A3652" s="40">
        <v>2021</v>
      </c>
      <c r="B3652" s="40" t="str">
        <f t="shared" si="58"/>
        <v>9151212</v>
      </c>
      <c r="C3652" s="40">
        <v>9</v>
      </c>
      <c r="D3652" s="88">
        <v>151212</v>
      </c>
      <c r="E3652" t="s">
        <v>3410</v>
      </c>
      <c r="F3652" t="s">
        <v>1177</v>
      </c>
      <c r="G3652" s="64">
        <v>3.3586</v>
      </c>
      <c r="H3652" s="65">
        <v>578</v>
      </c>
      <c r="I3652" s="64">
        <v>44.21</v>
      </c>
      <c r="J3652" s="64">
        <v>27.96</v>
      </c>
      <c r="K3652" s="88">
        <v>3</v>
      </c>
      <c r="L3652" s="88" t="s">
        <v>46</v>
      </c>
      <c r="M3652" s="66" t="s">
        <v>3469</v>
      </c>
    </row>
    <row r="3653" spans="1:13">
      <c r="A3653" s="40">
        <v>2021</v>
      </c>
      <c r="B3653" s="40" t="str">
        <f t="shared" si="58"/>
        <v>9413021</v>
      </c>
      <c r="C3653" s="40">
        <v>9</v>
      </c>
      <c r="D3653" s="88">
        <v>413021</v>
      </c>
      <c r="E3653" t="s">
        <v>3410</v>
      </c>
      <c r="F3653" t="s">
        <v>1267</v>
      </c>
      <c r="G3653" s="64">
        <v>1.4296249999999999</v>
      </c>
      <c r="H3653" s="65">
        <v>39</v>
      </c>
      <c r="I3653" s="64">
        <v>32.869999999999997</v>
      </c>
      <c r="J3653" s="64">
        <v>17.649999999999999</v>
      </c>
      <c r="K3653" s="88">
        <v>3</v>
      </c>
      <c r="L3653" s="88" t="s">
        <v>46</v>
      </c>
      <c r="M3653" s="66" t="s">
        <v>3468</v>
      </c>
    </row>
    <row r="3654" spans="1:13">
      <c r="A3654" s="40">
        <v>2021</v>
      </c>
      <c r="B3654" s="40" t="str">
        <f t="shared" si="58"/>
        <v>9292061</v>
      </c>
      <c r="C3654" s="40">
        <v>9</v>
      </c>
      <c r="D3654" s="88">
        <v>292061</v>
      </c>
      <c r="E3654" t="s">
        <v>3410</v>
      </c>
      <c r="F3654" t="s">
        <v>3435</v>
      </c>
      <c r="G3654" s="64">
        <v>0.21110000000000001</v>
      </c>
      <c r="H3654" s="65">
        <v>61</v>
      </c>
      <c r="I3654" s="64">
        <v>25.17</v>
      </c>
      <c r="J3654" s="64">
        <v>18.760000000000002</v>
      </c>
      <c r="K3654" s="88">
        <v>3</v>
      </c>
      <c r="L3654" s="88" t="s">
        <v>46</v>
      </c>
      <c r="M3654" s="66" t="s">
        <v>3468</v>
      </c>
    </row>
    <row r="3655" spans="1:13">
      <c r="A3655" s="40">
        <v>2021</v>
      </c>
      <c r="B3655" s="40" t="str">
        <f t="shared" si="58"/>
        <v>9434131</v>
      </c>
      <c r="C3655" s="40">
        <v>9</v>
      </c>
      <c r="D3655" s="88">
        <v>434131</v>
      </c>
      <c r="F3655" t="s">
        <v>3436</v>
      </c>
      <c r="G3655" s="64">
        <v>1.315825</v>
      </c>
      <c r="H3655" s="65">
        <v>1951</v>
      </c>
      <c r="I3655" s="64">
        <v>19.989999999999998</v>
      </c>
      <c r="J3655" s="64">
        <v>14.06</v>
      </c>
      <c r="K3655" s="88">
        <v>3</v>
      </c>
      <c r="L3655" s="88" t="s">
        <v>46</v>
      </c>
      <c r="M3655" s="66" t="s">
        <v>3469</v>
      </c>
    </row>
    <row r="3656" spans="1:13">
      <c r="A3656" s="40">
        <v>2021</v>
      </c>
      <c r="B3656" s="40" t="str">
        <f t="shared" si="58"/>
        <v>9132072</v>
      </c>
      <c r="C3656" s="40">
        <v>9</v>
      </c>
      <c r="D3656" s="88">
        <v>132072</v>
      </c>
      <c r="E3656" t="s">
        <v>3410</v>
      </c>
      <c r="F3656" t="s">
        <v>806</v>
      </c>
      <c r="G3656" s="64">
        <v>1.1404875000000001</v>
      </c>
      <c r="H3656" s="65">
        <v>2109</v>
      </c>
      <c r="I3656" s="64">
        <v>37.5</v>
      </c>
      <c r="J3656" s="64">
        <v>19.34</v>
      </c>
      <c r="K3656" s="88">
        <v>4</v>
      </c>
      <c r="L3656" s="88" t="s">
        <v>46</v>
      </c>
      <c r="M3656" s="66" t="s">
        <v>3469</v>
      </c>
    </row>
    <row r="3657" spans="1:13">
      <c r="A3657" s="40">
        <v>2021</v>
      </c>
      <c r="B3657" s="40" t="str">
        <f t="shared" si="58"/>
        <v>9131111</v>
      </c>
      <c r="C3657" s="40">
        <v>9</v>
      </c>
      <c r="D3657" s="88">
        <v>131111</v>
      </c>
      <c r="E3657" t="s">
        <v>3410</v>
      </c>
      <c r="F3657" t="s">
        <v>2034</v>
      </c>
      <c r="G3657" s="64">
        <v>1.003525</v>
      </c>
      <c r="H3657" s="65">
        <v>69</v>
      </c>
      <c r="I3657" s="64">
        <v>36</v>
      </c>
      <c r="J3657" s="64">
        <v>24.55</v>
      </c>
      <c r="K3657" s="88">
        <v>5</v>
      </c>
      <c r="L3657" s="88" t="s">
        <v>46</v>
      </c>
      <c r="M3657" s="66" t="s">
        <v>3468</v>
      </c>
    </row>
    <row r="3658" spans="1:13">
      <c r="A3658" s="40">
        <v>2021</v>
      </c>
      <c r="B3658" s="40" t="str">
        <f t="shared" si="58"/>
        <v>9119199</v>
      </c>
      <c r="C3658" s="40">
        <v>9</v>
      </c>
      <c r="D3658" s="88">
        <v>119199</v>
      </c>
      <c r="E3658" t="s">
        <v>3410</v>
      </c>
      <c r="F3658" t="s">
        <v>3437</v>
      </c>
      <c r="G3658" s="64">
        <v>0.61053749999999996</v>
      </c>
      <c r="H3658" s="65">
        <v>30</v>
      </c>
      <c r="I3658" s="64">
        <v>54.49</v>
      </c>
      <c r="J3658" s="64">
        <v>28.36</v>
      </c>
      <c r="K3658" s="88">
        <v>4</v>
      </c>
      <c r="L3658" s="88" t="s">
        <v>46</v>
      </c>
      <c r="M3658" s="66" t="s">
        <v>3468</v>
      </c>
    </row>
    <row r="3659" spans="1:13">
      <c r="A3659" s="40">
        <v>2021</v>
      </c>
      <c r="B3659" s="40" t="str">
        <f t="shared" si="58"/>
        <v>9131161</v>
      </c>
      <c r="C3659" s="40">
        <v>9</v>
      </c>
      <c r="D3659" s="88">
        <v>131161</v>
      </c>
      <c r="F3659" t="s">
        <v>3475</v>
      </c>
      <c r="G3659" s="64">
        <v>1.7073125</v>
      </c>
      <c r="H3659" s="65">
        <v>49</v>
      </c>
      <c r="I3659" s="64">
        <v>26.13</v>
      </c>
      <c r="J3659" s="64">
        <v>14.58</v>
      </c>
      <c r="K3659" s="88">
        <v>5</v>
      </c>
      <c r="L3659" s="88" t="s">
        <v>46</v>
      </c>
      <c r="M3659" s="66" t="s">
        <v>3468</v>
      </c>
    </row>
    <row r="3660" spans="1:13">
      <c r="A3660" s="40">
        <v>2021</v>
      </c>
      <c r="B3660" s="40" t="str">
        <f t="shared" si="58"/>
        <v>9292012</v>
      </c>
      <c r="C3660" s="40">
        <v>9</v>
      </c>
      <c r="D3660" s="88">
        <v>292012</v>
      </c>
      <c r="F3660" t="s">
        <v>1015</v>
      </c>
      <c r="G3660" s="64">
        <v>0.81932499999999997</v>
      </c>
      <c r="H3660" s="65">
        <v>43</v>
      </c>
      <c r="I3660" s="64">
        <v>21.39</v>
      </c>
      <c r="J3660" s="64">
        <v>12.77</v>
      </c>
      <c r="K3660" s="88">
        <v>4</v>
      </c>
      <c r="L3660" s="88" t="s">
        <v>46</v>
      </c>
      <c r="M3660" s="66" t="s">
        <v>3468</v>
      </c>
    </row>
    <row r="3661" spans="1:13">
      <c r="A3661" s="40">
        <v>2021</v>
      </c>
      <c r="B3661" s="40" t="str">
        <f t="shared" si="58"/>
        <v>9292011</v>
      </c>
      <c r="C3661" s="40">
        <v>9</v>
      </c>
      <c r="D3661" s="88">
        <v>292011</v>
      </c>
      <c r="F3661" t="s">
        <v>1959</v>
      </c>
      <c r="G3661" s="64">
        <v>1.402075</v>
      </c>
      <c r="H3661" s="65">
        <v>902</v>
      </c>
      <c r="I3661" s="64">
        <v>24.51</v>
      </c>
      <c r="J3661" s="64">
        <v>14.54</v>
      </c>
      <c r="K3661" s="88">
        <v>4</v>
      </c>
      <c r="L3661" s="88" t="s">
        <v>46</v>
      </c>
      <c r="M3661" s="66" t="s">
        <v>3469</v>
      </c>
    </row>
    <row r="3662" spans="1:13">
      <c r="A3662" s="40">
        <v>2021</v>
      </c>
      <c r="B3662" s="40" t="str">
        <f t="shared" si="58"/>
        <v>9119111</v>
      </c>
      <c r="C3662" s="40">
        <v>9</v>
      </c>
      <c r="D3662" s="88">
        <v>119111</v>
      </c>
      <c r="E3662" t="s">
        <v>3410</v>
      </c>
      <c r="F3662" t="s">
        <v>908</v>
      </c>
      <c r="G3662" s="64">
        <v>1.0610124999999999</v>
      </c>
      <c r="H3662" s="65">
        <v>34</v>
      </c>
      <c r="I3662" s="64">
        <v>56.11</v>
      </c>
      <c r="J3662" s="64">
        <v>36.56</v>
      </c>
      <c r="K3662" s="88">
        <v>5</v>
      </c>
      <c r="L3662" s="88" t="s">
        <v>46</v>
      </c>
      <c r="M3662" s="66" t="s">
        <v>3468</v>
      </c>
    </row>
    <row r="3663" spans="1:13">
      <c r="A3663" s="40">
        <v>2021</v>
      </c>
      <c r="B3663" s="40" t="str">
        <f t="shared" si="58"/>
        <v>9319092</v>
      </c>
      <c r="C3663" s="40">
        <v>9</v>
      </c>
      <c r="D3663" s="88">
        <v>319092</v>
      </c>
      <c r="F3663" t="s">
        <v>946</v>
      </c>
      <c r="G3663" s="64">
        <v>3.1852374999999999</v>
      </c>
      <c r="H3663" s="65">
        <v>8491</v>
      </c>
      <c r="I3663" s="64">
        <v>15.8</v>
      </c>
      <c r="J3663" s="64">
        <v>12.58</v>
      </c>
      <c r="K3663" s="88">
        <v>3</v>
      </c>
      <c r="L3663" s="88" t="s">
        <v>46</v>
      </c>
      <c r="M3663" s="66" t="s">
        <v>3469</v>
      </c>
    </row>
    <row r="3664" spans="1:13">
      <c r="A3664" s="40">
        <v>2021</v>
      </c>
      <c r="B3664" s="40" t="str">
        <f t="shared" si="58"/>
        <v>9292071</v>
      </c>
      <c r="C3664" s="40">
        <v>9</v>
      </c>
      <c r="D3664" s="88">
        <v>292071</v>
      </c>
      <c r="F3664" t="s">
        <v>927</v>
      </c>
      <c r="G3664" s="64">
        <v>1.5837749999999999</v>
      </c>
      <c r="H3664" s="65">
        <v>925</v>
      </c>
      <c r="I3664" s="64">
        <v>19.87</v>
      </c>
      <c r="J3664" s="64">
        <v>12.82</v>
      </c>
      <c r="K3664" s="88">
        <v>4</v>
      </c>
      <c r="L3664" s="88" t="s">
        <v>46</v>
      </c>
      <c r="M3664" s="66" t="s">
        <v>3469</v>
      </c>
    </row>
    <row r="3665" spans="1:13">
      <c r="A3665" s="40">
        <v>2021</v>
      </c>
      <c r="B3665" s="40" t="str">
        <f t="shared" si="58"/>
        <v>9436013</v>
      </c>
      <c r="C3665" s="40">
        <v>9</v>
      </c>
      <c r="D3665" s="88">
        <v>436013</v>
      </c>
      <c r="F3665" t="s">
        <v>1232</v>
      </c>
      <c r="G3665" s="64">
        <v>1.5392749999999999</v>
      </c>
      <c r="H3665" s="65">
        <v>60</v>
      </c>
      <c r="I3665" s="64">
        <v>16.010000000000002</v>
      </c>
      <c r="J3665" s="64">
        <v>12.86</v>
      </c>
      <c r="K3665" s="88">
        <v>3</v>
      </c>
      <c r="L3665" s="88" t="s">
        <v>46</v>
      </c>
      <c r="M3665" s="66" t="s">
        <v>3468</v>
      </c>
    </row>
    <row r="3666" spans="1:13">
      <c r="A3666" s="40">
        <v>2021</v>
      </c>
      <c r="B3666" s="40" t="str">
        <f t="shared" si="58"/>
        <v>9131121</v>
      </c>
      <c r="C3666" s="40">
        <v>9</v>
      </c>
      <c r="D3666" s="88">
        <v>131121</v>
      </c>
      <c r="F3666" t="s">
        <v>856</v>
      </c>
      <c r="G3666" s="64">
        <v>1.6634</v>
      </c>
      <c r="H3666" s="65">
        <v>1083</v>
      </c>
      <c r="I3666" s="64">
        <v>23.53</v>
      </c>
      <c r="J3666" s="64">
        <v>14.14</v>
      </c>
      <c r="K3666" s="88">
        <v>4</v>
      </c>
      <c r="L3666" s="88" t="s">
        <v>46</v>
      </c>
      <c r="M3666" s="66" t="s">
        <v>3469</v>
      </c>
    </row>
    <row r="3667" spans="1:13">
      <c r="A3667" s="40">
        <v>2021</v>
      </c>
      <c r="B3667" s="40" t="str">
        <f t="shared" si="58"/>
        <v>9252022</v>
      </c>
      <c r="C3667" s="40">
        <v>9</v>
      </c>
      <c r="D3667" s="88">
        <v>252022</v>
      </c>
      <c r="E3667" t="s">
        <v>3410</v>
      </c>
      <c r="F3667" t="s">
        <v>3539</v>
      </c>
      <c r="G3667" s="64">
        <v>0.67488749999999997</v>
      </c>
      <c r="H3667" s="65">
        <v>33</v>
      </c>
      <c r="I3667" s="64">
        <v>26.354326923076901</v>
      </c>
      <c r="J3667" s="64">
        <v>24.984134615384601</v>
      </c>
      <c r="K3667" s="88">
        <v>5</v>
      </c>
      <c r="L3667" s="88" t="s">
        <v>178</v>
      </c>
      <c r="M3667" s="66" t="s">
        <v>3468</v>
      </c>
    </row>
    <row r="3668" spans="1:13">
      <c r="A3668" s="40">
        <v>2021</v>
      </c>
      <c r="B3668" s="40" t="str">
        <f t="shared" si="58"/>
        <v>9151142</v>
      </c>
      <c r="C3668" s="40">
        <v>9</v>
      </c>
      <c r="D3668" s="88">
        <v>151142</v>
      </c>
      <c r="E3668" t="s">
        <v>3410</v>
      </c>
      <c r="F3668" t="s">
        <v>1158</v>
      </c>
      <c r="G3668" s="64">
        <v>1.0976125000000001</v>
      </c>
      <c r="H3668" s="65">
        <v>1464</v>
      </c>
      <c r="I3668" s="64">
        <v>38.020000000000003</v>
      </c>
      <c r="J3668" s="64">
        <v>23.95</v>
      </c>
      <c r="K3668" s="88">
        <v>4</v>
      </c>
      <c r="L3668" s="88" t="s">
        <v>46</v>
      </c>
      <c r="M3668" s="66" t="s">
        <v>3469</v>
      </c>
    </row>
    <row r="3669" spans="1:13">
      <c r="A3669" s="40">
        <v>2021</v>
      </c>
      <c r="B3669" s="40" t="str">
        <f t="shared" si="58"/>
        <v>9472073</v>
      </c>
      <c r="C3669" s="40">
        <v>9</v>
      </c>
      <c r="D3669" s="88">
        <v>472073</v>
      </c>
      <c r="F3669" t="s">
        <v>2893</v>
      </c>
      <c r="G3669" s="64">
        <v>0.75</v>
      </c>
      <c r="H3669" s="65">
        <v>36</v>
      </c>
      <c r="I3669" s="64">
        <v>17.170000000000002</v>
      </c>
      <c r="J3669" s="64">
        <v>12.29</v>
      </c>
      <c r="K3669" s="88">
        <v>3</v>
      </c>
      <c r="L3669" s="88" t="s">
        <v>46</v>
      </c>
      <c r="M3669" s="66" t="s">
        <v>3468</v>
      </c>
    </row>
    <row r="3670" spans="1:13">
      <c r="A3670" s="40">
        <v>2021</v>
      </c>
      <c r="B3670" s="40" t="str">
        <f t="shared" si="58"/>
        <v>9472141</v>
      </c>
      <c r="C3670" s="40">
        <v>9</v>
      </c>
      <c r="D3670" s="88">
        <v>472141</v>
      </c>
      <c r="F3670" t="s">
        <v>3200</v>
      </c>
      <c r="G3670" s="64">
        <v>0.3125</v>
      </c>
      <c r="H3670" s="65">
        <v>31</v>
      </c>
      <c r="I3670" s="64">
        <v>16.61</v>
      </c>
      <c r="J3670" s="64">
        <v>13.7</v>
      </c>
      <c r="K3670" s="88">
        <v>3</v>
      </c>
      <c r="L3670" s="88" t="s">
        <v>46</v>
      </c>
      <c r="M3670" s="66" t="s">
        <v>3468</v>
      </c>
    </row>
    <row r="3671" spans="1:13">
      <c r="A3671" s="40">
        <v>2021</v>
      </c>
      <c r="B3671" s="40" t="str">
        <f t="shared" si="58"/>
        <v>9232011</v>
      </c>
      <c r="C3671" s="40">
        <v>9</v>
      </c>
      <c r="D3671" s="88">
        <v>232011</v>
      </c>
      <c r="E3671" t="s">
        <v>3410</v>
      </c>
      <c r="F3671" t="s">
        <v>1805</v>
      </c>
      <c r="G3671" s="64">
        <v>2.1631749999999998</v>
      </c>
      <c r="H3671" s="65">
        <v>3335</v>
      </c>
      <c r="I3671" s="64">
        <v>24.1</v>
      </c>
      <c r="J3671" s="64">
        <v>15.87</v>
      </c>
      <c r="K3671" s="88">
        <v>3</v>
      </c>
      <c r="L3671" s="88" t="s">
        <v>46</v>
      </c>
      <c r="M3671" s="66" t="s">
        <v>3469</v>
      </c>
    </row>
    <row r="3672" spans="1:13">
      <c r="A3672" s="40">
        <v>2021</v>
      </c>
      <c r="B3672" s="40" t="str">
        <f t="shared" si="58"/>
        <v>9319097</v>
      </c>
      <c r="C3672" s="40">
        <v>9</v>
      </c>
      <c r="D3672" s="88">
        <v>319097</v>
      </c>
      <c r="F3672" t="s">
        <v>2314</v>
      </c>
      <c r="G3672" s="64">
        <v>2.3165874999999998</v>
      </c>
      <c r="H3672" s="65">
        <v>1151</v>
      </c>
      <c r="I3672" s="64">
        <v>15.52</v>
      </c>
      <c r="J3672" s="64">
        <v>12.45</v>
      </c>
      <c r="K3672" s="88">
        <v>3</v>
      </c>
      <c r="L3672" s="88" t="s">
        <v>46</v>
      </c>
      <c r="M3672" s="66" t="s">
        <v>3469</v>
      </c>
    </row>
    <row r="3673" spans="1:13">
      <c r="A3673" s="40">
        <v>2021</v>
      </c>
      <c r="B3673" s="40" t="str">
        <f t="shared" si="58"/>
        <v>9312021</v>
      </c>
      <c r="C3673" s="40">
        <v>9</v>
      </c>
      <c r="D3673" s="88">
        <v>312021</v>
      </c>
      <c r="E3673" t="s">
        <v>3410</v>
      </c>
      <c r="F3673" t="s">
        <v>1930</v>
      </c>
      <c r="G3673" s="64">
        <v>2.9712749999999999</v>
      </c>
      <c r="H3673" s="65">
        <v>917</v>
      </c>
      <c r="I3673" s="64">
        <v>29.64</v>
      </c>
      <c r="J3673" s="64">
        <v>22.61</v>
      </c>
      <c r="K3673" s="88">
        <v>4</v>
      </c>
      <c r="L3673" s="88" t="s">
        <v>46</v>
      </c>
      <c r="M3673" s="66" t="s">
        <v>3469</v>
      </c>
    </row>
    <row r="3674" spans="1:13">
      <c r="A3674" s="40">
        <v>2021</v>
      </c>
      <c r="B3674" s="40" t="str">
        <f t="shared" si="58"/>
        <v>9472152</v>
      </c>
      <c r="C3674" s="40">
        <v>9</v>
      </c>
      <c r="D3674" s="88">
        <v>472152</v>
      </c>
      <c r="F3674" t="s">
        <v>2682</v>
      </c>
      <c r="G3674" s="64">
        <v>0.91373749999999998</v>
      </c>
      <c r="H3674" s="65">
        <v>40</v>
      </c>
      <c r="I3674" s="64">
        <v>18.93</v>
      </c>
      <c r="J3674" s="64">
        <v>13.4</v>
      </c>
      <c r="K3674" s="88">
        <v>3</v>
      </c>
      <c r="L3674" s="88" t="s">
        <v>46</v>
      </c>
      <c r="M3674" s="66" t="s">
        <v>3468</v>
      </c>
    </row>
    <row r="3675" spans="1:13">
      <c r="A3675" s="40">
        <v>2021</v>
      </c>
      <c r="B3675" s="40" t="str">
        <f t="shared" si="58"/>
        <v>9333051</v>
      </c>
      <c r="C3675" s="40">
        <v>9</v>
      </c>
      <c r="D3675" s="88">
        <v>333051</v>
      </c>
      <c r="F3675" t="s">
        <v>1812</v>
      </c>
      <c r="G3675" s="64">
        <v>1.2261625</v>
      </c>
      <c r="H3675" s="65">
        <v>58</v>
      </c>
      <c r="I3675" s="64">
        <v>21.74</v>
      </c>
      <c r="J3675" s="64">
        <v>15.74</v>
      </c>
      <c r="K3675" s="88">
        <v>3</v>
      </c>
      <c r="L3675" s="88" t="s">
        <v>178</v>
      </c>
      <c r="M3675" s="66" t="s">
        <v>3468</v>
      </c>
    </row>
    <row r="3676" spans="1:13">
      <c r="A3676" s="40">
        <v>2021</v>
      </c>
      <c r="B3676" s="40" t="str">
        <f t="shared" si="58"/>
        <v>9251199</v>
      </c>
      <c r="C3676" s="40">
        <v>9</v>
      </c>
      <c r="D3676" s="88">
        <v>251199</v>
      </c>
      <c r="E3676" t="s">
        <v>3410</v>
      </c>
      <c r="F3676" t="s">
        <v>3442</v>
      </c>
      <c r="G3676" s="64">
        <v>1.3996249999999999</v>
      </c>
      <c r="H3676" s="65">
        <v>1864</v>
      </c>
      <c r="I3676" s="64">
        <v>29.5394230769231</v>
      </c>
      <c r="J3676" s="64">
        <v>17.187980769230801</v>
      </c>
      <c r="K3676" s="88">
        <v>4</v>
      </c>
      <c r="L3676" s="88" t="s">
        <v>178</v>
      </c>
      <c r="M3676" s="66" t="s">
        <v>3469</v>
      </c>
    </row>
    <row r="3677" spans="1:13">
      <c r="A3677" s="40">
        <v>2021</v>
      </c>
      <c r="B3677" s="40" t="str">
        <f t="shared" si="58"/>
        <v>9119141</v>
      </c>
      <c r="C3677" s="40">
        <v>9</v>
      </c>
      <c r="D3677" s="88">
        <v>119141</v>
      </c>
      <c r="F3677" t="s">
        <v>3462</v>
      </c>
      <c r="G3677" s="64">
        <v>1.0542125</v>
      </c>
      <c r="H3677" s="65">
        <v>44</v>
      </c>
      <c r="I3677" s="64">
        <v>24.73</v>
      </c>
      <c r="J3677" s="64">
        <v>14.63</v>
      </c>
      <c r="K3677" s="88">
        <v>4</v>
      </c>
      <c r="L3677" s="88" t="s">
        <v>46</v>
      </c>
      <c r="M3677" s="66" t="s">
        <v>3468</v>
      </c>
    </row>
    <row r="3678" spans="1:13">
      <c r="A3678" s="40">
        <v>2021</v>
      </c>
      <c r="B3678" s="40" t="str">
        <f t="shared" si="58"/>
        <v>9273031</v>
      </c>
      <c r="C3678" s="40">
        <v>9</v>
      </c>
      <c r="D3678" s="88">
        <v>273031</v>
      </c>
      <c r="E3678" t="s">
        <v>3410</v>
      </c>
      <c r="F3678" t="s">
        <v>3492</v>
      </c>
      <c r="G3678" s="64">
        <v>0.77159999999999995</v>
      </c>
      <c r="H3678" s="65">
        <v>34</v>
      </c>
      <c r="I3678" s="64">
        <v>27.78</v>
      </c>
      <c r="J3678" s="64">
        <v>17.149999999999999</v>
      </c>
      <c r="K3678" s="88">
        <v>5</v>
      </c>
      <c r="L3678" s="88" t="s">
        <v>46</v>
      </c>
      <c r="M3678" s="66" t="s">
        <v>3468</v>
      </c>
    </row>
    <row r="3679" spans="1:13">
      <c r="A3679" s="40">
        <v>2021</v>
      </c>
      <c r="B3679" s="40" t="str">
        <f t="shared" si="58"/>
        <v>9292034</v>
      </c>
      <c r="C3679" s="40">
        <v>9</v>
      </c>
      <c r="D3679" s="88">
        <v>292034</v>
      </c>
      <c r="E3679" t="s">
        <v>3410</v>
      </c>
      <c r="F3679" t="s">
        <v>1956</v>
      </c>
      <c r="G3679" s="64">
        <v>1.6200375</v>
      </c>
      <c r="H3679" s="65">
        <v>1021</v>
      </c>
      <c r="I3679" s="64">
        <v>27.23</v>
      </c>
      <c r="J3679" s="64">
        <v>19.61</v>
      </c>
      <c r="K3679" s="88">
        <v>3</v>
      </c>
      <c r="L3679" s="88" t="s">
        <v>46</v>
      </c>
      <c r="M3679" s="66" t="s">
        <v>3469</v>
      </c>
    </row>
    <row r="3680" spans="1:13">
      <c r="A3680" s="40">
        <v>2021</v>
      </c>
      <c r="B3680" s="40" t="str">
        <f t="shared" si="58"/>
        <v>9419022</v>
      </c>
      <c r="C3680" s="40">
        <v>9</v>
      </c>
      <c r="D3680" s="88">
        <v>419022</v>
      </c>
      <c r="F3680" t="s">
        <v>2186</v>
      </c>
      <c r="G3680" s="64">
        <v>1.160625</v>
      </c>
      <c r="H3680" s="65">
        <v>4463</v>
      </c>
      <c r="I3680" s="64">
        <v>28.24</v>
      </c>
      <c r="J3680" s="64">
        <v>12.53</v>
      </c>
      <c r="K3680" s="88">
        <v>3</v>
      </c>
      <c r="L3680" s="88" t="s">
        <v>46</v>
      </c>
      <c r="M3680" s="66" t="s">
        <v>3469</v>
      </c>
    </row>
    <row r="3681" spans="1:13">
      <c r="A3681" s="40">
        <v>2021</v>
      </c>
      <c r="B3681" s="40" t="str">
        <f t="shared" si="58"/>
        <v>9291141</v>
      </c>
      <c r="C3681" s="40">
        <v>9</v>
      </c>
      <c r="D3681" s="88">
        <v>291141</v>
      </c>
      <c r="E3681" t="s">
        <v>3410</v>
      </c>
      <c r="F3681" t="s">
        <v>1992</v>
      </c>
      <c r="G3681" s="64">
        <v>1.0083124999999999</v>
      </c>
      <c r="H3681" s="65">
        <v>398</v>
      </c>
      <c r="I3681" s="64">
        <v>32.880000000000003</v>
      </c>
      <c r="J3681" s="64">
        <v>25.63</v>
      </c>
      <c r="K3681" s="88">
        <v>4</v>
      </c>
      <c r="L3681" s="88" t="s">
        <v>46</v>
      </c>
      <c r="M3681" s="66" t="s">
        <v>3468</v>
      </c>
    </row>
    <row r="3682" spans="1:13">
      <c r="A3682" s="40">
        <v>2021</v>
      </c>
      <c r="B3682" s="40" t="str">
        <f t="shared" si="58"/>
        <v>9291126</v>
      </c>
      <c r="C3682" s="40">
        <v>9</v>
      </c>
      <c r="D3682" s="88">
        <v>291126</v>
      </c>
      <c r="E3682" t="s">
        <v>3410</v>
      </c>
      <c r="F3682" t="s">
        <v>1946</v>
      </c>
      <c r="G3682" s="64">
        <v>2.6549749999999999</v>
      </c>
      <c r="H3682" s="65">
        <v>755</v>
      </c>
      <c r="I3682" s="64">
        <v>27.86</v>
      </c>
      <c r="J3682" s="64">
        <v>22.76</v>
      </c>
      <c r="K3682" s="88">
        <v>4</v>
      </c>
      <c r="L3682" s="88" t="s">
        <v>46</v>
      </c>
      <c r="M3682" s="66" t="s">
        <v>3469</v>
      </c>
    </row>
    <row r="3683" spans="1:13">
      <c r="A3683" s="40">
        <v>2021</v>
      </c>
      <c r="B3683" s="40" t="str">
        <f t="shared" si="58"/>
        <v>9472181</v>
      </c>
      <c r="C3683" s="40">
        <v>9</v>
      </c>
      <c r="D3683" s="88">
        <v>472181</v>
      </c>
      <c r="F3683" t="s">
        <v>3206</v>
      </c>
      <c r="G3683" s="64">
        <v>0.85919999999999996</v>
      </c>
      <c r="H3683" s="65">
        <v>49</v>
      </c>
      <c r="I3683" s="64">
        <v>17.41</v>
      </c>
      <c r="J3683" s="64">
        <v>12.87</v>
      </c>
      <c r="K3683" s="88">
        <v>3</v>
      </c>
      <c r="L3683" s="88" t="s">
        <v>178</v>
      </c>
      <c r="M3683" s="66" t="s">
        <v>3468</v>
      </c>
    </row>
    <row r="3684" spans="1:13">
      <c r="A3684" s="40">
        <v>2021</v>
      </c>
      <c r="B3684" s="40" t="str">
        <f t="shared" si="58"/>
        <v>9414012</v>
      </c>
      <c r="C3684" s="40">
        <v>9</v>
      </c>
      <c r="D3684" s="88">
        <v>414012</v>
      </c>
      <c r="E3684" t="s">
        <v>3410</v>
      </c>
      <c r="F3684" t="s">
        <v>1894</v>
      </c>
      <c r="G3684" s="64">
        <v>0.52802499999999997</v>
      </c>
      <c r="H3684" s="65">
        <v>132</v>
      </c>
      <c r="I3684" s="64">
        <v>29.74</v>
      </c>
      <c r="J3684" s="64">
        <v>16.48</v>
      </c>
      <c r="K3684" s="88">
        <v>3</v>
      </c>
      <c r="L3684" s="88" t="s">
        <v>46</v>
      </c>
      <c r="M3684" s="66" t="s">
        <v>3468</v>
      </c>
    </row>
    <row r="3685" spans="1:13">
      <c r="A3685" s="40">
        <v>2021</v>
      </c>
      <c r="B3685" s="40" t="str">
        <f t="shared" si="58"/>
        <v>9414011</v>
      </c>
      <c r="C3685" s="40">
        <v>9</v>
      </c>
      <c r="D3685" s="88">
        <v>414011</v>
      </c>
      <c r="E3685" t="s">
        <v>3410</v>
      </c>
      <c r="F3685" t="s">
        <v>2083</v>
      </c>
      <c r="G3685" s="64">
        <v>1.0961624999999999</v>
      </c>
      <c r="H3685" s="65">
        <v>2725</v>
      </c>
      <c r="I3685" s="64">
        <v>41.37</v>
      </c>
      <c r="J3685" s="64">
        <v>17.32</v>
      </c>
      <c r="K3685" s="88">
        <v>3</v>
      </c>
      <c r="L3685" s="88" t="s">
        <v>46</v>
      </c>
      <c r="M3685" s="66" t="s">
        <v>3469</v>
      </c>
    </row>
    <row r="3686" spans="1:13">
      <c r="A3686" s="40">
        <v>2021</v>
      </c>
      <c r="B3686" s="40" t="str">
        <f t="shared" si="58"/>
        <v>9252031</v>
      </c>
      <c r="C3686" s="40">
        <v>9</v>
      </c>
      <c r="D3686" s="88">
        <v>252031</v>
      </c>
      <c r="F3686" t="s">
        <v>3540</v>
      </c>
      <c r="G3686" s="64">
        <v>0.67437499999999995</v>
      </c>
      <c r="H3686" s="65">
        <v>40</v>
      </c>
      <c r="I3686" s="64">
        <v>19.2360576923077</v>
      </c>
      <c r="J3686" s="64">
        <v>16.002403846153801</v>
      </c>
      <c r="K3686" s="88">
        <v>5</v>
      </c>
      <c r="L3686" s="88" t="s">
        <v>178</v>
      </c>
      <c r="M3686" s="66" t="s">
        <v>3468</v>
      </c>
    </row>
    <row r="3687" spans="1:13">
      <c r="A3687" s="40">
        <v>2021</v>
      </c>
      <c r="B3687" s="40" t="str">
        <f t="shared" si="58"/>
        <v>9492098</v>
      </c>
      <c r="C3687" s="40">
        <v>9</v>
      </c>
      <c r="D3687" s="88">
        <v>492098</v>
      </c>
      <c r="F3687" t="s">
        <v>3448</v>
      </c>
      <c r="G3687" s="64">
        <v>1.6304375</v>
      </c>
      <c r="H3687" s="65">
        <v>894</v>
      </c>
      <c r="I3687" s="64">
        <v>20.21</v>
      </c>
      <c r="J3687" s="64">
        <v>14.38</v>
      </c>
      <c r="K3687" s="88">
        <v>3</v>
      </c>
      <c r="L3687" s="88" t="s">
        <v>178</v>
      </c>
      <c r="M3687" s="66" t="s">
        <v>3469</v>
      </c>
    </row>
    <row r="3688" spans="1:13">
      <c r="A3688" s="40">
        <v>2021</v>
      </c>
      <c r="B3688" s="40" t="str">
        <f t="shared" si="58"/>
        <v>9472211</v>
      </c>
      <c r="C3688" s="40">
        <v>9</v>
      </c>
      <c r="D3688" s="88">
        <v>472211</v>
      </c>
      <c r="F3688" t="s">
        <v>3290</v>
      </c>
      <c r="G3688" s="64">
        <v>1.31565</v>
      </c>
      <c r="H3688" s="65">
        <v>1110</v>
      </c>
      <c r="I3688" s="64">
        <v>19.28</v>
      </c>
      <c r="J3688" s="64">
        <v>13.54</v>
      </c>
      <c r="K3688" s="88">
        <v>3</v>
      </c>
      <c r="L3688" s="88" t="s">
        <v>46</v>
      </c>
      <c r="M3688" s="66" t="s">
        <v>3469</v>
      </c>
    </row>
    <row r="3689" spans="1:13">
      <c r="A3689" s="40">
        <v>2021</v>
      </c>
      <c r="B3689" s="40" t="str">
        <f t="shared" si="58"/>
        <v>9151132</v>
      </c>
      <c r="C3689" s="40">
        <v>9</v>
      </c>
      <c r="D3689" s="88">
        <v>151132</v>
      </c>
      <c r="E3689" t="s">
        <v>3410</v>
      </c>
      <c r="F3689" t="s">
        <v>1225</v>
      </c>
      <c r="G3689" s="64">
        <v>2.698175</v>
      </c>
      <c r="H3689" s="65">
        <v>79</v>
      </c>
      <c r="I3689" s="64">
        <v>38.69</v>
      </c>
      <c r="J3689" s="64">
        <v>24.26</v>
      </c>
      <c r="K3689" s="88">
        <v>4</v>
      </c>
      <c r="L3689" s="88" t="s">
        <v>46</v>
      </c>
      <c r="M3689" s="66" t="s">
        <v>3468</v>
      </c>
    </row>
    <row r="3690" spans="1:13">
      <c r="A3690" s="40">
        <v>2021</v>
      </c>
      <c r="B3690" s="40" t="str">
        <f t="shared" si="58"/>
        <v>9472221</v>
      </c>
      <c r="C3690" s="40">
        <v>9</v>
      </c>
      <c r="D3690" s="88">
        <v>472221</v>
      </c>
      <c r="F3690" t="s">
        <v>3299</v>
      </c>
      <c r="G3690" s="64">
        <v>1.7187749999999999</v>
      </c>
      <c r="H3690" s="65">
        <v>702</v>
      </c>
      <c r="I3690" s="64">
        <v>21.1</v>
      </c>
      <c r="J3690" s="64">
        <v>14.52</v>
      </c>
      <c r="K3690" s="88">
        <v>3</v>
      </c>
      <c r="L3690" s="88" t="s">
        <v>46</v>
      </c>
      <c r="M3690" s="66" t="s">
        <v>3469</v>
      </c>
    </row>
    <row r="3691" spans="1:13">
      <c r="A3691" s="40">
        <v>2021</v>
      </c>
      <c r="B3691" s="40" t="str">
        <f t="shared" si="58"/>
        <v>9292055</v>
      </c>
      <c r="C3691" s="40">
        <v>9</v>
      </c>
      <c r="D3691" s="88">
        <v>292055</v>
      </c>
      <c r="F3691" t="s">
        <v>995</v>
      </c>
      <c r="G3691" s="64">
        <v>1.5915125000000001</v>
      </c>
      <c r="H3691" s="65">
        <v>772</v>
      </c>
      <c r="I3691" s="64">
        <v>21.17</v>
      </c>
      <c r="J3691" s="64">
        <v>15.81</v>
      </c>
      <c r="K3691" s="88">
        <v>3</v>
      </c>
      <c r="L3691" s="88" t="s">
        <v>46</v>
      </c>
      <c r="M3691" s="66" t="s">
        <v>3469</v>
      </c>
    </row>
    <row r="3692" spans="1:13">
      <c r="A3692" s="40">
        <v>2021</v>
      </c>
      <c r="B3692" s="40" t="str">
        <f t="shared" si="58"/>
        <v>9492022</v>
      </c>
      <c r="C3692" s="40">
        <v>9</v>
      </c>
      <c r="D3692" s="88">
        <v>492022</v>
      </c>
      <c r="E3692" t="s">
        <v>3410</v>
      </c>
      <c r="F3692" t="s">
        <v>2077</v>
      </c>
      <c r="G3692" s="64">
        <v>2.2374999999999999E-3</v>
      </c>
      <c r="H3692" s="65">
        <v>1740</v>
      </c>
      <c r="I3692" s="64">
        <v>25.09</v>
      </c>
      <c r="J3692" s="64">
        <v>16.84</v>
      </c>
      <c r="K3692" s="88">
        <v>3</v>
      </c>
      <c r="L3692" s="88" t="s">
        <v>46</v>
      </c>
      <c r="M3692" s="66" t="s">
        <v>3469</v>
      </c>
    </row>
    <row r="3693" spans="1:13">
      <c r="A3693" s="40">
        <v>2021</v>
      </c>
      <c r="B3693" s="40" t="str">
        <f t="shared" si="58"/>
        <v>9151134</v>
      </c>
      <c r="C3693" s="40">
        <v>9</v>
      </c>
      <c r="D3693" s="88">
        <v>151134</v>
      </c>
      <c r="E3693" t="s">
        <v>3410</v>
      </c>
      <c r="F3693" t="s">
        <v>3463</v>
      </c>
      <c r="G3693" s="64">
        <v>1.6426750000000001</v>
      </c>
      <c r="H3693" s="65">
        <v>963</v>
      </c>
      <c r="I3693" s="64">
        <v>30.85</v>
      </c>
      <c r="J3693" s="64">
        <v>18.190000000000001</v>
      </c>
      <c r="K3693" s="88">
        <v>3</v>
      </c>
      <c r="L3693" s="88" t="s">
        <v>46</v>
      </c>
      <c r="M3693" s="66" t="s">
        <v>3469</v>
      </c>
    </row>
    <row r="3694" spans="1:13">
      <c r="A3694" s="40">
        <v>2021</v>
      </c>
      <c r="B3694" s="40" t="str">
        <f t="shared" si="58"/>
        <v>9514121</v>
      </c>
      <c r="C3694" s="40">
        <v>9</v>
      </c>
      <c r="D3694" s="88">
        <v>514121</v>
      </c>
      <c r="F3694" t="s">
        <v>2873</v>
      </c>
      <c r="G3694" s="64">
        <v>0.49882500000000002</v>
      </c>
      <c r="H3694" s="65">
        <v>48</v>
      </c>
      <c r="I3694" s="64">
        <v>16.77</v>
      </c>
      <c r="J3694" s="64">
        <v>13.26</v>
      </c>
      <c r="K3694" s="88">
        <v>3</v>
      </c>
      <c r="L3694" s="88" t="s">
        <v>46</v>
      </c>
      <c r="M3694" s="66" t="s">
        <v>3468</v>
      </c>
    </row>
    <row r="3695" spans="1:13">
      <c r="A3695" s="40">
        <v>2021</v>
      </c>
      <c r="B3695" s="40" t="str">
        <f t="shared" si="58"/>
        <v>10132011</v>
      </c>
      <c r="C3695" s="40">
        <v>10</v>
      </c>
      <c r="D3695" s="88">
        <v>132011</v>
      </c>
      <c r="E3695" t="s">
        <v>3410</v>
      </c>
      <c r="F3695" t="s">
        <v>3467</v>
      </c>
      <c r="G3695" s="64">
        <v>0.97891249999999996</v>
      </c>
      <c r="H3695" s="65">
        <v>84</v>
      </c>
      <c r="I3695" s="64">
        <v>32.6</v>
      </c>
      <c r="J3695" s="64">
        <v>19.170000000000002</v>
      </c>
      <c r="K3695" s="88">
        <v>5</v>
      </c>
      <c r="L3695" s="88" t="s">
        <v>46</v>
      </c>
      <c r="M3695" s="66" t="s">
        <v>3468</v>
      </c>
    </row>
    <row r="3696" spans="1:13">
      <c r="A3696" s="40">
        <v>2021</v>
      </c>
      <c r="B3696" s="40" t="str">
        <f t="shared" si="58"/>
        <v>10113011</v>
      </c>
      <c r="C3696" s="40">
        <v>10</v>
      </c>
      <c r="D3696" s="88">
        <v>113011</v>
      </c>
      <c r="E3696" t="s">
        <v>3410</v>
      </c>
      <c r="F3696" t="s">
        <v>3411</v>
      </c>
      <c r="G3696" s="64">
        <v>1.4531624999999999</v>
      </c>
      <c r="H3696" s="65">
        <v>1159</v>
      </c>
      <c r="I3696" s="64">
        <v>46.23</v>
      </c>
      <c r="J3696" s="64">
        <v>25.61</v>
      </c>
      <c r="K3696" s="88">
        <v>4</v>
      </c>
      <c r="L3696" s="88" t="s">
        <v>46</v>
      </c>
      <c r="M3696" s="66" t="s">
        <v>3469</v>
      </c>
    </row>
    <row r="3697" spans="1:13">
      <c r="A3697" s="40">
        <v>2021</v>
      </c>
      <c r="B3697" s="40" t="str">
        <f t="shared" si="58"/>
        <v>10413011</v>
      </c>
      <c r="C3697" s="40">
        <v>10</v>
      </c>
      <c r="D3697" s="88">
        <v>413011</v>
      </c>
      <c r="F3697" t="s">
        <v>3454</v>
      </c>
      <c r="G3697" s="64">
        <v>0.1115</v>
      </c>
      <c r="H3697" s="65">
        <v>1462</v>
      </c>
      <c r="I3697" s="64">
        <v>28.61</v>
      </c>
      <c r="J3697" s="64">
        <v>13.5</v>
      </c>
      <c r="K3697" s="88">
        <v>3</v>
      </c>
      <c r="L3697" s="88" t="s">
        <v>46</v>
      </c>
      <c r="M3697" s="66" t="s">
        <v>3469</v>
      </c>
    </row>
    <row r="3698" spans="1:13">
      <c r="A3698" s="40">
        <v>2021</v>
      </c>
      <c r="B3698" s="40" t="str">
        <f t="shared" si="58"/>
        <v>10493011</v>
      </c>
      <c r="C3698" s="40">
        <v>10</v>
      </c>
      <c r="D3698" s="88">
        <v>493011</v>
      </c>
      <c r="E3698" t="s">
        <v>3410</v>
      </c>
      <c r="F3698" t="s">
        <v>1701</v>
      </c>
      <c r="G3698" s="64">
        <v>1.3859999999999999</v>
      </c>
      <c r="H3698" s="65">
        <v>1439</v>
      </c>
      <c r="I3698" s="64">
        <v>30.31</v>
      </c>
      <c r="J3698" s="64">
        <v>17.8</v>
      </c>
      <c r="K3698" s="88">
        <v>3</v>
      </c>
      <c r="L3698" s="88" t="s">
        <v>46</v>
      </c>
      <c r="M3698" s="66" t="s">
        <v>3469</v>
      </c>
    </row>
    <row r="3699" spans="1:13">
      <c r="A3699" s="40">
        <v>2021</v>
      </c>
      <c r="B3699" s="40" t="str">
        <f t="shared" si="58"/>
        <v>10532011</v>
      </c>
      <c r="C3699" s="40">
        <v>10</v>
      </c>
      <c r="D3699" s="88">
        <v>532011</v>
      </c>
      <c r="E3699" t="s">
        <v>3410</v>
      </c>
      <c r="F3699" t="s">
        <v>2108</v>
      </c>
      <c r="G3699" s="64">
        <v>1.4725625</v>
      </c>
      <c r="H3699" s="65">
        <v>585</v>
      </c>
      <c r="I3699" s="64">
        <v>90.575000000000003</v>
      </c>
      <c r="J3699" s="64">
        <v>47.566826923076903</v>
      </c>
      <c r="K3699" s="88">
        <v>4</v>
      </c>
      <c r="L3699" s="88" t="s">
        <v>46</v>
      </c>
      <c r="M3699" s="66" t="s">
        <v>3469</v>
      </c>
    </row>
    <row r="3700" spans="1:13">
      <c r="A3700" s="40">
        <v>2021</v>
      </c>
      <c r="B3700" s="40" t="str">
        <f t="shared" si="58"/>
        <v>10274011</v>
      </c>
      <c r="C3700" s="40">
        <v>10</v>
      </c>
      <c r="D3700" s="88">
        <v>274011</v>
      </c>
      <c r="F3700" t="s">
        <v>1367</v>
      </c>
      <c r="G3700" s="64">
        <v>1.5073000000000001</v>
      </c>
      <c r="H3700" s="65">
        <v>628</v>
      </c>
      <c r="I3700" s="64">
        <v>21.47</v>
      </c>
      <c r="J3700" s="64">
        <v>13.02</v>
      </c>
      <c r="K3700" s="88">
        <v>4</v>
      </c>
      <c r="L3700" s="88" t="s">
        <v>46</v>
      </c>
      <c r="M3700" s="66" t="s">
        <v>3469</v>
      </c>
    </row>
    <row r="3701" spans="1:13">
      <c r="A3701" s="40">
        <v>2021</v>
      </c>
      <c r="B3701" s="40" t="str">
        <f t="shared" si="58"/>
        <v>10493023</v>
      </c>
      <c r="C3701" s="40">
        <v>10</v>
      </c>
      <c r="D3701" s="88">
        <v>493023</v>
      </c>
      <c r="F3701" t="s">
        <v>1541</v>
      </c>
      <c r="G3701" s="64">
        <v>0.67522499999999996</v>
      </c>
      <c r="H3701" s="65">
        <v>153</v>
      </c>
      <c r="I3701" s="64">
        <v>19.37</v>
      </c>
      <c r="J3701" s="64">
        <v>13.49</v>
      </c>
      <c r="K3701" s="88">
        <v>3</v>
      </c>
      <c r="L3701" s="88" t="s">
        <v>46</v>
      </c>
      <c r="M3701" s="66" t="s">
        <v>3468</v>
      </c>
    </row>
    <row r="3702" spans="1:13">
      <c r="A3702" s="40">
        <v>2021</v>
      </c>
      <c r="B3702" s="40" t="str">
        <f t="shared" si="58"/>
        <v>10433031</v>
      </c>
      <c r="C3702" s="40">
        <v>10</v>
      </c>
      <c r="D3702" s="88">
        <v>433031</v>
      </c>
      <c r="F3702" t="s">
        <v>1275</v>
      </c>
      <c r="G3702" s="64">
        <v>0.27732499999999999</v>
      </c>
      <c r="H3702" s="65">
        <v>12899</v>
      </c>
      <c r="I3702" s="64">
        <v>19.34</v>
      </c>
      <c r="J3702" s="64">
        <v>12.8</v>
      </c>
      <c r="K3702" s="88">
        <v>4</v>
      </c>
      <c r="L3702" s="88" t="s">
        <v>46</v>
      </c>
      <c r="M3702" s="66" t="s">
        <v>3469</v>
      </c>
    </row>
    <row r="3703" spans="1:13">
      <c r="A3703" s="40">
        <v>2021</v>
      </c>
      <c r="B3703" s="40" t="str">
        <f t="shared" si="58"/>
        <v>10472021</v>
      </c>
      <c r="C3703" s="40">
        <v>10</v>
      </c>
      <c r="D3703" s="88">
        <v>472021</v>
      </c>
      <c r="F3703" t="s">
        <v>2648</v>
      </c>
      <c r="G3703" s="64">
        <v>0.70332499999999998</v>
      </c>
      <c r="H3703" s="65">
        <v>37</v>
      </c>
      <c r="I3703" s="64">
        <v>18.25</v>
      </c>
      <c r="J3703" s="64">
        <v>12.59</v>
      </c>
      <c r="K3703" s="88">
        <v>3</v>
      </c>
      <c r="L3703" s="88" t="s">
        <v>178</v>
      </c>
      <c r="M3703" s="66" t="s">
        <v>3468</v>
      </c>
    </row>
    <row r="3704" spans="1:13">
      <c r="A3704" s="40">
        <v>2021</v>
      </c>
      <c r="B3704" s="40" t="str">
        <f t="shared" si="58"/>
        <v>10493031</v>
      </c>
      <c r="C3704" s="40">
        <v>10</v>
      </c>
      <c r="D3704" s="88">
        <v>493031</v>
      </c>
      <c r="F3704" t="s">
        <v>2811</v>
      </c>
      <c r="G3704" s="64">
        <v>0.77662500000000001</v>
      </c>
      <c r="H3704" s="65">
        <v>34</v>
      </c>
      <c r="I3704" s="64">
        <v>20.13</v>
      </c>
      <c r="J3704" s="64">
        <v>14.99</v>
      </c>
      <c r="K3704" s="88">
        <v>3</v>
      </c>
      <c r="L3704" s="88" t="s">
        <v>46</v>
      </c>
      <c r="M3704" s="66" t="s">
        <v>3468</v>
      </c>
    </row>
    <row r="3705" spans="1:13">
      <c r="A3705" s="40">
        <v>2021</v>
      </c>
      <c r="B3705" s="40" t="str">
        <f t="shared" si="58"/>
        <v>10131199</v>
      </c>
      <c r="C3705" s="40">
        <v>10</v>
      </c>
      <c r="D3705" s="88">
        <v>131199</v>
      </c>
      <c r="E3705" t="s">
        <v>3410</v>
      </c>
      <c r="F3705" t="s">
        <v>3413</v>
      </c>
      <c r="G3705" s="64">
        <v>0.93688749999999998</v>
      </c>
      <c r="H3705" s="65">
        <v>104</v>
      </c>
      <c r="I3705" s="64">
        <v>28.03</v>
      </c>
      <c r="J3705" s="64">
        <v>16.55</v>
      </c>
      <c r="K3705" s="88">
        <v>4</v>
      </c>
      <c r="L3705" s="88" t="s">
        <v>46</v>
      </c>
      <c r="M3705" s="66" t="s">
        <v>3468</v>
      </c>
    </row>
    <row r="3706" spans="1:13">
      <c r="A3706" s="40">
        <v>2021</v>
      </c>
      <c r="B3706" s="40" t="str">
        <f t="shared" si="58"/>
        <v>10472031</v>
      </c>
      <c r="C3706" s="40">
        <v>10</v>
      </c>
      <c r="D3706" s="88">
        <v>472031</v>
      </c>
      <c r="F3706" t="s">
        <v>2653</v>
      </c>
      <c r="G3706" s="64">
        <v>0.54347500000000004</v>
      </c>
      <c r="H3706" s="65">
        <v>116</v>
      </c>
      <c r="I3706" s="64">
        <v>17.649999999999999</v>
      </c>
      <c r="J3706" s="64">
        <v>12.97</v>
      </c>
      <c r="K3706" s="88">
        <v>3</v>
      </c>
      <c r="L3706" s="88" t="s">
        <v>46</v>
      </c>
      <c r="M3706" s="66" t="s">
        <v>3468</v>
      </c>
    </row>
    <row r="3707" spans="1:13">
      <c r="A3707" s="40">
        <v>2021</v>
      </c>
      <c r="B3707" s="40" t="str">
        <f t="shared" si="58"/>
        <v>10472051</v>
      </c>
      <c r="C3707" s="40">
        <v>10</v>
      </c>
      <c r="D3707" s="88">
        <v>472051</v>
      </c>
      <c r="F3707" t="s">
        <v>3415</v>
      </c>
      <c r="G3707" s="64">
        <v>1.2125250000000001</v>
      </c>
      <c r="H3707" s="65">
        <v>70</v>
      </c>
      <c r="I3707" s="64">
        <v>16.66</v>
      </c>
      <c r="J3707" s="64">
        <v>12.9</v>
      </c>
      <c r="K3707" s="88">
        <v>3</v>
      </c>
      <c r="L3707" s="88" t="s">
        <v>46</v>
      </c>
      <c r="M3707" s="66" t="s">
        <v>3468</v>
      </c>
    </row>
    <row r="3708" spans="1:13">
      <c r="A3708" s="40">
        <v>2021</v>
      </c>
      <c r="B3708" s="40" t="str">
        <f t="shared" si="58"/>
        <v>10351011</v>
      </c>
      <c r="C3708" s="40">
        <v>10</v>
      </c>
      <c r="D3708" s="88">
        <v>351011</v>
      </c>
      <c r="F3708" t="s">
        <v>1414</v>
      </c>
      <c r="G3708" s="64">
        <v>1.3857625</v>
      </c>
      <c r="H3708" s="65">
        <v>1341</v>
      </c>
      <c r="I3708" s="64">
        <v>25.17</v>
      </c>
      <c r="J3708" s="64">
        <v>13.36</v>
      </c>
      <c r="K3708" s="88">
        <v>3</v>
      </c>
      <c r="L3708" s="88" t="s">
        <v>46</v>
      </c>
      <c r="M3708" s="66" t="s">
        <v>3469</v>
      </c>
    </row>
    <row r="3709" spans="1:13">
      <c r="A3709" s="40">
        <v>2021</v>
      </c>
      <c r="B3709" s="40" t="str">
        <f t="shared" si="58"/>
        <v>10131031</v>
      </c>
      <c r="C3709" s="40">
        <v>10</v>
      </c>
      <c r="D3709" s="88">
        <v>131031</v>
      </c>
      <c r="E3709" t="s">
        <v>3410</v>
      </c>
      <c r="F3709" t="s">
        <v>2209</v>
      </c>
      <c r="G3709" s="64">
        <v>0.53998749999999995</v>
      </c>
      <c r="H3709" s="65">
        <v>2012</v>
      </c>
      <c r="I3709" s="64">
        <v>30.21</v>
      </c>
      <c r="J3709" s="64">
        <v>19.350000000000001</v>
      </c>
      <c r="K3709" s="88">
        <v>3</v>
      </c>
      <c r="L3709" s="88" t="s">
        <v>46</v>
      </c>
      <c r="M3709" s="66" t="s">
        <v>3469</v>
      </c>
    </row>
    <row r="3710" spans="1:13">
      <c r="A3710" s="40">
        <v>2021</v>
      </c>
      <c r="B3710" s="40" t="str">
        <f t="shared" si="58"/>
        <v>10131041</v>
      </c>
      <c r="C3710" s="40">
        <v>10</v>
      </c>
      <c r="D3710" s="88">
        <v>131041</v>
      </c>
      <c r="E3710" t="s">
        <v>3410</v>
      </c>
      <c r="F3710" t="s">
        <v>3047</v>
      </c>
      <c r="G3710" s="64">
        <v>1.1458124999999999</v>
      </c>
      <c r="H3710" s="65">
        <v>1674</v>
      </c>
      <c r="I3710" s="64">
        <v>30.72</v>
      </c>
      <c r="J3710" s="64">
        <v>16.98</v>
      </c>
      <c r="K3710" s="88">
        <v>3</v>
      </c>
      <c r="L3710" s="88" t="s">
        <v>46</v>
      </c>
      <c r="M3710" s="66" t="s">
        <v>3469</v>
      </c>
    </row>
    <row r="3711" spans="1:13">
      <c r="A3711" s="40">
        <v>2021</v>
      </c>
      <c r="B3711" s="40" t="str">
        <f t="shared" si="58"/>
        <v>10151143</v>
      </c>
      <c r="C3711" s="40">
        <v>10</v>
      </c>
      <c r="D3711" s="88">
        <v>151143</v>
      </c>
      <c r="E3711" t="s">
        <v>3410</v>
      </c>
      <c r="F3711" t="s">
        <v>1399</v>
      </c>
      <c r="G3711" s="64">
        <v>1.1533875</v>
      </c>
      <c r="H3711" s="65">
        <v>1480</v>
      </c>
      <c r="I3711" s="64">
        <v>43.84</v>
      </c>
      <c r="J3711" s="64">
        <v>25.79</v>
      </c>
      <c r="K3711" s="88">
        <v>3</v>
      </c>
      <c r="L3711" s="88" t="s">
        <v>46</v>
      </c>
      <c r="M3711" s="66" t="s">
        <v>3469</v>
      </c>
    </row>
    <row r="3712" spans="1:13">
      <c r="A3712" s="40">
        <v>2021</v>
      </c>
      <c r="B3712" s="40" t="str">
        <f t="shared" si="58"/>
        <v>10151152</v>
      </c>
      <c r="C3712" s="40">
        <v>10</v>
      </c>
      <c r="D3712" s="88">
        <v>151152</v>
      </c>
      <c r="E3712" t="s">
        <v>3410</v>
      </c>
      <c r="F3712" t="s">
        <v>1166</v>
      </c>
      <c r="G3712" s="64">
        <v>1.5514749999999999</v>
      </c>
      <c r="H3712" s="65">
        <v>1028</v>
      </c>
      <c r="I3712" s="64">
        <v>29.34</v>
      </c>
      <c r="J3712" s="64">
        <v>17.96</v>
      </c>
      <c r="K3712" s="88">
        <v>3</v>
      </c>
      <c r="L3712" s="88" t="s">
        <v>46</v>
      </c>
      <c r="M3712" s="66" t="s">
        <v>3469</v>
      </c>
    </row>
    <row r="3713" spans="1:13">
      <c r="A3713" s="40">
        <v>2021</v>
      </c>
      <c r="B3713" s="40" t="str">
        <f t="shared" ref="B3713:B3776" si="59">CONCATENATE(C3713, D3713)</f>
        <v>10151199</v>
      </c>
      <c r="C3713" s="40">
        <v>10</v>
      </c>
      <c r="D3713" s="88">
        <v>151199</v>
      </c>
      <c r="E3713" t="s">
        <v>3410</v>
      </c>
      <c r="F3713" t="s">
        <v>1153</v>
      </c>
      <c r="G3713" s="64">
        <v>1.5695749999999999</v>
      </c>
      <c r="H3713" s="65">
        <v>982</v>
      </c>
      <c r="I3713" s="64">
        <v>37.93</v>
      </c>
      <c r="J3713" s="64">
        <v>20.73</v>
      </c>
      <c r="K3713" s="88">
        <v>3</v>
      </c>
      <c r="L3713" s="88" t="s">
        <v>46</v>
      </c>
      <c r="M3713" s="66" t="s">
        <v>3469</v>
      </c>
    </row>
    <row r="3714" spans="1:13">
      <c r="A3714" s="40">
        <v>2021</v>
      </c>
      <c r="B3714" s="40" t="str">
        <f t="shared" si="59"/>
        <v>10151121</v>
      </c>
      <c r="C3714" s="40">
        <v>10</v>
      </c>
      <c r="D3714" s="88">
        <v>151121</v>
      </c>
      <c r="E3714" t="s">
        <v>3410</v>
      </c>
      <c r="F3714" t="s">
        <v>1122</v>
      </c>
      <c r="G3714" s="64">
        <v>1.3143750000000001</v>
      </c>
      <c r="H3714" s="65">
        <v>1629</v>
      </c>
      <c r="I3714" s="64">
        <v>40.89</v>
      </c>
      <c r="J3714" s="64">
        <v>25.25</v>
      </c>
      <c r="K3714" s="88">
        <v>4</v>
      </c>
      <c r="L3714" s="88" t="s">
        <v>46</v>
      </c>
      <c r="M3714" s="66" t="s">
        <v>3469</v>
      </c>
    </row>
    <row r="3715" spans="1:13">
      <c r="A3715" s="40">
        <v>2021</v>
      </c>
      <c r="B3715" s="40" t="str">
        <f t="shared" si="59"/>
        <v>10151151</v>
      </c>
      <c r="C3715" s="40">
        <v>10</v>
      </c>
      <c r="D3715" s="88">
        <v>151151</v>
      </c>
      <c r="F3715" t="s">
        <v>1114</v>
      </c>
      <c r="G3715" s="64">
        <v>1.7211000000000001</v>
      </c>
      <c r="H3715" s="65">
        <v>3633</v>
      </c>
      <c r="I3715" s="64">
        <v>23.68</v>
      </c>
      <c r="J3715" s="64">
        <v>14.79</v>
      </c>
      <c r="K3715" s="88">
        <v>3</v>
      </c>
      <c r="L3715" s="88" t="s">
        <v>46</v>
      </c>
      <c r="M3715" s="66" t="s">
        <v>3469</v>
      </c>
    </row>
    <row r="3716" spans="1:13">
      <c r="A3716" s="40">
        <v>2021</v>
      </c>
      <c r="B3716" s="40" t="str">
        <f t="shared" si="59"/>
        <v>10474011</v>
      </c>
      <c r="C3716" s="40">
        <v>10</v>
      </c>
      <c r="D3716" s="88">
        <v>474011</v>
      </c>
      <c r="E3716" t="s">
        <v>3410</v>
      </c>
      <c r="F3716" t="s">
        <v>3455</v>
      </c>
      <c r="G3716" s="64">
        <v>1.3490374999999999</v>
      </c>
      <c r="H3716" s="65">
        <v>1007</v>
      </c>
      <c r="I3716" s="64">
        <v>28.29</v>
      </c>
      <c r="J3716" s="64">
        <v>18.940000000000001</v>
      </c>
      <c r="K3716" s="88">
        <v>3</v>
      </c>
      <c r="L3716" s="88" t="s">
        <v>46</v>
      </c>
      <c r="M3716" s="66" t="s">
        <v>3469</v>
      </c>
    </row>
    <row r="3717" spans="1:13">
      <c r="A3717" s="40">
        <v>2021</v>
      </c>
      <c r="B3717" s="40" t="str">
        <f t="shared" si="59"/>
        <v>10119021</v>
      </c>
      <c r="C3717" s="40">
        <v>10</v>
      </c>
      <c r="D3717" s="88">
        <v>119021</v>
      </c>
      <c r="E3717" t="s">
        <v>3410</v>
      </c>
      <c r="F3717" t="s">
        <v>1560</v>
      </c>
      <c r="G3717" s="64">
        <v>0.67961249999999995</v>
      </c>
      <c r="H3717" s="65">
        <v>40</v>
      </c>
      <c r="I3717" s="64">
        <v>39.53</v>
      </c>
      <c r="J3717" s="64">
        <v>23.03</v>
      </c>
      <c r="K3717" s="88">
        <v>4</v>
      </c>
      <c r="L3717" s="88" t="s">
        <v>46</v>
      </c>
      <c r="M3717" s="66" t="s">
        <v>3468</v>
      </c>
    </row>
    <row r="3718" spans="1:13">
      <c r="A3718" s="40">
        <v>2021</v>
      </c>
      <c r="B3718" s="40" t="str">
        <f t="shared" si="59"/>
        <v>10333012</v>
      </c>
      <c r="C3718" s="40">
        <v>10</v>
      </c>
      <c r="D3718" s="88">
        <v>333012</v>
      </c>
      <c r="F3718" t="s">
        <v>2969</v>
      </c>
      <c r="G3718" s="64">
        <v>1.7500000000000002E-2</v>
      </c>
      <c r="H3718" s="65">
        <v>114</v>
      </c>
      <c r="I3718" s="64">
        <v>18.23</v>
      </c>
      <c r="J3718" s="64">
        <v>16.07</v>
      </c>
      <c r="K3718" s="88">
        <v>3</v>
      </c>
      <c r="L3718" s="88" t="s">
        <v>46</v>
      </c>
      <c r="M3718" s="66" t="s">
        <v>3468</v>
      </c>
    </row>
    <row r="3719" spans="1:13">
      <c r="A3719" s="40">
        <v>2021</v>
      </c>
      <c r="B3719" s="40" t="str">
        <f t="shared" si="59"/>
        <v>10131051</v>
      </c>
      <c r="C3719" s="40">
        <v>10</v>
      </c>
      <c r="D3719" s="88">
        <v>131051</v>
      </c>
      <c r="E3719" t="s">
        <v>3410</v>
      </c>
      <c r="F3719" t="s">
        <v>3420</v>
      </c>
      <c r="G3719" s="64">
        <v>0.94984999999999997</v>
      </c>
      <c r="H3719" s="65">
        <v>36</v>
      </c>
      <c r="I3719" s="64">
        <v>29.16</v>
      </c>
      <c r="J3719" s="64">
        <v>17.47</v>
      </c>
      <c r="K3719" s="88">
        <v>4</v>
      </c>
      <c r="L3719" s="88" t="s">
        <v>46</v>
      </c>
      <c r="M3719" s="66" t="s">
        <v>3468</v>
      </c>
    </row>
    <row r="3720" spans="1:13">
      <c r="A3720" s="40">
        <v>2021</v>
      </c>
      <c r="B3720" s="40" t="str">
        <f t="shared" si="59"/>
        <v>10151141</v>
      </c>
      <c r="C3720" s="40">
        <v>10</v>
      </c>
      <c r="D3720" s="88">
        <v>151141</v>
      </c>
      <c r="E3720" t="s">
        <v>3410</v>
      </c>
      <c r="F3720" t="s">
        <v>1142</v>
      </c>
      <c r="G3720" s="64">
        <v>1.627175</v>
      </c>
      <c r="H3720" s="65">
        <v>677</v>
      </c>
      <c r="I3720" s="64">
        <v>41.76</v>
      </c>
      <c r="J3720" s="64">
        <v>25.88</v>
      </c>
      <c r="K3720" s="88">
        <v>4</v>
      </c>
      <c r="L3720" s="88" t="s">
        <v>46</v>
      </c>
      <c r="M3720" s="66" t="s">
        <v>3469</v>
      </c>
    </row>
    <row r="3721" spans="1:13">
      <c r="A3721" s="40">
        <v>2021</v>
      </c>
      <c r="B3721" s="40" t="str">
        <f t="shared" si="59"/>
        <v>10319091</v>
      </c>
      <c r="C3721" s="40">
        <v>10</v>
      </c>
      <c r="D3721" s="88">
        <v>319091</v>
      </c>
      <c r="F3721" t="s">
        <v>901</v>
      </c>
      <c r="G3721" s="64">
        <v>0.99637500000000001</v>
      </c>
      <c r="H3721" s="65">
        <v>34</v>
      </c>
      <c r="I3721" s="64">
        <v>17.809999999999999</v>
      </c>
      <c r="J3721" s="64">
        <v>14.22</v>
      </c>
      <c r="K3721" s="88">
        <v>3</v>
      </c>
      <c r="L3721" s="88" t="s">
        <v>46</v>
      </c>
      <c r="M3721" s="66" t="s">
        <v>3468</v>
      </c>
    </row>
    <row r="3722" spans="1:13">
      <c r="A3722" s="40">
        <v>2021</v>
      </c>
      <c r="B3722" s="40" t="str">
        <f t="shared" si="59"/>
        <v>10292021</v>
      </c>
      <c r="C3722" s="40">
        <v>10</v>
      </c>
      <c r="D3722" s="88">
        <v>292021</v>
      </c>
      <c r="E3722" t="s">
        <v>3410</v>
      </c>
      <c r="F3722" t="s">
        <v>1913</v>
      </c>
      <c r="G3722" s="64">
        <v>2.1404999999999998</v>
      </c>
      <c r="H3722" s="65">
        <v>1028</v>
      </c>
      <c r="I3722" s="64">
        <v>30.8</v>
      </c>
      <c r="J3722" s="64">
        <v>22.22</v>
      </c>
      <c r="K3722" s="88">
        <v>4</v>
      </c>
      <c r="L3722" s="88" t="s">
        <v>46</v>
      </c>
      <c r="M3722" s="66" t="s">
        <v>3469</v>
      </c>
    </row>
    <row r="3723" spans="1:13">
      <c r="A3723" s="40">
        <v>2021</v>
      </c>
      <c r="B3723" s="40" t="str">
        <f t="shared" si="59"/>
        <v>10292032</v>
      </c>
      <c r="C3723" s="40">
        <v>10</v>
      </c>
      <c r="D3723" s="88">
        <v>292032</v>
      </c>
      <c r="E3723" t="s">
        <v>3410</v>
      </c>
      <c r="F3723" t="s">
        <v>1005</v>
      </c>
      <c r="G3723" s="64">
        <v>2.7018624999999998</v>
      </c>
      <c r="H3723" s="65">
        <v>501</v>
      </c>
      <c r="I3723" s="64">
        <v>31.65</v>
      </c>
      <c r="J3723" s="64">
        <v>24.44</v>
      </c>
      <c r="K3723" s="88">
        <v>3</v>
      </c>
      <c r="L3723" s="88" t="s">
        <v>46</v>
      </c>
      <c r="M3723" s="66" t="s">
        <v>3469</v>
      </c>
    </row>
    <row r="3724" spans="1:13">
      <c r="A3724" s="40">
        <v>2021</v>
      </c>
      <c r="B3724" s="40" t="str">
        <f t="shared" si="59"/>
        <v>10472111</v>
      </c>
      <c r="C3724" s="40">
        <v>10</v>
      </c>
      <c r="D3724" s="88">
        <v>472111</v>
      </c>
      <c r="F3724" t="s">
        <v>2580</v>
      </c>
      <c r="G3724" s="64">
        <v>0.3424625</v>
      </c>
      <c r="H3724" s="65">
        <v>75</v>
      </c>
      <c r="I3724" s="64">
        <v>17.899999999999999</v>
      </c>
      <c r="J3724" s="64">
        <v>13.7</v>
      </c>
      <c r="K3724" s="88">
        <v>3</v>
      </c>
      <c r="L3724" s="88" t="s">
        <v>46</v>
      </c>
      <c r="M3724" s="66" t="s">
        <v>3468</v>
      </c>
    </row>
    <row r="3725" spans="1:13">
      <c r="A3725" s="40">
        <v>2021</v>
      </c>
      <c r="B3725" s="40" t="str">
        <f t="shared" si="59"/>
        <v>10252021</v>
      </c>
      <c r="C3725" s="40">
        <v>10</v>
      </c>
      <c r="D3725" s="88">
        <v>252021</v>
      </c>
      <c r="E3725" t="s">
        <v>3410</v>
      </c>
      <c r="F3725" t="s">
        <v>3473</v>
      </c>
      <c r="G3725" s="64">
        <v>0.23222499999999999</v>
      </c>
      <c r="H3725" s="65">
        <v>114</v>
      </c>
      <c r="I3725" s="64">
        <v>22.851442307692299</v>
      </c>
      <c r="J3725" s="64">
        <v>17.588461538461502</v>
      </c>
      <c r="K3725" s="88">
        <v>5</v>
      </c>
      <c r="L3725" s="88" t="s">
        <v>178</v>
      </c>
      <c r="M3725" s="66" t="s">
        <v>3468</v>
      </c>
    </row>
    <row r="3726" spans="1:13">
      <c r="A3726" s="40">
        <v>2021</v>
      </c>
      <c r="B3726" s="40" t="str">
        <f t="shared" si="59"/>
        <v>10132099</v>
      </c>
      <c r="C3726" s="40">
        <v>10</v>
      </c>
      <c r="D3726" s="88">
        <v>132099</v>
      </c>
      <c r="E3726" t="s">
        <v>3410</v>
      </c>
      <c r="F3726" t="s">
        <v>3041</v>
      </c>
      <c r="G3726" s="64">
        <v>1.4553375</v>
      </c>
      <c r="H3726" s="65">
        <v>770</v>
      </c>
      <c r="I3726" s="64">
        <v>32.46</v>
      </c>
      <c r="J3726" s="64">
        <v>17.809999999999999</v>
      </c>
      <c r="K3726" s="88">
        <v>3</v>
      </c>
      <c r="L3726" s="88" t="s">
        <v>46</v>
      </c>
      <c r="M3726" s="66" t="s">
        <v>3469</v>
      </c>
    </row>
    <row r="3727" spans="1:13">
      <c r="A3727" s="40">
        <v>2021</v>
      </c>
      <c r="B3727" s="40" t="str">
        <f t="shared" si="59"/>
        <v>10332011</v>
      </c>
      <c r="C3727" s="40">
        <v>10</v>
      </c>
      <c r="D3727" s="88">
        <v>332011</v>
      </c>
      <c r="E3727" t="s">
        <v>3410</v>
      </c>
      <c r="F3727" t="s">
        <v>3054</v>
      </c>
      <c r="G3727" s="64">
        <v>1.0924750000000001</v>
      </c>
      <c r="H3727" s="65">
        <v>2059</v>
      </c>
      <c r="I3727" s="64">
        <v>25.65</v>
      </c>
      <c r="J3727" s="64">
        <v>15.51</v>
      </c>
      <c r="K3727" s="88">
        <v>3</v>
      </c>
      <c r="L3727" s="88" t="s">
        <v>46</v>
      </c>
      <c r="M3727" s="66" t="s">
        <v>3469</v>
      </c>
    </row>
    <row r="3728" spans="1:13">
      <c r="A3728" s="40">
        <v>2021</v>
      </c>
      <c r="B3728" s="40" t="str">
        <f t="shared" si="59"/>
        <v>10471011</v>
      </c>
      <c r="C3728" s="40">
        <v>10</v>
      </c>
      <c r="D3728" s="88">
        <v>471011</v>
      </c>
      <c r="E3728" t="s">
        <v>3410</v>
      </c>
      <c r="F3728" t="s">
        <v>3456</v>
      </c>
      <c r="G3728" s="64">
        <v>0.75</v>
      </c>
      <c r="H3728" s="65">
        <v>106</v>
      </c>
      <c r="I3728" s="64">
        <v>25.19</v>
      </c>
      <c r="J3728" s="64">
        <v>16.309999999999999</v>
      </c>
      <c r="K3728" s="88">
        <v>4</v>
      </c>
      <c r="L3728" s="88" t="s">
        <v>46</v>
      </c>
      <c r="M3728" s="66" t="s">
        <v>3468</v>
      </c>
    </row>
    <row r="3729" spans="1:13">
      <c r="A3729" s="40">
        <v>2021</v>
      </c>
      <c r="B3729" s="40" t="str">
        <f t="shared" si="59"/>
        <v>10371011</v>
      </c>
      <c r="C3729" s="40">
        <v>10</v>
      </c>
      <c r="D3729" s="88">
        <v>371011</v>
      </c>
      <c r="F3729" t="s">
        <v>3457</v>
      </c>
      <c r="G3729" s="64">
        <v>1.5463625000000001</v>
      </c>
      <c r="H3729" s="65">
        <v>2050</v>
      </c>
      <c r="I3729" s="64">
        <v>19.43</v>
      </c>
      <c r="J3729" s="64">
        <v>12.37</v>
      </c>
      <c r="K3729" s="88">
        <v>3</v>
      </c>
      <c r="L3729" s="88" t="s">
        <v>46</v>
      </c>
      <c r="M3729" s="66" t="s">
        <v>3469</v>
      </c>
    </row>
    <row r="3730" spans="1:13">
      <c r="A3730" s="40">
        <v>2021</v>
      </c>
      <c r="B3730" s="40" t="str">
        <f t="shared" si="59"/>
        <v>10371012</v>
      </c>
      <c r="C3730" s="40">
        <v>10</v>
      </c>
      <c r="D3730" s="88">
        <v>371012</v>
      </c>
      <c r="F3730" t="s">
        <v>3458</v>
      </c>
      <c r="G3730" s="64">
        <v>1.5678000000000001</v>
      </c>
      <c r="H3730" s="65">
        <v>34</v>
      </c>
      <c r="I3730" s="64">
        <v>20.46</v>
      </c>
      <c r="J3730" s="64">
        <v>14.25</v>
      </c>
      <c r="K3730" s="88">
        <v>3</v>
      </c>
      <c r="L3730" s="88" t="s">
        <v>46</v>
      </c>
      <c r="M3730" s="66" t="s">
        <v>3468</v>
      </c>
    </row>
    <row r="3731" spans="1:13">
      <c r="A3731" s="40">
        <v>2021</v>
      </c>
      <c r="B3731" s="40" t="str">
        <f t="shared" si="59"/>
        <v>10491011</v>
      </c>
      <c r="C3731" s="40">
        <v>10</v>
      </c>
      <c r="D3731" s="88">
        <v>491011</v>
      </c>
      <c r="E3731" t="s">
        <v>3410</v>
      </c>
      <c r="F3731" t="s">
        <v>3459</v>
      </c>
      <c r="G3731" s="64">
        <v>0.84862499999999996</v>
      </c>
      <c r="H3731" s="65">
        <v>52</v>
      </c>
      <c r="I3731" s="64">
        <v>26.73</v>
      </c>
      <c r="J3731" s="64">
        <v>17.29</v>
      </c>
      <c r="K3731" s="88">
        <v>3</v>
      </c>
      <c r="L3731" s="88" t="s">
        <v>46</v>
      </c>
      <c r="M3731" s="66" t="s">
        <v>3468</v>
      </c>
    </row>
    <row r="3732" spans="1:13">
      <c r="A3732" s="40">
        <v>2021</v>
      </c>
      <c r="B3732" s="40" t="str">
        <f t="shared" si="59"/>
        <v>10411012</v>
      </c>
      <c r="C3732" s="40">
        <v>10</v>
      </c>
      <c r="D3732" s="88">
        <v>411012</v>
      </c>
      <c r="E3732" t="s">
        <v>3410</v>
      </c>
      <c r="F3732" t="s">
        <v>3428</v>
      </c>
      <c r="G3732" s="64">
        <v>0.28194999999999998</v>
      </c>
      <c r="H3732" s="65">
        <v>37</v>
      </c>
      <c r="I3732" s="64">
        <v>33.07</v>
      </c>
      <c r="J3732" s="64">
        <v>19.47</v>
      </c>
      <c r="K3732" s="88">
        <v>4</v>
      </c>
      <c r="L3732" s="88" t="s">
        <v>46</v>
      </c>
      <c r="M3732" s="66" t="s">
        <v>3468</v>
      </c>
    </row>
    <row r="3733" spans="1:13">
      <c r="A3733" s="40">
        <v>2021</v>
      </c>
      <c r="B3733" s="40" t="str">
        <f t="shared" si="59"/>
        <v>10431011</v>
      </c>
      <c r="C3733" s="40">
        <v>10</v>
      </c>
      <c r="D3733" s="88">
        <v>431011</v>
      </c>
      <c r="E3733" t="s">
        <v>3410</v>
      </c>
      <c r="F3733" t="s">
        <v>3460</v>
      </c>
      <c r="G3733" s="64">
        <v>0.72146250000000001</v>
      </c>
      <c r="H3733" s="65">
        <v>165</v>
      </c>
      <c r="I3733" s="64">
        <v>23.25</v>
      </c>
      <c r="J3733" s="64">
        <v>15.39</v>
      </c>
      <c r="K3733" s="88">
        <v>4</v>
      </c>
      <c r="L3733" s="88" t="s">
        <v>46</v>
      </c>
      <c r="M3733" s="66" t="s">
        <v>3468</v>
      </c>
    </row>
    <row r="3734" spans="1:13">
      <c r="A3734" s="40">
        <v>2021</v>
      </c>
      <c r="B3734" s="40" t="str">
        <f t="shared" si="59"/>
        <v>10391021</v>
      </c>
      <c r="C3734" s="40">
        <v>10</v>
      </c>
      <c r="D3734" s="88">
        <v>391021</v>
      </c>
      <c r="F3734" t="s">
        <v>3429</v>
      </c>
      <c r="G3734" s="64">
        <v>1.5139499999999999</v>
      </c>
      <c r="H3734" s="65">
        <v>2036</v>
      </c>
      <c r="I3734" s="64">
        <v>21.05</v>
      </c>
      <c r="J3734" s="64">
        <v>13.22</v>
      </c>
      <c r="K3734" s="88">
        <v>3</v>
      </c>
      <c r="L3734" s="88" t="s">
        <v>46</v>
      </c>
      <c r="M3734" s="66" t="s">
        <v>3469</v>
      </c>
    </row>
    <row r="3735" spans="1:13">
      <c r="A3735" s="40">
        <v>2021</v>
      </c>
      <c r="B3735" s="40" t="str">
        <f t="shared" si="59"/>
        <v>10511011</v>
      </c>
      <c r="C3735" s="40">
        <v>10</v>
      </c>
      <c r="D3735" s="88">
        <v>511011</v>
      </c>
      <c r="E3735" t="s">
        <v>3410</v>
      </c>
      <c r="F3735" t="s">
        <v>3461</v>
      </c>
      <c r="G3735" s="64">
        <v>0.53495000000000004</v>
      </c>
      <c r="H3735" s="65">
        <v>73</v>
      </c>
      <c r="I3735" s="64">
        <v>26.81</v>
      </c>
      <c r="J3735" s="64">
        <v>18.04</v>
      </c>
      <c r="K3735" s="88">
        <v>3</v>
      </c>
      <c r="L3735" s="88" t="s">
        <v>46</v>
      </c>
      <c r="M3735" s="66" t="s">
        <v>3468</v>
      </c>
    </row>
    <row r="3736" spans="1:13">
      <c r="A3736" s="40">
        <v>2021</v>
      </c>
      <c r="B3736" s="40" t="str">
        <f t="shared" si="59"/>
        <v>10411011</v>
      </c>
      <c r="C3736" s="40">
        <v>10</v>
      </c>
      <c r="D3736" s="88">
        <v>411011</v>
      </c>
      <c r="F3736" t="s">
        <v>3430</v>
      </c>
      <c r="G3736" s="64">
        <v>0.8752875</v>
      </c>
      <c r="H3736" s="65">
        <v>308</v>
      </c>
      <c r="I3736" s="64">
        <v>20.25</v>
      </c>
      <c r="J3736" s="64">
        <v>13.45</v>
      </c>
      <c r="K3736" s="88">
        <v>3</v>
      </c>
      <c r="L3736" s="88" t="s">
        <v>46</v>
      </c>
      <c r="M3736" s="66" t="s">
        <v>3468</v>
      </c>
    </row>
    <row r="3737" spans="1:13">
      <c r="A3737" s="40">
        <v>2021</v>
      </c>
      <c r="B3737" s="40" t="str">
        <f t="shared" si="59"/>
        <v>10119051</v>
      </c>
      <c r="C3737" s="40">
        <v>10</v>
      </c>
      <c r="D3737" s="88">
        <v>119051</v>
      </c>
      <c r="E3737" t="s">
        <v>3410</v>
      </c>
      <c r="F3737" t="s">
        <v>846</v>
      </c>
      <c r="G3737" s="64">
        <v>1.462575</v>
      </c>
      <c r="H3737" s="65">
        <v>1877</v>
      </c>
      <c r="I3737" s="64">
        <v>29.4</v>
      </c>
      <c r="J3737" s="64">
        <v>16.55</v>
      </c>
      <c r="K3737" s="88">
        <v>4</v>
      </c>
      <c r="L3737" s="88" t="s">
        <v>46</v>
      </c>
      <c r="M3737" s="66" t="s">
        <v>3469</v>
      </c>
    </row>
    <row r="3738" spans="1:13">
      <c r="A3738" s="40">
        <v>2021</v>
      </c>
      <c r="B3738" s="40" t="str">
        <f t="shared" si="59"/>
        <v>10111021</v>
      </c>
      <c r="C3738" s="40">
        <v>10</v>
      </c>
      <c r="D3738" s="88">
        <v>111021</v>
      </c>
      <c r="E3738" t="s">
        <v>3410</v>
      </c>
      <c r="F3738" t="s">
        <v>781</v>
      </c>
      <c r="G3738" s="64">
        <v>0.946075</v>
      </c>
      <c r="H3738" s="65">
        <v>98</v>
      </c>
      <c r="I3738" s="64">
        <v>41.82</v>
      </c>
      <c r="J3738" s="64">
        <v>20.81</v>
      </c>
      <c r="K3738" s="88">
        <v>4</v>
      </c>
      <c r="L3738" s="88" t="s">
        <v>46</v>
      </c>
      <c r="M3738" s="66" t="s">
        <v>3468</v>
      </c>
    </row>
    <row r="3739" spans="1:13">
      <c r="A3739" s="40">
        <v>2021</v>
      </c>
      <c r="B3739" s="40" t="str">
        <f t="shared" si="59"/>
        <v>10472121</v>
      </c>
      <c r="C3739" s="40">
        <v>10</v>
      </c>
      <c r="D3739" s="88">
        <v>472121</v>
      </c>
      <c r="F3739" t="s">
        <v>3194</v>
      </c>
      <c r="G3739" s="64">
        <v>1.6610125</v>
      </c>
      <c r="H3739" s="65">
        <v>685</v>
      </c>
      <c r="I3739" s="64">
        <v>18.260000000000002</v>
      </c>
      <c r="J3739" s="64">
        <v>13.74</v>
      </c>
      <c r="K3739" s="88">
        <v>3</v>
      </c>
      <c r="L3739" s="88" t="s">
        <v>46</v>
      </c>
      <c r="M3739" s="88" t="s">
        <v>3469</v>
      </c>
    </row>
    <row r="3740" spans="1:13">
      <c r="A3740" s="40">
        <v>2021</v>
      </c>
      <c r="B3740" s="40" t="str">
        <f t="shared" si="59"/>
        <v>10271024</v>
      </c>
      <c r="C3740" s="40">
        <v>10</v>
      </c>
      <c r="D3740" s="88">
        <v>271024</v>
      </c>
      <c r="F3740" t="s">
        <v>1384</v>
      </c>
      <c r="G3740" s="64">
        <v>0.98851250000000002</v>
      </c>
      <c r="H3740" s="65">
        <v>1753</v>
      </c>
      <c r="I3740" s="64">
        <v>23.45</v>
      </c>
      <c r="J3740" s="64">
        <v>14.86</v>
      </c>
      <c r="K3740" s="88">
        <v>4</v>
      </c>
      <c r="L3740" s="88" t="s">
        <v>46</v>
      </c>
      <c r="M3740" s="66" t="s">
        <v>3469</v>
      </c>
    </row>
    <row r="3741" spans="1:13">
      <c r="A3741" s="40">
        <v>2021</v>
      </c>
      <c r="B3741" s="40" t="str">
        <f t="shared" si="59"/>
        <v>10292099</v>
      </c>
      <c r="C3741" s="40">
        <v>10</v>
      </c>
      <c r="D3741" s="88">
        <v>292099</v>
      </c>
      <c r="F3741" t="s">
        <v>1974</v>
      </c>
      <c r="G3741" s="64">
        <v>1.7636875000000001</v>
      </c>
      <c r="H3741" s="65">
        <v>1005</v>
      </c>
      <c r="I3741" s="64">
        <v>20.54</v>
      </c>
      <c r="J3741" s="64">
        <v>13.38</v>
      </c>
      <c r="K3741" s="88">
        <v>3</v>
      </c>
      <c r="L3741" s="88" t="s">
        <v>46</v>
      </c>
      <c r="M3741" s="66" t="s">
        <v>3469</v>
      </c>
    </row>
    <row r="3742" spans="1:13">
      <c r="A3742" s="40">
        <v>2021</v>
      </c>
      <c r="B3742" s="40" t="str">
        <f t="shared" si="59"/>
        <v>10499021</v>
      </c>
      <c r="C3742" s="40">
        <v>10</v>
      </c>
      <c r="D3742" s="88">
        <v>499021</v>
      </c>
      <c r="F3742" t="s">
        <v>1500</v>
      </c>
      <c r="G3742" s="64">
        <v>1.1105375</v>
      </c>
      <c r="H3742" s="65">
        <v>53</v>
      </c>
      <c r="I3742" s="64">
        <v>17.690000000000001</v>
      </c>
      <c r="J3742" s="64">
        <v>13.89</v>
      </c>
      <c r="K3742" s="88">
        <v>3</v>
      </c>
      <c r="L3742" s="88" t="s">
        <v>46</v>
      </c>
      <c r="M3742" s="66" t="s">
        <v>3468</v>
      </c>
    </row>
    <row r="3743" spans="1:13">
      <c r="A3743" s="40">
        <v>2021</v>
      </c>
      <c r="B3743" s="40" t="str">
        <f t="shared" si="59"/>
        <v>10533032</v>
      </c>
      <c r="C3743" s="40">
        <v>10</v>
      </c>
      <c r="D3743" s="88">
        <v>533032</v>
      </c>
      <c r="F3743" t="s">
        <v>3432</v>
      </c>
      <c r="G3743" s="64">
        <v>0.68294999999999995</v>
      </c>
      <c r="H3743" s="65">
        <v>299</v>
      </c>
      <c r="I3743" s="64">
        <v>17.72</v>
      </c>
      <c r="J3743" s="64">
        <v>12.56</v>
      </c>
      <c r="K3743" s="88">
        <v>3</v>
      </c>
      <c r="L3743" s="88" t="s">
        <v>46</v>
      </c>
      <c r="M3743" s="66" t="s">
        <v>3468</v>
      </c>
    </row>
    <row r="3744" spans="1:13">
      <c r="A3744" s="40">
        <v>2021</v>
      </c>
      <c r="B3744" s="40" t="str">
        <f t="shared" si="59"/>
        <v>10131071</v>
      </c>
      <c r="C3744" s="40">
        <v>10</v>
      </c>
      <c r="D3744" s="88">
        <v>131071</v>
      </c>
      <c r="E3744" t="s">
        <v>3410</v>
      </c>
      <c r="F3744" t="s">
        <v>3474</v>
      </c>
      <c r="G3744" s="64">
        <v>0.87616249999999996</v>
      </c>
      <c r="H3744" s="65">
        <v>46</v>
      </c>
      <c r="I3744" s="64">
        <v>24.12</v>
      </c>
      <c r="J3744" s="64">
        <v>15.56</v>
      </c>
      <c r="K3744" s="88">
        <v>5</v>
      </c>
      <c r="L3744" s="88" t="s">
        <v>46</v>
      </c>
      <c r="M3744" s="66" t="s">
        <v>3468</v>
      </c>
    </row>
    <row r="3745" spans="1:13">
      <c r="A3745" s="40">
        <v>2021</v>
      </c>
      <c r="B3745" s="40" t="str">
        <f t="shared" si="59"/>
        <v>10172112</v>
      </c>
      <c r="C3745" s="40">
        <v>10</v>
      </c>
      <c r="D3745" s="88">
        <v>172112</v>
      </c>
      <c r="E3745" t="s">
        <v>3410</v>
      </c>
      <c r="F3745" t="s">
        <v>3502</v>
      </c>
      <c r="G3745" s="64">
        <v>1.3918625</v>
      </c>
      <c r="H3745" s="65">
        <v>37</v>
      </c>
      <c r="I3745" s="64">
        <v>32.72</v>
      </c>
      <c r="J3745" s="64">
        <v>20.97</v>
      </c>
      <c r="K3745" s="88">
        <v>5</v>
      </c>
      <c r="L3745" s="88" t="s">
        <v>46</v>
      </c>
      <c r="M3745" s="66" t="s">
        <v>3468</v>
      </c>
    </row>
    <row r="3746" spans="1:13">
      <c r="A3746" s="40">
        <v>2021</v>
      </c>
      <c r="B3746" s="40" t="str">
        <f t="shared" si="59"/>
        <v>10499041</v>
      </c>
      <c r="C3746" s="40">
        <v>10</v>
      </c>
      <c r="D3746" s="88">
        <v>499041</v>
      </c>
      <c r="F3746" t="s">
        <v>2723</v>
      </c>
      <c r="G3746" s="64">
        <v>1.0764125</v>
      </c>
      <c r="H3746" s="65">
        <v>1381</v>
      </c>
      <c r="I3746" s="64">
        <v>23.1</v>
      </c>
      <c r="J3746" s="64">
        <v>15.49</v>
      </c>
      <c r="K3746" s="88">
        <v>3</v>
      </c>
      <c r="L3746" s="88" t="s">
        <v>46</v>
      </c>
      <c r="M3746" s="66" t="s">
        <v>3469</v>
      </c>
    </row>
    <row r="3747" spans="1:13">
      <c r="A3747" s="40">
        <v>2021</v>
      </c>
      <c r="B3747" s="40" t="str">
        <f t="shared" si="59"/>
        <v>10537051</v>
      </c>
      <c r="C3747" s="40">
        <v>10</v>
      </c>
      <c r="D3747" s="88">
        <v>537051</v>
      </c>
      <c r="E3747" s="41"/>
      <c r="F3747" t="s">
        <v>3433</v>
      </c>
      <c r="G3747" s="64">
        <v>0.76665000000000005</v>
      </c>
      <c r="H3747" s="65">
        <v>2744</v>
      </c>
      <c r="I3747" s="64">
        <v>17.53</v>
      </c>
      <c r="J3747" s="64">
        <v>12.35</v>
      </c>
      <c r="K3747" s="88">
        <v>3</v>
      </c>
      <c r="L3747" s="88" t="s">
        <v>46</v>
      </c>
      <c r="M3747" s="66" t="s">
        <v>3469</v>
      </c>
    </row>
    <row r="3748" spans="1:13">
      <c r="A3748" s="40">
        <v>2021</v>
      </c>
      <c r="B3748" s="40" t="str">
        <f t="shared" si="59"/>
        <v>10151212</v>
      </c>
      <c r="C3748" s="40">
        <v>10</v>
      </c>
      <c r="D3748" s="88">
        <v>151212</v>
      </c>
      <c r="E3748" t="s">
        <v>3410</v>
      </c>
      <c r="F3748" t="s">
        <v>1177</v>
      </c>
      <c r="G3748" s="64">
        <v>3.3586</v>
      </c>
      <c r="H3748" s="65">
        <v>578</v>
      </c>
      <c r="I3748" s="64">
        <v>44.21</v>
      </c>
      <c r="J3748" s="64">
        <v>27.96</v>
      </c>
      <c r="K3748" s="88">
        <v>3</v>
      </c>
      <c r="L3748" s="88" t="s">
        <v>46</v>
      </c>
      <c r="M3748" s="66" t="s">
        <v>3469</v>
      </c>
    </row>
    <row r="3749" spans="1:13">
      <c r="A3749" s="40">
        <v>2021</v>
      </c>
      <c r="B3749" s="40" t="str">
        <f t="shared" si="59"/>
        <v>10413021</v>
      </c>
      <c r="C3749" s="40">
        <v>10</v>
      </c>
      <c r="D3749" s="88">
        <v>413021</v>
      </c>
      <c r="E3749" t="s">
        <v>3410</v>
      </c>
      <c r="F3749" t="s">
        <v>1267</v>
      </c>
      <c r="G3749" s="64">
        <v>0.61953749999999996</v>
      </c>
      <c r="H3749" s="65">
        <v>71</v>
      </c>
      <c r="I3749" s="64">
        <v>25.19</v>
      </c>
      <c r="J3749" s="64">
        <v>14.4</v>
      </c>
      <c r="K3749" s="88">
        <v>3</v>
      </c>
      <c r="L3749" s="88" t="s">
        <v>46</v>
      </c>
      <c r="M3749" s="66" t="s">
        <v>3468</v>
      </c>
    </row>
    <row r="3750" spans="1:13">
      <c r="A3750" s="40">
        <v>2021</v>
      </c>
      <c r="B3750" s="40" t="str">
        <f t="shared" si="59"/>
        <v>10292061</v>
      </c>
      <c r="C3750" s="40">
        <v>10</v>
      </c>
      <c r="D3750" s="88">
        <v>292061</v>
      </c>
      <c r="F3750" t="s">
        <v>3435</v>
      </c>
      <c r="G3750" s="64">
        <v>1.01275</v>
      </c>
      <c r="H3750" s="65">
        <v>111</v>
      </c>
      <c r="I3750" s="64">
        <v>20.149999999999999</v>
      </c>
      <c r="J3750" s="64">
        <v>15.98</v>
      </c>
      <c r="K3750" s="88">
        <v>3</v>
      </c>
      <c r="L3750" s="88" t="s">
        <v>46</v>
      </c>
      <c r="M3750" s="66" t="s">
        <v>3468</v>
      </c>
    </row>
    <row r="3751" spans="1:13">
      <c r="A3751" s="40">
        <v>2021</v>
      </c>
      <c r="B3751" s="40" t="str">
        <f t="shared" si="59"/>
        <v>10434131</v>
      </c>
      <c r="C3751" s="40">
        <v>10</v>
      </c>
      <c r="D3751" s="88">
        <v>434131</v>
      </c>
      <c r="F3751" t="s">
        <v>3436</v>
      </c>
      <c r="G3751" s="64">
        <v>1.315825</v>
      </c>
      <c r="H3751" s="65">
        <v>1951</v>
      </c>
      <c r="I3751" s="64">
        <v>19.989999999999998</v>
      </c>
      <c r="J3751" s="64">
        <v>14.06</v>
      </c>
      <c r="K3751" s="88">
        <v>3</v>
      </c>
      <c r="L3751" s="88" t="s">
        <v>46</v>
      </c>
      <c r="M3751" s="66" t="s">
        <v>3469</v>
      </c>
    </row>
    <row r="3752" spans="1:13">
      <c r="A3752" s="40">
        <v>2021</v>
      </c>
      <c r="B3752" s="40" t="str">
        <f t="shared" si="59"/>
        <v>10132072</v>
      </c>
      <c r="C3752" s="40">
        <v>10</v>
      </c>
      <c r="D3752" s="88">
        <v>132072</v>
      </c>
      <c r="E3752" t="s">
        <v>3410</v>
      </c>
      <c r="F3752" t="s">
        <v>806</v>
      </c>
      <c r="G3752" s="64">
        <v>1.1404875000000001</v>
      </c>
      <c r="H3752" s="65">
        <v>2109</v>
      </c>
      <c r="I3752" s="64">
        <v>37.5</v>
      </c>
      <c r="J3752" s="64">
        <v>19.34</v>
      </c>
      <c r="K3752" s="88">
        <v>4</v>
      </c>
      <c r="L3752" s="88" t="s">
        <v>46</v>
      </c>
      <c r="M3752" s="66" t="s">
        <v>3469</v>
      </c>
    </row>
    <row r="3753" spans="1:13">
      <c r="A3753" s="40">
        <v>2021</v>
      </c>
      <c r="B3753" s="40" t="str">
        <f t="shared" si="59"/>
        <v>10131111</v>
      </c>
      <c r="C3753" s="40">
        <v>10</v>
      </c>
      <c r="D3753" s="88">
        <v>131111</v>
      </c>
      <c r="E3753" t="s">
        <v>3410</v>
      </c>
      <c r="F3753" t="s">
        <v>2034</v>
      </c>
      <c r="G3753" s="64">
        <v>2.3717999999999999</v>
      </c>
      <c r="H3753" s="65">
        <v>45</v>
      </c>
      <c r="I3753" s="64">
        <v>45.3</v>
      </c>
      <c r="J3753" s="64">
        <v>19.79</v>
      </c>
      <c r="K3753" s="88">
        <v>5</v>
      </c>
      <c r="L3753" s="88" t="s">
        <v>46</v>
      </c>
      <c r="M3753" s="66" t="s">
        <v>3468</v>
      </c>
    </row>
    <row r="3754" spans="1:13">
      <c r="A3754" s="40">
        <v>2021</v>
      </c>
      <c r="B3754" s="40" t="str">
        <f t="shared" si="59"/>
        <v>10119199</v>
      </c>
      <c r="C3754" s="40">
        <v>10</v>
      </c>
      <c r="D3754" s="88">
        <v>119199</v>
      </c>
      <c r="E3754" t="s">
        <v>3410</v>
      </c>
      <c r="F3754" t="s">
        <v>3437</v>
      </c>
      <c r="G3754" s="64">
        <v>1.20695</v>
      </c>
      <c r="H3754" s="65">
        <v>3492</v>
      </c>
      <c r="I3754" s="64">
        <v>47.71</v>
      </c>
      <c r="J3754" s="64">
        <v>26.05</v>
      </c>
      <c r="K3754" s="88">
        <v>4</v>
      </c>
      <c r="L3754" s="88" t="s">
        <v>46</v>
      </c>
      <c r="M3754" s="66" t="s">
        <v>3469</v>
      </c>
    </row>
    <row r="3755" spans="1:13">
      <c r="A3755" s="40">
        <v>2021</v>
      </c>
      <c r="B3755" s="40" t="str">
        <f t="shared" si="59"/>
        <v>10292012</v>
      </c>
      <c r="C3755" s="40">
        <v>10</v>
      </c>
      <c r="D3755" s="88">
        <v>292012</v>
      </c>
      <c r="F3755" t="s">
        <v>1015</v>
      </c>
      <c r="G3755" s="64">
        <v>1.6822375000000001</v>
      </c>
      <c r="H3755" s="65">
        <v>649</v>
      </c>
      <c r="I3755" s="64">
        <v>24.51</v>
      </c>
      <c r="J3755" s="64">
        <v>14.54</v>
      </c>
      <c r="K3755" s="88">
        <v>4</v>
      </c>
      <c r="L3755" s="88" t="s">
        <v>46</v>
      </c>
      <c r="M3755" s="66" t="s">
        <v>3469</v>
      </c>
    </row>
    <row r="3756" spans="1:13">
      <c r="A3756" s="40">
        <v>2021</v>
      </c>
      <c r="B3756" s="40" t="str">
        <f t="shared" si="59"/>
        <v>10292011</v>
      </c>
      <c r="C3756" s="40">
        <v>10</v>
      </c>
      <c r="D3756" s="88">
        <v>292011</v>
      </c>
      <c r="F3756" t="s">
        <v>1959</v>
      </c>
      <c r="G3756" s="64">
        <v>1.402075</v>
      </c>
      <c r="H3756" s="65">
        <v>902</v>
      </c>
      <c r="I3756" s="64">
        <v>24.51</v>
      </c>
      <c r="J3756" s="64">
        <v>14.54</v>
      </c>
      <c r="K3756" s="88">
        <v>4</v>
      </c>
      <c r="L3756" s="88" t="s">
        <v>46</v>
      </c>
      <c r="M3756" s="66" t="s">
        <v>3469</v>
      </c>
    </row>
    <row r="3757" spans="1:13">
      <c r="A3757" s="40">
        <v>2021</v>
      </c>
      <c r="B3757" s="40" t="str">
        <f t="shared" si="59"/>
        <v>10319092</v>
      </c>
      <c r="C3757" s="40">
        <v>10</v>
      </c>
      <c r="D3757" s="88">
        <v>319092</v>
      </c>
      <c r="F3757" t="s">
        <v>946</v>
      </c>
      <c r="G3757" s="64">
        <v>3.1852374999999999</v>
      </c>
      <c r="H3757" s="65">
        <v>8491</v>
      </c>
      <c r="I3757" s="64">
        <v>15.8</v>
      </c>
      <c r="J3757" s="64">
        <v>12.58</v>
      </c>
      <c r="K3757" s="88">
        <v>3</v>
      </c>
      <c r="L3757" s="88" t="s">
        <v>46</v>
      </c>
      <c r="M3757" s="66" t="s">
        <v>3469</v>
      </c>
    </row>
    <row r="3758" spans="1:13">
      <c r="A3758" s="40">
        <v>2021</v>
      </c>
      <c r="B3758" s="40" t="str">
        <f t="shared" si="59"/>
        <v>10292071</v>
      </c>
      <c r="C3758" s="40">
        <v>10</v>
      </c>
      <c r="D3758" s="88">
        <v>292071</v>
      </c>
      <c r="F3758" t="s">
        <v>927</v>
      </c>
      <c r="G3758" s="64">
        <v>1.5837749999999999</v>
      </c>
      <c r="H3758" s="65">
        <v>925</v>
      </c>
      <c r="I3758" s="64">
        <v>19.87</v>
      </c>
      <c r="J3758" s="64">
        <v>12.82</v>
      </c>
      <c r="K3758" s="88">
        <v>4</v>
      </c>
      <c r="L3758" s="88" t="s">
        <v>46</v>
      </c>
      <c r="M3758" s="66" t="s">
        <v>3469</v>
      </c>
    </row>
    <row r="3759" spans="1:13">
      <c r="A3759" s="40">
        <v>2021</v>
      </c>
      <c r="B3759" s="40" t="str">
        <f t="shared" si="59"/>
        <v>10436013</v>
      </c>
      <c r="C3759" s="40">
        <v>10</v>
      </c>
      <c r="D3759" s="88">
        <v>436013</v>
      </c>
      <c r="F3759" t="s">
        <v>1232</v>
      </c>
      <c r="G3759" s="64">
        <v>1.875</v>
      </c>
      <c r="H3759" s="65">
        <v>59</v>
      </c>
      <c r="I3759" s="64">
        <v>15.76</v>
      </c>
      <c r="J3759" s="64">
        <v>11.89</v>
      </c>
      <c r="K3759" s="88">
        <v>3</v>
      </c>
      <c r="L3759" s="88" t="s">
        <v>46</v>
      </c>
      <c r="M3759" s="66" t="s">
        <v>3468</v>
      </c>
    </row>
    <row r="3760" spans="1:13">
      <c r="A3760" s="40">
        <v>2021</v>
      </c>
      <c r="B3760" s="40" t="str">
        <f t="shared" si="59"/>
        <v>10131121</v>
      </c>
      <c r="C3760" s="40">
        <v>10</v>
      </c>
      <c r="D3760" s="88">
        <v>131121</v>
      </c>
      <c r="F3760" t="s">
        <v>856</v>
      </c>
      <c r="G3760" s="64">
        <v>1.6634</v>
      </c>
      <c r="H3760" s="65">
        <v>1083</v>
      </c>
      <c r="I3760" s="64">
        <v>23.53</v>
      </c>
      <c r="J3760" s="64">
        <v>14.14</v>
      </c>
      <c r="K3760" s="88">
        <v>4</v>
      </c>
      <c r="L3760" s="88" t="s">
        <v>46</v>
      </c>
      <c r="M3760" s="66" t="s">
        <v>3469</v>
      </c>
    </row>
    <row r="3761" spans="1:13">
      <c r="A3761" s="40">
        <v>2021</v>
      </c>
      <c r="B3761" s="40" t="str">
        <f t="shared" si="59"/>
        <v>10252022</v>
      </c>
      <c r="C3761" s="40">
        <v>10</v>
      </c>
      <c r="D3761" s="93">
        <v>252022</v>
      </c>
      <c r="E3761" t="s">
        <v>3410</v>
      </c>
      <c r="F3761" t="s">
        <v>3539</v>
      </c>
      <c r="G3761" s="89" t="s">
        <v>3545</v>
      </c>
      <c r="H3761" s="90" t="s">
        <v>3545</v>
      </c>
      <c r="I3761" s="64">
        <v>23.74</v>
      </c>
      <c r="J3761" s="64">
        <v>17.75</v>
      </c>
      <c r="K3761" s="88"/>
      <c r="L3761" s="91" t="s">
        <v>178</v>
      </c>
      <c r="M3761" s="66" t="s">
        <v>3468</v>
      </c>
    </row>
    <row r="3762" spans="1:13">
      <c r="A3762" s="40">
        <v>2021</v>
      </c>
      <c r="B3762" s="40" t="str">
        <f t="shared" si="59"/>
        <v>10533099</v>
      </c>
      <c r="C3762" s="40">
        <v>10</v>
      </c>
      <c r="D3762" s="88">
        <v>533099</v>
      </c>
      <c r="F3762" t="s">
        <v>3548</v>
      </c>
      <c r="G3762" s="64">
        <v>1.25</v>
      </c>
      <c r="H3762" s="65">
        <v>30</v>
      </c>
      <c r="I3762" s="64">
        <v>16.11</v>
      </c>
      <c r="J3762" s="64">
        <v>11.93</v>
      </c>
      <c r="K3762" s="88">
        <v>3</v>
      </c>
      <c r="L3762" s="88" t="s">
        <v>46</v>
      </c>
      <c r="M3762" s="66" t="s">
        <v>3468</v>
      </c>
    </row>
    <row r="3763" spans="1:13">
      <c r="A3763" s="40">
        <v>2021</v>
      </c>
      <c r="B3763" s="40" t="str">
        <f t="shared" si="59"/>
        <v>10151142</v>
      </c>
      <c r="C3763" s="40">
        <v>10</v>
      </c>
      <c r="D3763" s="88">
        <v>151142</v>
      </c>
      <c r="E3763" t="s">
        <v>3410</v>
      </c>
      <c r="F3763" t="s">
        <v>1158</v>
      </c>
      <c r="G3763" s="64">
        <v>1.0976125000000001</v>
      </c>
      <c r="H3763" s="65">
        <v>1464</v>
      </c>
      <c r="I3763" s="64">
        <v>38.020000000000003</v>
      </c>
      <c r="J3763" s="64">
        <v>23.95</v>
      </c>
      <c r="K3763" s="88">
        <v>4</v>
      </c>
      <c r="L3763" s="88" t="s">
        <v>46</v>
      </c>
      <c r="M3763" s="66" t="s">
        <v>3469</v>
      </c>
    </row>
    <row r="3764" spans="1:13">
      <c r="A3764" s="40">
        <v>2021</v>
      </c>
      <c r="B3764" s="40" t="str">
        <f t="shared" si="59"/>
        <v>10472073</v>
      </c>
      <c r="C3764" s="40">
        <v>10</v>
      </c>
      <c r="D3764" s="88">
        <v>472073</v>
      </c>
      <c r="F3764" t="s">
        <v>2893</v>
      </c>
      <c r="G3764" s="64">
        <v>1.1182125000000001</v>
      </c>
      <c r="H3764" s="65">
        <v>78</v>
      </c>
      <c r="I3764" s="64">
        <v>16.57</v>
      </c>
      <c r="J3764" s="64">
        <v>12.72</v>
      </c>
      <c r="K3764" s="88">
        <v>3</v>
      </c>
      <c r="L3764" s="88" t="s">
        <v>46</v>
      </c>
      <c r="M3764" s="66" t="s">
        <v>3468</v>
      </c>
    </row>
    <row r="3765" spans="1:13">
      <c r="A3765" s="40">
        <v>2021</v>
      </c>
      <c r="B3765" s="40" t="str">
        <f t="shared" si="59"/>
        <v>10232011</v>
      </c>
      <c r="C3765" s="40">
        <v>10</v>
      </c>
      <c r="D3765" s="88">
        <v>232011</v>
      </c>
      <c r="E3765" t="s">
        <v>3410</v>
      </c>
      <c r="F3765" t="s">
        <v>1805</v>
      </c>
      <c r="G3765" s="64">
        <v>2.1631749999999998</v>
      </c>
      <c r="H3765" s="65">
        <v>3335</v>
      </c>
      <c r="I3765" s="64">
        <v>24.1</v>
      </c>
      <c r="J3765" s="64">
        <v>15.87</v>
      </c>
      <c r="K3765" s="88">
        <v>3</v>
      </c>
      <c r="L3765" s="88" t="s">
        <v>46</v>
      </c>
      <c r="M3765" s="66" t="s">
        <v>3469</v>
      </c>
    </row>
    <row r="3766" spans="1:13">
      <c r="A3766" s="40">
        <v>2021</v>
      </c>
      <c r="B3766" s="40" t="str">
        <f t="shared" si="59"/>
        <v>10292052</v>
      </c>
      <c r="C3766" s="40">
        <v>10</v>
      </c>
      <c r="D3766" s="88">
        <v>292052</v>
      </c>
      <c r="F3766" t="s">
        <v>953</v>
      </c>
      <c r="G3766" s="64">
        <v>1.4412374999999999</v>
      </c>
      <c r="H3766" s="65">
        <v>43</v>
      </c>
      <c r="I3766" s="64">
        <v>16.28</v>
      </c>
      <c r="J3766" s="64">
        <v>12.12</v>
      </c>
      <c r="K3766" s="88">
        <v>3</v>
      </c>
      <c r="L3766" s="88" t="s">
        <v>46</v>
      </c>
      <c r="M3766" s="66" t="s">
        <v>3468</v>
      </c>
    </row>
    <row r="3767" spans="1:13">
      <c r="A3767" s="40">
        <v>2021</v>
      </c>
      <c r="B3767" s="40" t="str">
        <f t="shared" si="59"/>
        <v>10319097</v>
      </c>
      <c r="C3767" s="40">
        <v>10</v>
      </c>
      <c r="D3767" s="88">
        <v>319097</v>
      </c>
      <c r="F3767" t="s">
        <v>2314</v>
      </c>
      <c r="G3767" s="64">
        <v>4.2004000000000001</v>
      </c>
      <c r="H3767" s="65">
        <v>39</v>
      </c>
      <c r="I3767" s="64">
        <v>14.62</v>
      </c>
      <c r="J3767" s="64">
        <v>12.33</v>
      </c>
      <c r="K3767" s="88">
        <v>3</v>
      </c>
      <c r="L3767" s="88" t="s">
        <v>46</v>
      </c>
      <c r="M3767" s="66" t="s">
        <v>3468</v>
      </c>
    </row>
    <row r="3768" spans="1:13">
      <c r="A3768" s="40">
        <v>2021</v>
      </c>
      <c r="B3768" s="40" t="str">
        <f t="shared" si="59"/>
        <v>10312021</v>
      </c>
      <c r="C3768" s="40">
        <v>10</v>
      </c>
      <c r="D3768" s="88">
        <v>312021</v>
      </c>
      <c r="E3768" t="s">
        <v>3410</v>
      </c>
      <c r="F3768" t="s">
        <v>1930</v>
      </c>
      <c r="G3768" s="64">
        <v>2.9958624999999999</v>
      </c>
      <c r="H3768" s="65">
        <v>39</v>
      </c>
      <c r="I3768" s="64">
        <v>29.52</v>
      </c>
      <c r="J3768" s="64">
        <v>22.46</v>
      </c>
      <c r="K3768" s="88">
        <v>4</v>
      </c>
      <c r="L3768" s="88" t="s">
        <v>46</v>
      </c>
      <c r="M3768" s="66" t="s">
        <v>3468</v>
      </c>
    </row>
    <row r="3769" spans="1:13">
      <c r="A3769" s="40">
        <v>2021</v>
      </c>
      <c r="B3769" s="40" t="str">
        <f t="shared" si="59"/>
        <v>10472152</v>
      </c>
      <c r="C3769" s="40">
        <v>10</v>
      </c>
      <c r="D3769" s="88">
        <v>472152</v>
      </c>
      <c r="F3769" t="s">
        <v>2682</v>
      </c>
      <c r="G3769" s="64">
        <v>1.0325375000000001</v>
      </c>
      <c r="H3769" s="65">
        <v>94</v>
      </c>
      <c r="I3769" s="64">
        <v>20.89</v>
      </c>
      <c r="J3769" s="64">
        <v>15.05</v>
      </c>
      <c r="K3769" s="88">
        <v>3</v>
      </c>
      <c r="L3769" s="88" t="s">
        <v>46</v>
      </c>
      <c r="M3769" s="66" t="s">
        <v>3468</v>
      </c>
    </row>
    <row r="3770" spans="1:13">
      <c r="A3770" s="40">
        <v>2021</v>
      </c>
      <c r="B3770" s="40" t="str">
        <f t="shared" si="59"/>
        <v>10333051</v>
      </c>
      <c r="C3770" s="40">
        <v>10</v>
      </c>
      <c r="D3770" s="88">
        <v>333051</v>
      </c>
      <c r="E3770" t="s">
        <v>3410</v>
      </c>
      <c r="F3770" t="s">
        <v>1812</v>
      </c>
      <c r="G3770" s="64">
        <v>1.0227250000000001</v>
      </c>
      <c r="H3770" s="65">
        <v>58</v>
      </c>
      <c r="I3770" s="64">
        <v>25.25</v>
      </c>
      <c r="J3770" s="64">
        <v>19.64</v>
      </c>
      <c r="K3770" s="88">
        <v>3</v>
      </c>
      <c r="L3770" s="88" t="s">
        <v>178</v>
      </c>
      <c r="M3770" s="66" t="s">
        <v>3468</v>
      </c>
    </row>
    <row r="3771" spans="1:13">
      <c r="A3771" s="40">
        <v>2021</v>
      </c>
      <c r="B3771" s="40" t="str">
        <f t="shared" si="59"/>
        <v>10251199</v>
      </c>
      <c r="C3771" s="40">
        <v>10</v>
      </c>
      <c r="D3771" s="88">
        <v>251199</v>
      </c>
      <c r="E3771" t="s">
        <v>3410</v>
      </c>
      <c r="F3771" t="s">
        <v>3442</v>
      </c>
      <c r="G3771" s="64">
        <v>1.3996249999999999</v>
      </c>
      <c r="H3771" s="65">
        <v>1864</v>
      </c>
      <c r="I3771" s="64">
        <v>29.5394230769231</v>
      </c>
      <c r="J3771" s="64">
        <v>17.187980769230801</v>
      </c>
      <c r="K3771" s="88">
        <v>4</v>
      </c>
      <c r="L3771" s="88" t="s">
        <v>178</v>
      </c>
      <c r="M3771" s="66" t="s">
        <v>3469</v>
      </c>
    </row>
    <row r="3772" spans="1:13">
      <c r="A3772" s="40">
        <v>2021</v>
      </c>
      <c r="B3772" s="40" t="str">
        <f t="shared" si="59"/>
        <v>10119141</v>
      </c>
      <c r="C3772" s="40">
        <v>10</v>
      </c>
      <c r="D3772" s="88">
        <v>119141</v>
      </c>
      <c r="E3772" t="s">
        <v>3410</v>
      </c>
      <c r="F3772" t="s">
        <v>3462</v>
      </c>
      <c r="G3772" s="64">
        <v>1.3621875000000001</v>
      </c>
      <c r="H3772" s="65">
        <v>3493</v>
      </c>
      <c r="I3772" s="64">
        <v>29.66</v>
      </c>
      <c r="J3772" s="64">
        <v>16.170000000000002</v>
      </c>
      <c r="K3772" s="88">
        <v>4</v>
      </c>
      <c r="L3772" s="88" t="s">
        <v>46</v>
      </c>
      <c r="M3772" s="66" t="s">
        <v>3469</v>
      </c>
    </row>
    <row r="3773" spans="1:13">
      <c r="A3773" s="40">
        <v>2021</v>
      </c>
      <c r="B3773" s="40" t="str">
        <f t="shared" si="59"/>
        <v>10292034</v>
      </c>
      <c r="C3773" s="40">
        <v>10</v>
      </c>
      <c r="D3773" s="88">
        <v>292034</v>
      </c>
      <c r="E3773" t="s">
        <v>3410</v>
      </c>
      <c r="F3773" t="s">
        <v>1956</v>
      </c>
      <c r="G3773" s="64">
        <v>2.0100500000000001</v>
      </c>
      <c r="H3773" s="65">
        <v>30</v>
      </c>
      <c r="I3773" s="64">
        <v>26.51</v>
      </c>
      <c r="J3773" s="64">
        <v>20.28</v>
      </c>
      <c r="K3773" s="88">
        <v>3</v>
      </c>
      <c r="L3773" s="88" t="s">
        <v>46</v>
      </c>
      <c r="M3773" s="66" t="s">
        <v>3468</v>
      </c>
    </row>
    <row r="3774" spans="1:13">
      <c r="A3774" s="40">
        <v>2021</v>
      </c>
      <c r="B3774" s="40" t="str">
        <f t="shared" si="59"/>
        <v>10419022</v>
      </c>
      <c r="C3774" s="40">
        <v>10</v>
      </c>
      <c r="D3774" s="88">
        <v>419022</v>
      </c>
      <c r="F3774" t="s">
        <v>2186</v>
      </c>
      <c r="G3774" s="64">
        <v>1.160625</v>
      </c>
      <c r="H3774" s="65">
        <v>4463</v>
      </c>
      <c r="I3774" s="64">
        <v>28.24</v>
      </c>
      <c r="J3774" s="64">
        <v>12.53</v>
      </c>
      <c r="K3774" s="88">
        <v>3</v>
      </c>
      <c r="L3774" s="88" t="s">
        <v>46</v>
      </c>
      <c r="M3774" s="66" t="s">
        <v>3469</v>
      </c>
    </row>
    <row r="3775" spans="1:13">
      <c r="A3775" s="40">
        <v>2021</v>
      </c>
      <c r="B3775" s="40" t="str">
        <f t="shared" si="59"/>
        <v>10291141</v>
      </c>
      <c r="C3775" s="40">
        <v>10</v>
      </c>
      <c r="D3775" s="88">
        <v>291141</v>
      </c>
      <c r="E3775" t="s">
        <v>3410</v>
      </c>
      <c r="F3775" t="s">
        <v>1992</v>
      </c>
      <c r="G3775" s="64">
        <v>1.2819499999999999</v>
      </c>
      <c r="H3775" s="65">
        <v>219</v>
      </c>
      <c r="I3775" s="64">
        <v>29.88</v>
      </c>
      <c r="J3775" s="64">
        <v>23.7</v>
      </c>
      <c r="K3775" s="88">
        <v>4</v>
      </c>
      <c r="L3775" s="88" t="s">
        <v>46</v>
      </c>
      <c r="M3775" s="66" t="s">
        <v>3468</v>
      </c>
    </row>
    <row r="3776" spans="1:13">
      <c r="A3776" s="40">
        <v>2021</v>
      </c>
      <c r="B3776" s="40" t="str">
        <f t="shared" si="59"/>
        <v>10291126</v>
      </c>
      <c r="C3776" s="40">
        <v>10</v>
      </c>
      <c r="D3776" s="88">
        <v>291126</v>
      </c>
      <c r="E3776" t="s">
        <v>3410</v>
      </c>
      <c r="F3776" t="s">
        <v>1946</v>
      </c>
      <c r="G3776" s="64">
        <v>2.6549749999999999</v>
      </c>
      <c r="H3776" s="65">
        <v>755</v>
      </c>
      <c r="I3776" s="64">
        <v>27.86</v>
      </c>
      <c r="J3776" s="64">
        <v>22.76</v>
      </c>
      <c r="K3776" s="88">
        <v>4</v>
      </c>
      <c r="L3776" s="88" t="s">
        <v>46</v>
      </c>
      <c r="M3776" s="66" t="s">
        <v>3469</v>
      </c>
    </row>
    <row r="3777" spans="1:13">
      <c r="A3777" s="40">
        <v>2021</v>
      </c>
      <c r="B3777" s="40" t="str">
        <f t="shared" ref="B3777:B3840" si="60">CONCATENATE(C3777, D3777)</f>
        <v>10472181</v>
      </c>
      <c r="C3777" s="40">
        <v>10</v>
      </c>
      <c r="D3777" s="88">
        <v>472181</v>
      </c>
      <c r="F3777" t="s">
        <v>3206</v>
      </c>
      <c r="G3777" s="64">
        <v>0.77405000000000002</v>
      </c>
      <c r="H3777" s="65">
        <v>81</v>
      </c>
      <c r="I3777" s="64">
        <v>16.23</v>
      </c>
      <c r="J3777" s="64">
        <v>11.79</v>
      </c>
      <c r="K3777" s="88">
        <v>3</v>
      </c>
      <c r="L3777" s="88" t="s">
        <v>178</v>
      </c>
      <c r="M3777" s="66" t="s">
        <v>3468</v>
      </c>
    </row>
    <row r="3778" spans="1:13">
      <c r="A3778" s="40">
        <v>2021</v>
      </c>
      <c r="B3778" s="40" t="str">
        <f t="shared" si="60"/>
        <v>10414012</v>
      </c>
      <c r="C3778" s="40">
        <v>10</v>
      </c>
      <c r="D3778" s="88">
        <v>414012</v>
      </c>
      <c r="F3778" t="s">
        <v>1894</v>
      </c>
      <c r="G3778" s="64">
        <v>0.53716249999999999</v>
      </c>
      <c r="H3778" s="65">
        <v>185</v>
      </c>
      <c r="I3778" s="64">
        <v>26.63</v>
      </c>
      <c r="J3778" s="64">
        <v>13.76</v>
      </c>
      <c r="K3778" s="88">
        <v>3</v>
      </c>
      <c r="L3778" s="88" t="s">
        <v>46</v>
      </c>
      <c r="M3778" s="66" t="s">
        <v>3468</v>
      </c>
    </row>
    <row r="3779" spans="1:13">
      <c r="A3779" s="40">
        <v>2021</v>
      </c>
      <c r="B3779" s="40" t="str">
        <f t="shared" si="60"/>
        <v>10414011</v>
      </c>
      <c r="C3779" s="40">
        <v>10</v>
      </c>
      <c r="D3779" s="88">
        <v>414011</v>
      </c>
      <c r="E3779" t="s">
        <v>3410</v>
      </c>
      <c r="F3779" t="s">
        <v>2083</v>
      </c>
      <c r="G3779" s="64">
        <v>1.0961624999999999</v>
      </c>
      <c r="H3779" s="65">
        <v>2725</v>
      </c>
      <c r="I3779" s="64">
        <v>41.37</v>
      </c>
      <c r="J3779" s="64">
        <v>17.32</v>
      </c>
      <c r="K3779" s="88">
        <v>3</v>
      </c>
      <c r="L3779" s="88" t="s">
        <v>46</v>
      </c>
      <c r="M3779" s="66" t="s">
        <v>3469</v>
      </c>
    </row>
    <row r="3780" spans="1:13">
      <c r="A3780" s="40">
        <v>2021</v>
      </c>
      <c r="B3780" s="40" t="str">
        <f t="shared" si="60"/>
        <v>10252031</v>
      </c>
      <c r="C3780" s="40">
        <v>10</v>
      </c>
      <c r="D3780" s="88">
        <v>252031</v>
      </c>
      <c r="E3780" t="s">
        <v>3410</v>
      </c>
      <c r="F3780" t="s">
        <v>3540</v>
      </c>
      <c r="G3780" s="64">
        <v>0.24945000000000001</v>
      </c>
      <c r="H3780" s="65">
        <v>64</v>
      </c>
      <c r="I3780" s="64">
        <v>23.437980769230801</v>
      </c>
      <c r="J3780" s="64">
        <v>18.594230769230801</v>
      </c>
      <c r="K3780" s="88">
        <v>5</v>
      </c>
      <c r="L3780" s="88" t="s">
        <v>178</v>
      </c>
      <c r="M3780" s="66" t="s">
        <v>3468</v>
      </c>
    </row>
    <row r="3781" spans="1:13">
      <c r="A3781" s="40">
        <v>2021</v>
      </c>
      <c r="B3781" s="40" t="str">
        <f t="shared" si="60"/>
        <v>10492098</v>
      </c>
      <c r="C3781" s="40">
        <v>10</v>
      </c>
      <c r="D3781" s="88">
        <v>492098</v>
      </c>
      <c r="F3781" t="s">
        <v>3448</v>
      </c>
      <c r="G3781" s="64">
        <v>1.6304375</v>
      </c>
      <c r="H3781" s="65">
        <v>894</v>
      </c>
      <c r="I3781" s="64">
        <v>20.21</v>
      </c>
      <c r="J3781" s="64">
        <v>14.38</v>
      </c>
      <c r="K3781" s="88">
        <v>3</v>
      </c>
      <c r="L3781" s="88" t="s">
        <v>178</v>
      </c>
      <c r="M3781" s="66" t="s">
        <v>3469</v>
      </c>
    </row>
    <row r="3782" spans="1:13">
      <c r="A3782" s="40">
        <v>2021</v>
      </c>
      <c r="B3782" s="40" t="str">
        <f t="shared" si="60"/>
        <v>10472211</v>
      </c>
      <c r="C3782" s="40">
        <v>10</v>
      </c>
      <c r="D3782" s="88">
        <v>472211</v>
      </c>
      <c r="F3782" t="s">
        <v>3290</v>
      </c>
      <c r="G3782" s="64">
        <v>1.31565</v>
      </c>
      <c r="H3782" s="65">
        <v>1110</v>
      </c>
      <c r="I3782" s="64">
        <v>19.28</v>
      </c>
      <c r="J3782" s="64">
        <v>13.54</v>
      </c>
      <c r="K3782" s="88">
        <v>3</v>
      </c>
      <c r="L3782" s="88" t="s">
        <v>46</v>
      </c>
      <c r="M3782" s="66" t="s">
        <v>3469</v>
      </c>
    </row>
    <row r="3783" spans="1:13">
      <c r="A3783" s="40">
        <v>2021</v>
      </c>
      <c r="B3783" s="40" t="str">
        <f t="shared" si="60"/>
        <v>10151132</v>
      </c>
      <c r="C3783" s="40">
        <v>10</v>
      </c>
      <c r="D3783" s="88">
        <v>151132</v>
      </c>
      <c r="E3783" t="s">
        <v>3410</v>
      </c>
      <c r="F3783" t="s">
        <v>1225</v>
      </c>
      <c r="G3783" s="64">
        <v>3.3229125000000002</v>
      </c>
      <c r="H3783" s="65">
        <v>4091</v>
      </c>
      <c r="I3783" s="64">
        <v>45.97</v>
      </c>
      <c r="J3783" s="64">
        <v>29.67</v>
      </c>
      <c r="K3783" s="88">
        <v>4</v>
      </c>
      <c r="L3783" s="88" t="s">
        <v>46</v>
      </c>
      <c r="M3783" s="66" t="s">
        <v>3469</v>
      </c>
    </row>
    <row r="3784" spans="1:13">
      <c r="A3784" s="40">
        <v>2021</v>
      </c>
      <c r="B3784" s="40" t="str">
        <f t="shared" si="60"/>
        <v>10472221</v>
      </c>
      <c r="C3784" s="40">
        <v>10</v>
      </c>
      <c r="D3784" s="88">
        <v>472221</v>
      </c>
      <c r="F3784" t="s">
        <v>3299</v>
      </c>
      <c r="G3784" s="64">
        <v>1.7187749999999999</v>
      </c>
      <c r="H3784" s="65">
        <v>702</v>
      </c>
      <c r="I3784" s="64">
        <v>21.1</v>
      </c>
      <c r="J3784" s="64">
        <v>14.52</v>
      </c>
      <c r="K3784" s="88">
        <v>3</v>
      </c>
      <c r="L3784" s="88" t="s">
        <v>46</v>
      </c>
      <c r="M3784" s="66" t="s">
        <v>3469</v>
      </c>
    </row>
    <row r="3785" spans="1:13">
      <c r="A3785" s="40">
        <v>2021</v>
      </c>
      <c r="B3785" s="40" t="str">
        <f t="shared" si="60"/>
        <v>10292055</v>
      </c>
      <c r="C3785" s="40">
        <v>10</v>
      </c>
      <c r="D3785" s="88">
        <v>292055</v>
      </c>
      <c r="F3785" t="s">
        <v>995</v>
      </c>
      <c r="G3785" s="64">
        <v>1.5915125000000001</v>
      </c>
      <c r="H3785" s="65">
        <v>772</v>
      </c>
      <c r="I3785" s="64">
        <v>21.17</v>
      </c>
      <c r="J3785" s="64">
        <v>15.81</v>
      </c>
      <c r="K3785" s="88">
        <v>3</v>
      </c>
      <c r="L3785" s="88" t="s">
        <v>46</v>
      </c>
      <c r="M3785" s="66" t="s">
        <v>3469</v>
      </c>
    </row>
    <row r="3786" spans="1:13">
      <c r="A3786" s="40">
        <v>2021</v>
      </c>
      <c r="B3786" s="40" t="str">
        <f t="shared" si="60"/>
        <v>10492022</v>
      </c>
      <c r="C3786" s="40">
        <v>10</v>
      </c>
      <c r="D3786" s="88">
        <v>492022</v>
      </c>
      <c r="E3786" t="s">
        <v>3410</v>
      </c>
      <c r="F3786" t="s">
        <v>2077</v>
      </c>
      <c r="G3786" s="64">
        <v>2.2374999999999999E-3</v>
      </c>
      <c r="H3786" s="65">
        <v>1740</v>
      </c>
      <c r="I3786" s="64">
        <v>25.09</v>
      </c>
      <c r="J3786" s="64">
        <v>16.84</v>
      </c>
      <c r="K3786" s="88">
        <v>3</v>
      </c>
      <c r="L3786" s="88" t="s">
        <v>46</v>
      </c>
      <c r="M3786" s="66" t="s">
        <v>3469</v>
      </c>
    </row>
    <row r="3787" spans="1:13">
      <c r="A3787" s="40">
        <v>2021</v>
      </c>
      <c r="B3787" s="40" t="str">
        <f t="shared" si="60"/>
        <v>10292056</v>
      </c>
      <c r="C3787" s="40">
        <v>10</v>
      </c>
      <c r="D3787" s="88">
        <v>292056</v>
      </c>
      <c r="F3787" t="s">
        <v>875</v>
      </c>
      <c r="G3787" s="64">
        <v>3.9007125</v>
      </c>
      <c r="H3787" s="65">
        <v>36</v>
      </c>
      <c r="I3787" s="64">
        <v>17.510000000000002</v>
      </c>
      <c r="J3787" s="64">
        <v>12.82</v>
      </c>
      <c r="K3787" s="88">
        <v>4</v>
      </c>
      <c r="L3787" s="88" t="s">
        <v>46</v>
      </c>
      <c r="M3787" s="66" t="s">
        <v>3468</v>
      </c>
    </row>
    <row r="3788" spans="1:13">
      <c r="A3788" s="40">
        <v>2021</v>
      </c>
      <c r="B3788" s="40" t="str">
        <f t="shared" si="60"/>
        <v>10151134</v>
      </c>
      <c r="C3788" s="40">
        <v>10</v>
      </c>
      <c r="D3788" s="88">
        <v>151134</v>
      </c>
      <c r="E3788" t="s">
        <v>3410</v>
      </c>
      <c r="F3788" t="s">
        <v>3463</v>
      </c>
      <c r="G3788" s="64">
        <v>1.6426750000000001</v>
      </c>
      <c r="H3788" s="65">
        <v>963</v>
      </c>
      <c r="I3788" s="64">
        <v>30.85</v>
      </c>
      <c r="J3788" s="64">
        <v>18.190000000000001</v>
      </c>
      <c r="K3788" s="88">
        <v>3</v>
      </c>
      <c r="L3788" s="88" t="s">
        <v>46</v>
      </c>
      <c r="M3788" s="66" t="s">
        <v>3469</v>
      </c>
    </row>
    <row r="3789" spans="1:13">
      <c r="A3789" s="40">
        <v>2021</v>
      </c>
      <c r="B3789" s="40" t="str">
        <f t="shared" si="60"/>
        <v>10514121</v>
      </c>
      <c r="C3789" s="40">
        <v>10</v>
      </c>
      <c r="D3789" s="88">
        <v>514121</v>
      </c>
      <c r="F3789" t="s">
        <v>2873</v>
      </c>
      <c r="G3789" s="64">
        <v>0.3107125</v>
      </c>
      <c r="H3789" s="65">
        <v>57</v>
      </c>
      <c r="I3789" s="64">
        <v>17.670000000000002</v>
      </c>
      <c r="J3789" s="64">
        <v>14.22</v>
      </c>
      <c r="K3789" s="88">
        <v>3</v>
      </c>
      <c r="L3789" s="88" t="s">
        <v>46</v>
      </c>
      <c r="M3789" s="66" t="s">
        <v>3468</v>
      </c>
    </row>
    <row r="3790" spans="1:13">
      <c r="A3790" s="40">
        <v>2021</v>
      </c>
      <c r="B3790" s="40" t="str">
        <f t="shared" si="60"/>
        <v>11132011</v>
      </c>
      <c r="C3790" s="40">
        <v>11</v>
      </c>
      <c r="D3790" s="88">
        <v>132011</v>
      </c>
      <c r="E3790" t="s">
        <v>3410</v>
      </c>
      <c r="F3790" t="s">
        <v>3467</v>
      </c>
      <c r="G3790" s="64">
        <v>1.2791125000000001</v>
      </c>
      <c r="H3790" s="65">
        <v>125</v>
      </c>
      <c r="I3790" s="64">
        <v>31.58</v>
      </c>
      <c r="J3790" s="64">
        <v>19.11</v>
      </c>
      <c r="K3790" s="88">
        <v>5</v>
      </c>
      <c r="L3790" s="88" t="s">
        <v>46</v>
      </c>
      <c r="M3790" s="66" t="s">
        <v>3468</v>
      </c>
    </row>
    <row r="3791" spans="1:13">
      <c r="A3791" s="40">
        <v>2021</v>
      </c>
      <c r="B3791" s="40" t="str">
        <f t="shared" si="60"/>
        <v>11113011</v>
      </c>
      <c r="C3791" s="40">
        <v>11</v>
      </c>
      <c r="D3791" s="88">
        <v>113011</v>
      </c>
      <c r="E3791" t="s">
        <v>3410</v>
      </c>
      <c r="F3791" t="s">
        <v>3411</v>
      </c>
      <c r="G3791" s="64">
        <v>1.4531624999999999</v>
      </c>
      <c r="H3791" s="65">
        <v>1159</v>
      </c>
      <c r="I3791" s="64">
        <v>46.23</v>
      </c>
      <c r="J3791" s="64">
        <v>25.61</v>
      </c>
      <c r="K3791" s="88">
        <v>4</v>
      </c>
      <c r="L3791" s="88" t="s">
        <v>46</v>
      </c>
      <c r="M3791" s="66" t="s">
        <v>3469</v>
      </c>
    </row>
    <row r="3792" spans="1:13">
      <c r="A3792" s="40">
        <v>2021</v>
      </c>
      <c r="B3792" s="40" t="str">
        <f t="shared" si="60"/>
        <v>11413011</v>
      </c>
      <c r="C3792" s="40">
        <v>11</v>
      </c>
      <c r="D3792" s="88">
        <v>413011</v>
      </c>
      <c r="F3792" t="s">
        <v>3454</v>
      </c>
      <c r="G3792" s="64">
        <v>0.1115</v>
      </c>
      <c r="H3792" s="65">
        <v>1462</v>
      </c>
      <c r="I3792" s="64">
        <v>28.61</v>
      </c>
      <c r="J3792" s="64">
        <v>13.5</v>
      </c>
      <c r="K3792" s="88">
        <v>3</v>
      </c>
      <c r="L3792" s="88" t="s">
        <v>46</v>
      </c>
      <c r="M3792" s="66" t="s">
        <v>3469</v>
      </c>
    </row>
    <row r="3793" spans="1:13">
      <c r="A3793" s="40">
        <v>2021</v>
      </c>
      <c r="B3793" s="40" t="str">
        <f t="shared" si="60"/>
        <v>11493011</v>
      </c>
      <c r="C3793" s="40">
        <v>11</v>
      </c>
      <c r="D3793" s="88">
        <v>493011</v>
      </c>
      <c r="E3793" t="s">
        <v>3410</v>
      </c>
      <c r="F3793" t="s">
        <v>1701</v>
      </c>
      <c r="G3793" s="64">
        <v>1.3859999999999999</v>
      </c>
      <c r="H3793" s="65">
        <v>1439</v>
      </c>
      <c r="I3793" s="64">
        <v>30.31</v>
      </c>
      <c r="J3793" s="64">
        <v>17.8</v>
      </c>
      <c r="K3793" s="88">
        <v>3</v>
      </c>
      <c r="L3793" s="88" t="s">
        <v>46</v>
      </c>
      <c r="M3793" s="66" t="s">
        <v>3469</v>
      </c>
    </row>
    <row r="3794" spans="1:13">
      <c r="A3794" s="40">
        <v>2021</v>
      </c>
      <c r="B3794" s="40" t="str">
        <f t="shared" si="60"/>
        <v>11532011</v>
      </c>
      <c r="C3794" s="40">
        <v>11</v>
      </c>
      <c r="D3794" s="88">
        <v>532011</v>
      </c>
      <c r="E3794" t="s">
        <v>3410</v>
      </c>
      <c r="F3794" t="s">
        <v>2108</v>
      </c>
      <c r="G3794" s="64">
        <v>1.4725625</v>
      </c>
      <c r="H3794" s="65">
        <v>585</v>
      </c>
      <c r="I3794" s="64">
        <v>90.575000000000003</v>
      </c>
      <c r="J3794" s="64">
        <v>47.566826923076903</v>
      </c>
      <c r="K3794" s="88">
        <v>4</v>
      </c>
      <c r="L3794" s="88" t="s">
        <v>46</v>
      </c>
      <c r="M3794" s="66" t="s">
        <v>3469</v>
      </c>
    </row>
    <row r="3795" spans="1:13">
      <c r="A3795" s="40">
        <v>2021</v>
      </c>
      <c r="B3795" s="40" t="str">
        <f t="shared" si="60"/>
        <v>11274011</v>
      </c>
      <c r="C3795" s="40">
        <v>11</v>
      </c>
      <c r="D3795" s="88">
        <v>274011</v>
      </c>
      <c r="F3795" t="s">
        <v>1367</v>
      </c>
      <c r="G3795" s="64">
        <v>1.5073000000000001</v>
      </c>
      <c r="H3795" s="65">
        <v>628</v>
      </c>
      <c r="I3795" s="64">
        <v>21.47</v>
      </c>
      <c r="J3795" s="64">
        <v>13.02</v>
      </c>
      <c r="K3795" s="88">
        <v>4</v>
      </c>
      <c r="L3795" s="88" t="s">
        <v>46</v>
      </c>
      <c r="M3795" s="66" t="s">
        <v>3469</v>
      </c>
    </row>
    <row r="3796" spans="1:13">
      <c r="A3796" s="40">
        <v>2021</v>
      </c>
      <c r="B3796" s="40" t="str">
        <f t="shared" si="60"/>
        <v>11493021</v>
      </c>
      <c r="C3796" s="40">
        <v>11</v>
      </c>
      <c r="D3796" s="88">
        <v>493021</v>
      </c>
      <c r="F3796" t="s">
        <v>2761</v>
      </c>
      <c r="G3796" s="64">
        <v>0.85301249999999995</v>
      </c>
      <c r="H3796" s="65">
        <v>41</v>
      </c>
      <c r="I3796" s="64">
        <v>18.27</v>
      </c>
      <c r="J3796" s="64">
        <v>13.14</v>
      </c>
      <c r="K3796" s="88">
        <v>3</v>
      </c>
      <c r="L3796" s="88" t="s">
        <v>46</v>
      </c>
      <c r="M3796" s="66" t="s">
        <v>3468</v>
      </c>
    </row>
    <row r="3797" spans="1:13">
      <c r="A3797" s="40">
        <v>2021</v>
      </c>
      <c r="B3797" s="40" t="str">
        <f t="shared" si="60"/>
        <v>11493023</v>
      </c>
      <c r="C3797" s="40">
        <v>11</v>
      </c>
      <c r="D3797" s="88">
        <v>493023</v>
      </c>
      <c r="F3797" t="s">
        <v>1541</v>
      </c>
      <c r="G3797" s="64">
        <v>0.8893875</v>
      </c>
      <c r="H3797" s="65">
        <v>161</v>
      </c>
      <c r="I3797" s="64">
        <v>18.03</v>
      </c>
      <c r="J3797" s="64">
        <v>11.94</v>
      </c>
      <c r="K3797" s="88">
        <v>3</v>
      </c>
      <c r="L3797" s="88" t="s">
        <v>46</v>
      </c>
      <c r="M3797" s="66" t="s">
        <v>3468</v>
      </c>
    </row>
    <row r="3798" spans="1:13">
      <c r="A3798" s="40">
        <v>2021</v>
      </c>
      <c r="B3798" s="40" t="str">
        <f t="shared" si="60"/>
        <v>11433031</v>
      </c>
      <c r="C3798" s="40">
        <v>11</v>
      </c>
      <c r="D3798" s="88">
        <v>433031</v>
      </c>
      <c r="F3798" t="s">
        <v>1275</v>
      </c>
      <c r="G3798" s="64">
        <v>0.27732499999999999</v>
      </c>
      <c r="H3798" s="65">
        <v>12899</v>
      </c>
      <c r="I3798" s="64">
        <v>19.34</v>
      </c>
      <c r="J3798" s="64">
        <v>12.8</v>
      </c>
      <c r="K3798" s="88">
        <v>4</v>
      </c>
      <c r="L3798" s="88" t="s">
        <v>46</v>
      </c>
      <c r="M3798" s="66" t="s">
        <v>3469</v>
      </c>
    </row>
    <row r="3799" spans="1:13">
      <c r="A3799" s="40">
        <v>2021</v>
      </c>
      <c r="B3799" s="40" t="str">
        <f t="shared" si="60"/>
        <v>11472021</v>
      </c>
      <c r="C3799" s="40">
        <v>11</v>
      </c>
      <c r="D3799" s="88">
        <v>472021</v>
      </c>
      <c r="F3799" t="s">
        <v>2648</v>
      </c>
      <c r="G3799" s="64">
        <v>1.5424</v>
      </c>
      <c r="H3799" s="65">
        <v>882</v>
      </c>
      <c r="I3799" s="64">
        <v>18.61</v>
      </c>
      <c r="J3799" s="64">
        <v>12.7</v>
      </c>
      <c r="K3799" s="88">
        <v>3</v>
      </c>
      <c r="L3799" s="88" t="s">
        <v>178</v>
      </c>
      <c r="M3799" s="66" t="s">
        <v>3469</v>
      </c>
    </row>
    <row r="3800" spans="1:13">
      <c r="A3800" s="40">
        <v>2021</v>
      </c>
      <c r="B3800" s="40" t="str">
        <f t="shared" si="60"/>
        <v>11493031</v>
      </c>
      <c r="C3800" s="40">
        <v>11</v>
      </c>
      <c r="D3800" s="88">
        <v>493031</v>
      </c>
      <c r="F3800" t="s">
        <v>2811</v>
      </c>
      <c r="G3800" s="64">
        <v>0.89727500000000004</v>
      </c>
      <c r="H3800" s="65">
        <v>41</v>
      </c>
      <c r="I3800" s="64">
        <v>17.440000000000001</v>
      </c>
      <c r="J3800" s="64">
        <v>14.53</v>
      </c>
      <c r="K3800" s="88">
        <v>3</v>
      </c>
      <c r="L3800" s="88" t="s">
        <v>46</v>
      </c>
      <c r="M3800" s="66" t="s">
        <v>3468</v>
      </c>
    </row>
    <row r="3801" spans="1:13">
      <c r="A3801" s="40">
        <v>2021</v>
      </c>
      <c r="B3801" s="40" t="str">
        <f t="shared" si="60"/>
        <v>11533022</v>
      </c>
      <c r="C3801" s="40">
        <v>11</v>
      </c>
      <c r="D3801" s="88">
        <v>533022</v>
      </c>
      <c r="F3801" t="s">
        <v>3488</v>
      </c>
      <c r="G3801" s="64">
        <v>0.10965</v>
      </c>
      <c r="H3801" s="65">
        <v>55</v>
      </c>
      <c r="I3801" s="64">
        <v>15.83</v>
      </c>
      <c r="J3801" s="64">
        <v>14.27</v>
      </c>
      <c r="K3801" s="88">
        <v>3</v>
      </c>
      <c r="L3801" s="88" t="s">
        <v>46</v>
      </c>
      <c r="M3801" s="66" t="s">
        <v>3468</v>
      </c>
    </row>
    <row r="3802" spans="1:13">
      <c r="A3802" s="40">
        <v>2021</v>
      </c>
      <c r="B3802" s="40" t="str">
        <f t="shared" si="60"/>
        <v>11131199</v>
      </c>
      <c r="C3802" s="40">
        <v>11</v>
      </c>
      <c r="D3802" s="88">
        <v>131199</v>
      </c>
      <c r="E3802" t="s">
        <v>3410</v>
      </c>
      <c r="F3802" t="s">
        <v>3413</v>
      </c>
      <c r="G3802" s="64">
        <v>1.1342874999999999</v>
      </c>
      <c r="H3802" s="65">
        <v>172</v>
      </c>
      <c r="I3802" s="64">
        <v>28.42</v>
      </c>
      <c r="J3802" s="64">
        <v>15.1</v>
      </c>
      <c r="K3802" s="88">
        <v>4</v>
      </c>
      <c r="L3802" s="88" t="s">
        <v>46</v>
      </c>
      <c r="M3802" s="66" t="s">
        <v>3468</v>
      </c>
    </row>
    <row r="3803" spans="1:13">
      <c r="A3803" s="40">
        <v>2021</v>
      </c>
      <c r="B3803" s="40" t="str">
        <f t="shared" si="60"/>
        <v>11472031</v>
      </c>
      <c r="C3803" s="40">
        <v>11</v>
      </c>
      <c r="D3803" s="88">
        <v>472031</v>
      </c>
      <c r="F3803" t="s">
        <v>2653</v>
      </c>
      <c r="G3803" s="64">
        <v>1.2303375000000001</v>
      </c>
      <c r="H3803" s="65">
        <v>7880</v>
      </c>
      <c r="I3803" s="64">
        <v>19.55</v>
      </c>
      <c r="J3803" s="64">
        <v>13.69</v>
      </c>
      <c r="K3803" s="88">
        <v>3</v>
      </c>
      <c r="L3803" s="88" t="s">
        <v>46</v>
      </c>
      <c r="M3803" s="66" t="s">
        <v>3469</v>
      </c>
    </row>
    <row r="3804" spans="1:13">
      <c r="A3804" s="40">
        <v>2021</v>
      </c>
      <c r="B3804" s="40" t="str">
        <f t="shared" si="60"/>
        <v>11472051</v>
      </c>
      <c r="C3804" s="40">
        <v>11</v>
      </c>
      <c r="D3804" s="88">
        <v>472051</v>
      </c>
      <c r="F3804" t="s">
        <v>3415</v>
      </c>
      <c r="G3804" s="64">
        <v>1.61765</v>
      </c>
      <c r="H3804" s="65">
        <v>88</v>
      </c>
      <c r="I3804" s="64">
        <v>17.05</v>
      </c>
      <c r="J3804" s="64">
        <v>13.71</v>
      </c>
      <c r="K3804" s="88">
        <v>3</v>
      </c>
      <c r="L3804" s="88" t="s">
        <v>46</v>
      </c>
      <c r="M3804" s="66" t="s">
        <v>3468</v>
      </c>
    </row>
    <row r="3805" spans="1:13">
      <c r="A3805" s="40">
        <v>2021</v>
      </c>
      <c r="B3805" s="40" t="str">
        <f t="shared" si="60"/>
        <v>11351011</v>
      </c>
      <c r="C3805" s="40">
        <v>11</v>
      </c>
      <c r="D3805" s="88">
        <v>351011</v>
      </c>
      <c r="F3805" t="s">
        <v>1414</v>
      </c>
      <c r="G3805" s="64">
        <v>1.3857625</v>
      </c>
      <c r="H3805" s="65">
        <v>1341</v>
      </c>
      <c r="I3805" s="64">
        <v>25.17</v>
      </c>
      <c r="J3805" s="64">
        <v>13.36</v>
      </c>
      <c r="K3805" s="88">
        <v>3</v>
      </c>
      <c r="L3805" s="88" t="s">
        <v>46</v>
      </c>
      <c r="M3805" s="66" t="s">
        <v>3469</v>
      </c>
    </row>
    <row r="3806" spans="1:13">
      <c r="A3806" s="40">
        <v>2021</v>
      </c>
      <c r="B3806" s="40" t="str">
        <f t="shared" si="60"/>
        <v>11131031</v>
      </c>
      <c r="C3806" s="40">
        <v>11</v>
      </c>
      <c r="D3806" s="88">
        <v>131031</v>
      </c>
      <c r="E3806" t="s">
        <v>3410</v>
      </c>
      <c r="F3806" t="s">
        <v>2209</v>
      </c>
      <c r="G3806" s="64">
        <v>0.53998749999999995</v>
      </c>
      <c r="H3806" s="65">
        <v>2012</v>
      </c>
      <c r="I3806" s="64">
        <v>30.21</v>
      </c>
      <c r="J3806" s="64">
        <v>19.350000000000001</v>
      </c>
      <c r="K3806" s="88">
        <v>3</v>
      </c>
      <c r="L3806" s="88" t="s">
        <v>46</v>
      </c>
      <c r="M3806" s="66" t="s">
        <v>3469</v>
      </c>
    </row>
    <row r="3807" spans="1:13">
      <c r="A3807" s="40">
        <v>2021</v>
      </c>
      <c r="B3807" s="40" t="str">
        <f t="shared" si="60"/>
        <v>11212011</v>
      </c>
      <c r="C3807" s="40">
        <v>11</v>
      </c>
      <c r="D3807" s="88">
        <v>212011</v>
      </c>
      <c r="E3807" t="s">
        <v>3410</v>
      </c>
      <c r="F3807" t="s">
        <v>3496</v>
      </c>
      <c r="G3807" s="64">
        <v>0.42538749999999997</v>
      </c>
      <c r="H3807" s="65">
        <v>44</v>
      </c>
      <c r="I3807" s="64">
        <v>23.12</v>
      </c>
      <c r="J3807" s="64">
        <v>17.86</v>
      </c>
      <c r="K3807" s="88">
        <v>5</v>
      </c>
      <c r="L3807" s="88" t="s">
        <v>46</v>
      </c>
      <c r="M3807" s="66" t="s">
        <v>3468</v>
      </c>
    </row>
    <row r="3808" spans="1:13">
      <c r="A3808" s="40">
        <v>2021</v>
      </c>
      <c r="B3808" s="40" t="str">
        <f t="shared" si="60"/>
        <v>11532012</v>
      </c>
      <c r="C3808" s="40">
        <v>11</v>
      </c>
      <c r="D3808" s="88">
        <v>532012</v>
      </c>
      <c r="E3808" t="s">
        <v>3410</v>
      </c>
      <c r="F3808" t="s">
        <v>1682</v>
      </c>
      <c r="G3808" s="64">
        <v>0.79479999999999995</v>
      </c>
      <c r="H3808" s="65">
        <v>36</v>
      </c>
      <c r="I3808" s="64">
        <v>28.736538461538501</v>
      </c>
      <c r="J3808" s="64">
        <v>17.412500000000001</v>
      </c>
      <c r="K3808" s="88">
        <v>3</v>
      </c>
      <c r="L3808" s="88" t="s">
        <v>46</v>
      </c>
      <c r="M3808" s="66" t="s">
        <v>3468</v>
      </c>
    </row>
    <row r="3809" spans="1:13">
      <c r="A3809" s="40">
        <v>2021</v>
      </c>
      <c r="B3809" s="40" t="str">
        <f t="shared" si="60"/>
        <v>11211099</v>
      </c>
      <c r="C3809" s="40">
        <v>11</v>
      </c>
      <c r="D3809" s="88">
        <v>211099</v>
      </c>
      <c r="F3809" t="s">
        <v>3471</v>
      </c>
      <c r="G3809" s="64">
        <v>1.0859125000000001</v>
      </c>
      <c r="H3809" s="65">
        <v>70</v>
      </c>
      <c r="I3809" s="64">
        <v>19</v>
      </c>
      <c r="J3809" s="64">
        <v>14.11</v>
      </c>
      <c r="K3809" s="88">
        <v>5</v>
      </c>
      <c r="L3809" s="88" t="s">
        <v>46</v>
      </c>
      <c r="M3809" s="66" t="s">
        <v>3468</v>
      </c>
    </row>
    <row r="3810" spans="1:13">
      <c r="A3810" s="40">
        <v>2021</v>
      </c>
      <c r="B3810" s="40" t="str">
        <f t="shared" si="60"/>
        <v>11131041</v>
      </c>
      <c r="C3810" s="40">
        <v>11</v>
      </c>
      <c r="D3810" s="88">
        <v>131041</v>
      </c>
      <c r="E3810" t="s">
        <v>3410</v>
      </c>
      <c r="F3810" t="s">
        <v>3047</v>
      </c>
      <c r="G3810" s="64">
        <v>1.1458124999999999</v>
      </c>
      <c r="H3810" s="65">
        <v>1674</v>
      </c>
      <c r="I3810" s="64">
        <v>30.72</v>
      </c>
      <c r="J3810" s="64">
        <v>16.98</v>
      </c>
      <c r="K3810" s="88">
        <v>3</v>
      </c>
      <c r="L3810" s="88" t="s">
        <v>46</v>
      </c>
      <c r="M3810" s="66" t="s">
        <v>3469</v>
      </c>
    </row>
    <row r="3811" spans="1:13">
      <c r="A3811" s="40">
        <v>2021</v>
      </c>
      <c r="B3811" s="40" t="str">
        <f t="shared" si="60"/>
        <v>11151143</v>
      </c>
      <c r="C3811" s="40">
        <v>11</v>
      </c>
      <c r="D3811" s="88">
        <v>151143</v>
      </c>
      <c r="E3811" t="s">
        <v>3410</v>
      </c>
      <c r="F3811" t="s">
        <v>1399</v>
      </c>
      <c r="G3811" s="64">
        <v>1.1533875</v>
      </c>
      <c r="H3811" s="65">
        <v>1480</v>
      </c>
      <c r="I3811" s="64">
        <v>43.84</v>
      </c>
      <c r="J3811" s="64">
        <v>25.79</v>
      </c>
      <c r="K3811" s="88">
        <v>3</v>
      </c>
      <c r="L3811" s="88" t="s">
        <v>46</v>
      </c>
      <c r="M3811" s="66" t="s">
        <v>3469</v>
      </c>
    </row>
    <row r="3812" spans="1:13">
      <c r="A3812" s="40">
        <v>2021</v>
      </c>
      <c r="B3812" s="40" t="str">
        <f t="shared" si="60"/>
        <v>11151152</v>
      </c>
      <c r="C3812" s="40">
        <v>11</v>
      </c>
      <c r="D3812" s="88">
        <v>151152</v>
      </c>
      <c r="E3812" t="s">
        <v>3410</v>
      </c>
      <c r="F3812" t="s">
        <v>1166</v>
      </c>
      <c r="G3812" s="64">
        <v>1.5514749999999999</v>
      </c>
      <c r="H3812" s="65">
        <v>1028</v>
      </c>
      <c r="I3812" s="64">
        <v>29.34</v>
      </c>
      <c r="J3812" s="64">
        <v>17.96</v>
      </c>
      <c r="K3812" s="88">
        <v>3</v>
      </c>
      <c r="L3812" s="88" t="s">
        <v>46</v>
      </c>
      <c r="M3812" s="66" t="s">
        <v>3469</v>
      </c>
    </row>
    <row r="3813" spans="1:13">
      <c r="A3813" s="40">
        <v>2021</v>
      </c>
      <c r="B3813" s="40" t="str">
        <f t="shared" si="60"/>
        <v>11151199</v>
      </c>
      <c r="C3813" s="40">
        <v>11</v>
      </c>
      <c r="D3813" s="88">
        <v>151199</v>
      </c>
      <c r="E3813" t="s">
        <v>3410</v>
      </c>
      <c r="F3813" t="s">
        <v>1153</v>
      </c>
      <c r="G3813" s="64">
        <v>1.5695749999999999</v>
      </c>
      <c r="H3813" s="65">
        <v>982</v>
      </c>
      <c r="I3813" s="64">
        <v>37.93</v>
      </c>
      <c r="J3813" s="64">
        <v>20.73</v>
      </c>
      <c r="K3813" s="88">
        <v>3</v>
      </c>
      <c r="L3813" s="88" t="s">
        <v>46</v>
      </c>
      <c r="M3813" s="66" t="s">
        <v>3469</v>
      </c>
    </row>
    <row r="3814" spans="1:13">
      <c r="A3814" s="40">
        <v>2021</v>
      </c>
      <c r="B3814" s="40" t="str">
        <f t="shared" si="60"/>
        <v>11151121</v>
      </c>
      <c r="C3814" s="40">
        <v>11</v>
      </c>
      <c r="D3814" s="88">
        <v>151121</v>
      </c>
      <c r="E3814" t="s">
        <v>3410</v>
      </c>
      <c r="F3814" t="s">
        <v>1122</v>
      </c>
      <c r="G3814" s="64">
        <v>1.3143750000000001</v>
      </c>
      <c r="H3814" s="65">
        <v>1629</v>
      </c>
      <c r="I3814" s="64">
        <v>40.89</v>
      </c>
      <c r="J3814" s="64">
        <v>25.25</v>
      </c>
      <c r="K3814" s="88">
        <v>4</v>
      </c>
      <c r="L3814" s="88" t="s">
        <v>46</v>
      </c>
      <c r="M3814" s="66" t="s">
        <v>3469</v>
      </c>
    </row>
    <row r="3815" spans="1:13">
      <c r="A3815" s="40">
        <v>2021</v>
      </c>
      <c r="B3815" s="40" t="str">
        <f t="shared" si="60"/>
        <v>11151151</v>
      </c>
      <c r="C3815" s="40">
        <v>11</v>
      </c>
      <c r="D3815" s="88">
        <v>151151</v>
      </c>
      <c r="F3815" t="s">
        <v>1114</v>
      </c>
      <c r="G3815" s="64">
        <v>0.60241250000000002</v>
      </c>
      <c r="H3815" s="65">
        <v>47</v>
      </c>
      <c r="I3815" s="64">
        <v>20.74</v>
      </c>
      <c r="J3815" s="64">
        <v>12.73</v>
      </c>
      <c r="K3815" s="88">
        <v>3</v>
      </c>
      <c r="L3815" s="88" t="s">
        <v>46</v>
      </c>
      <c r="M3815" s="66" t="s">
        <v>3468</v>
      </c>
    </row>
    <row r="3816" spans="1:13">
      <c r="A3816" s="40">
        <v>2021</v>
      </c>
      <c r="B3816" s="40" t="str">
        <f t="shared" si="60"/>
        <v>11474011</v>
      </c>
      <c r="C3816" s="40">
        <v>11</v>
      </c>
      <c r="D3816" s="88">
        <v>474011</v>
      </c>
      <c r="E3816" t="s">
        <v>3410</v>
      </c>
      <c r="F3816" t="s">
        <v>3455</v>
      </c>
      <c r="G3816" s="64">
        <v>1.3490374999999999</v>
      </c>
      <c r="H3816" s="65">
        <v>1007</v>
      </c>
      <c r="I3816" s="64">
        <v>28.29</v>
      </c>
      <c r="J3816" s="64">
        <v>18.940000000000001</v>
      </c>
      <c r="K3816" s="88">
        <v>3</v>
      </c>
      <c r="L3816" s="88" t="s">
        <v>46</v>
      </c>
      <c r="M3816" s="66" t="s">
        <v>3469</v>
      </c>
    </row>
    <row r="3817" spans="1:13">
      <c r="A3817" s="40">
        <v>2021</v>
      </c>
      <c r="B3817" s="40" t="str">
        <f t="shared" si="60"/>
        <v>11119021</v>
      </c>
      <c r="C3817" s="40">
        <v>11</v>
      </c>
      <c r="D3817" s="88">
        <v>119021</v>
      </c>
      <c r="E3817" t="s">
        <v>3410</v>
      </c>
      <c r="F3817" t="s">
        <v>1560</v>
      </c>
      <c r="G3817" s="64">
        <v>1.0416624999999999</v>
      </c>
      <c r="H3817" s="65">
        <v>48</v>
      </c>
      <c r="I3817" s="64">
        <v>48.27</v>
      </c>
      <c r="J3817" s="64">
        <v>27.71</v>
      </c>
      <c r="K3817" s="88">
        <v>4</v>
      </c>
      <c r="L3817" s="88" t="s">
        <v>46</v>
      </c>
      <c r="M3817" s="66" t="s">
        <v>3468</v>
      </c>
    </row>
    <row r="3818" spans="1:13">
      <c r="A3818" s="40">
        <v>2021</v>
      </c>
      <c r="B3818" s="40" t="str">
        <f t="shared" si="60"/>
        <v>11131051</v>
      </c>
      <c r="C3818" s="40">
        <v>11</v>
      </c>
      <c r="D3818" s="88">
        <v>131051</v>
      </c>
      <c r="E3818" t="s">
        <v>3410</v>
      </c>
      <c r="F3818" t="s">
        <v>3420</v>
      </c>
      <c r="G3818" s="64">
        <v>1.7655375</v>
      </c>
      <c r="H3818" s="65">
        <v>43</v>
      </c>
      <c r="I3818" s="64">
        <v>27.83</v>
      </c>
      <c r="J3818" s="64">
        <v>18.66</v>
      </c>
      <c r="K3818" s="88">
        <v>4</v>
      </c>
      <c r="L3818" s="88" t="s">
        <v>46</v>
      </c>
      <c r="M3818" s="66" t="s">
        <v>3468</v>
      </c>
    </row>
    <row r="3819" spans="1:13">
      <c r="A3819" s="40">
        <v>2021</v>
      </c>
      <c r="B3819" s="40" t="str">
        <f t="shared" si="60"/>
        <v>11151141</v>
      </c>
      <c r="C3819" s="40">
        <v>11</v>
      </c>
      <c r="D3819" s="88">
        <v>151141</v>
      </c>
      <c r="E3819" t="s">
        <v>3410</v>
      </c>
      <c r="F3819" t="s">
        <v>1142</v>
      </c>
      <c r="G3819" s="64">
        <v>1.627175</v>
      </c>
      <c r="H3819" s="65">
        <v>677</v>
      </c>
      <c r="I3819" s="64">
        <v>41.76</v>
      </c>
      <c r="J3819" s="64">
        <v>25.88</v>
      </c>
      <c r="K3819" s="88">
        <v>4</v>
      </c>
      <c r="L3819" s="88" t="s">
        <v>46</v>
      </c>
      <c r="M3819" s="66" t="s">
        <v>3469</v>
      </c>
    </row>
    <row r="3820" spans="1:13">
      <c r="A3820" s="40">
        <v>2021</v>
      </c>
      <c r="B3820" s="40" t="str">
        <f t="shared" si="60"/>
        <v>11319091</v>
      </c>
      <c r="C3820" s="40">
        <v>11</v>
      </c>
      <c r="D3820" s="88">
        <v>319091</v>
      </c>
      <c r="F3820" t="s">
        <v>901</v>
      </c>
      <c r="G3820" s="64">
        <v>2.1159249999999998</v>
      </c>
      <c r="H3820" s="65">
        <v>2737</v>
      </c>
      <c r="I3820" s="64">
        <v>19.03</v>
      </c>
      <c r="J3820" s="64">
        <v>14.72</v>
      </c>
      <c r="K3820" s="88">
        <v>3</v>
      </c>
      <c r="L3820" s="88" t="s">
        <v>46</v>
      </c>
      <c r="M3820" s="66" t="s">
        <v>3469</v>
      </c>
    </row>
    <row r="3821" spans="1:13">
      <c r="A3821" s="40">
        <v>2021</v>
      </c>
      <c r="B3821" s="40" t="str">
        <f t="shared" si="60"/>
        <v>11292021</v>
      </c>
      <c r="C3821" s="40">
        <v>11</v>
      </c>
      <c r="D3821" s="88">
        <v>292021</v>
      </c>
      <c r="E3821" t="s">
        <v>3410</v>
      </c>
      <c r="F3821" t="s">
        <v>1913</v>
      </c>
      <c r="G3821" s="64">
        <v>2.1404999999999998</v>
      </c>
      <c r="H3821" s="65">
        <v>1028</v>
      </c>
      <c r="I3821" s="64">
        <v>30.8</v>
      </c>
      <c r="J3821" s="64">
        <v>22.22</v>
      </c>
      <c r="K3821" s="88">
        <v>4</v>
      </c>
      <c r="L3821" s="88" t="s">
        <v>46</v>
      </c>
      <c r="M3821" s="66" t="s">
        <v>3469</v>
      </c>
    </row>
    <row r="3822" spans="1:13">
      <c r="A3822" s="40">
        <v>2021</v>
      </c>
      <c r="B3822" s="40" t="str">
        <f t="shared" si="60"/>
        <v>11292032</v>
      </c>
      <c r="C3822" s="40">
        <v>11</v>
      </c>
      <c r="D3822" s="88">
        <v>292032</v>
      </c>
      <c r="E3822" t="s">
        <v>3410</v>
      </c>
      <c r="F3822" t="s">
        <v>1005</v>
      </c>
      <c r="G3822" s="64">
        <v>2.7018624999999998</v>
      </c>
      <c r="H3822" s="65">
        <v>501</v>
      </c>
      <c r="I3822" s="64">
        <v>31.65</v>
      </c>
      <c r="J3822" s="64">
        <v>24.44</v>
      </c>
      <c r="K3822" s="88">
        <v>3</v>
      </c>
      <c r="L3822" s="88" t="s">
        <v>46</v>
      </c>
      <c r="M3822" s="66" t="s">
        <v>3469</v>
      </c>
    </row>
    <row r="3823" spans="1:13">
      <c r="A3823" s="40">
        <v>2021</v>
      </c>
      <c r="B3823" s="40" t="str">
        <f t="shared" si="60"/>
        <v>11472081</v>
      </c>
      <c r="C3823" s="40">
        <v>11</v>
      </c>
      <c r="D3823" s="88">
        <v>472081</v>
      </c>
      <c r="F3823" t="s">
        <v>3508</v>
      </c>
      <c r="G3823" s="64">
        <v>1.4568749999999999</v>
      </c>
      <c r="H3823" s="65">
        <v>45</v>
      </c>
      <c r="I3823" s="64">
        <v>18.04</v>
      </c>
      <c r="J3823" s="64">
        <v>15.68</v>
      </c>
      <c r="K3823" s="88">
        <v>3</v>
      </c>
      <c r="L3823" s="88" t="s">
        <v>178</v>
      </c>
      <c r="M3823" s="66" t="s">
        <v>3468</v>
      </c>
    </row>
    <row r="3824" spans="1:13">
      <c r="A3824" s="40">
        <v>2021</v>
      </c>
      <c r="B3824" s="40" t="str">
        <f t="shared" si="60"/>
        <v>11472111</v>
      </c>
      <c r="C3824" s="40">
        <v>11</v>
      </c>
      <c r="D3824" s="88">
        <v>472111</v>
      </c>
      <c r="F3824" t="s">
        <v>2580</v>
      </c>
      <c r="G3824" s="64">
        <v>1.854225</v>
      </c>
      <c r="H3824" s="65">
        <v>160</v>
      </c>
      <c r="I3824" s="64">
        <v>17.899999999999999</v>
      </c>
      <c r="J3824" s="64">
        <v>13.3</v>
      </c>
      <c r="K3824" s="88">
        <v>3</v>
      </c>
      <c r="L3824" s="88" t="s">
        <v>46</v>
      </c>
      <c r="M3824" s="66" t="s">
        <v>3468</v>
      </c>
    </row>
    <row r="3825" spans="1:13">
      <c r="A3825" s="40">
        <v>2021</v>
      </c>
      <c r="B3825" s="40" t="str">
        <f t="shared" si="60"/>
        <v>11252021</v>
      </c>
      <c r="C3825" s="40">
        <v>11</v>
      </c>
      <c r="D3825" s="88">
        <v>252021</v>
      </c>
      <c r="F3825" t="s">
        <v>3473</v>
      </c>
      <c r="G3825" s="64">
        <v>0.58176249999999996</v>
      </c>
      <c r="H3825" s="65">
        <v>182</v>
      </c>
      <c r="I3825" s="64">
        <v>21.765865384615399</v>
      </c>
      <c r="J3825" s="64">
        <v>20.612500000000001</v>
      </c>
      <c r="K3825" s="88">
        <v>5</v>
      </c>
      <c r="L3825" s="88" t="s">
        <v>178</v>
      </c>
      <c r="M3825" s="66" t="s">
        <v>3468</v>
      </c>
    </row>
    <row r="3826" spans="1:13">
      <c r="A3826" s="40">
        <v>2021</v>
      </c>
      <c r="B3826" s="40" t="str">
        <f t="shared" si="60"/>
        <v>11512091</v>
      </c>
      <c r="C3826" s="40">
        <v>11</v>
      </c>
      <c r="D3826" s="88">
        <v>512091</v>
      </c>
      <c r="F3826" t="s">
        <v>1520</v>
      </c>
      <c r="G3826" s="64">
        <v>2.8801874999999999</v>
      </c>
      <c r="H3826" s="65">
        <v>34</v>
      </c>
      <c r="I3826" s="64">
        <v>17.649999999999999</v>
      </c>
      <c r="J3826" s="64">
        <v>14.31</v>
      </c>
      <c r="K3826" s="88">
        <v>3</v>
      </c>
      <c r="L3826" s="88" t="s">
        <v>46</v>
      </c>
      <c r="M3826" s="66" t="s">
        <v>3468</v>
      </c>
    </row>
    <row r="3827" spans="1:13">
      <c r="A3827" s="40">
        <v>2021</v>
      </c>
      <c r="B3827" s="40" t="str">
        <f t="shared" si="60"/>
        <v>11113031</v>
      </c>
      <c r="C3827" s="40">
        <v>11</v>
      </c>
      <c r="D3827" s="88">
        <v>113031</v>
      </c>
      <c r="E3827" t="s">
        <v>3410</v>
      </c>
      <c r="F3827" t="s">
        <v>799</v>
      </c>
      <c r="G3827" s="64">
        <v>1.7857125</v>
      </c>
      <c r="H3827" s="65">
        <v>30</v>
      </c>
      <c r="I3827" s="64">
        <v>50.63</v>
      </c>
      <c r="J3827" s="64">
        <v>30.73</v>
      </c>
      <c r="K3827" s="88">
        <v>5</v>
      </c>
      <c r="L3827" s="88" t="s">
        <v>46</v>
      </c>
      <c r="M3827" s="66" t="s">
        <v>3468</v>
      </c>
    </row>
    <row r="3828" spans="1:13">
      <c r="A3828" s="40">
        <v>2021</v>
      </c>
      <c r="B3828" s="40" t="str">
        <f t="shared" si="60"/>
        <v>11132099</v>
      </c>
      <c r="C3828" s="40">
        <v>11</v>
      </c>
      <c r="D3828" s="88">
        <v>132099</v>
      </c>
      <c r="E3828" t="s">
        <v>3410</v>
      </c>
      <c r="F3828" t="s">
        <v>3041</v>
      </c>
      <c r="G3828" s="64">
        <v>1.4553375</v>
      </c>
      <c r="H3828" s="65">
        <v>770</v>
      </c>
      <c r="I3828" s="64">
        <v>32.46</v>
      </c>
      <c r="J3828" s="64">
        <v>17.809999999999999</v>
      </c>
      <c r="K3828" s="88">
        <v>3</v>
      </c>
      <c r="L3828" s="88" t="s">
        <v>46</v>
      </c>
      <c r="M3828" s="66" t="s">
        <v>3469</v>
      </c>
    </row>
    <row r="3829" spans="1:13">
      <c r="A3829" s="40">
        <v>2021</v>
      </c>
      <c r="B3829" s="40" t="str">
        <f t="shared" si="60"/>
        <v>11332011</v>
      </c>
      <c r="C3829" s="40">
        <v>11</v>
      </c>
      <c r="D3829" s="88">
        <v>332011</v>
      </c>
      <c r="F3829" t="s">
        <v>3054</v>
      </c>
      <c r="G3829" s="64">
        <v>1.1859999999999999</v>
      </c>
      <c r="H3829" s="65">
        <v>54</v>
      </c>
      <c r="I3829" s="64">
        <v>17.63</v>
      </c>
      <c r="J3829" s="64">
        <v>13.22</v>
      </c>
      <c r="K3829" s="88">
        <v>3</v>
      </c>
      <c r="L3829" s="88" t="s">
        <v>46</v>
      </c>
      <c r="M3829" s="66" t="s">
        <v>3468</v>
      </c>
    </row>
    <row r="3830" spans="1:13">
      <c r="A3830" s="40">
        <v>2021</v>
      </c>
      <c r="B3830" s="40" t="str">
        <f t="shared" si="60"/>
        <v>11471011</v>
      </c>
      <c r="C3830" s="40">
        <v>11</v>
      </c>
      <c r="D3830" s="88">
        <v>471011</v>
      </c>
      <c r="E3830" t="s">
        <v>3410</v>
      </c>
      <c r="F3830" t="s">
        <v>3456</v>
      </c>
      <c r="G3830" s="64">
        <v>1.4244749999999999</v>
      </c>
      <c r="H3830" s="65">
        <v>130</v>
      </c>
      <c r="I3830" s="64">
        <v>27.32</v>
      </c>
      <c r="J3830" s="64">
        <v>19.420000000000002</v>
      </c>
      <c r="K3830" s="88">
        <v>4</v>
      </c>
      <c r="L3830" s="88" t="s">
        <v>46</v>
      </c>
      <c r="M3830" s="66" t="s">
        <v>3468</v>
      </c>
    </row>
    <row r="3831" spans="1:13">
      <c r="A3831" s="40">
        <v>2021</v>
      </c>
      <c r="B3831" s="40" t="str">
        <f t="shared" si="60"/>
        <v>11351012</v>
      </c>
      <c r="C3831" s="40">
        <v>11</v>
      </c>
      <c r="D3831" s="88">
        <v>351012</v>
      </c>
      <c r="F3831" t="s">
        <v>3538</v>
      </c>
      <c r="G3831" s="64">
        <v>2.0013375</v>
      </c>
      <c r="H3831" s="65">
        <v>256</v>
      </c>
      <c r="I3831" s="64">
        <v>17.28</v>
      </c>
      <c r="J3831" s="64">
        <v>12.14</v>
      </c>
      <c r="K3831" s="88">
        <v>3</v>
      </c>
      <c r="L3831" s="88" t="s">
        <v>46</v>
      </c>
      <c r="M3831" s="66" t="s">
        <v>3468</v>
      </c>
    </row>
    <row r="3832" spans="1:13">
      <c r="A3832" s="40">
        <v>2021</v>
      </c>
      <c r="B3832" s="40" t="str">
        <f t="shared" si="60"/>
        <v>11371011</v>
      </c>
      <c r="C3832" s="40">
        <v>11</v>
      </c>
      <c r="D3832" s="88">
        <v>371011</v>
      </c>
      <c r="F3832" t="s">
        <v>3457</v>
      </c>
      <c r="G3832" s="64">
        <v>1.5463625000000001</v>
      </c>
      <c r="H3832" s="65">
        <v>2050</v>
      </c>
      <c r="I3832" s="64">
        <v>19.43</v>
      </c>
      <c r="J3832" s="64">
        <v>12.37</v>
      </c>
      <c r="K3832" s="88">
        <v>3</v>
      </c>
      <c r="L3832" s="88" t="s">
        <v>46</v>
      </c>
      <c r="M3832" s="66" t="s">
        <v>3469</v>
      </c>
    </row>
    <row r="3833" spans="1:13">
      <c r="A3833" s="40">
        <v>2021</v>
      </c>
      <c r="B3833" s="40" t="str">
        <f t="shared" si="60"/>
        <v>11371012</v>
      </c>
      <c r="C3833" s="40">
        <v>11</v>
      </c>
      <c r="D3833" s="88">
        <v>371012</v>
      </c>
      <c r="E3833" t="s">
        <v>3410</v>
      </c>
      <c r="F3833" t="s">
        <v>3458</v>
      </c>
      <c r="G3833" s="64">
        <v>1.2919</v>
      </c>
      <c r="H3833" s="65">
        <v>40</v>
      </c>
      <c r="I3833" s="64">
        <v>26.88</v>
      </c>
      <c r="J3833" s="64">
        <v>17.71</v>
      </c>
      <c r="K3833" s="88">
        <v>3</v>
      </c>
      <c r="L3833" s="88" t="s">
        <v>46</v>
      </c>
      <c r="M3833" s="66" t="s">
        <v>3468</v>
      </c>
    </row>
    <row r="3834" spans="1:13">
      <c r="A3834" s="40">
        <v>2021</v>
      </c>
      <c r="B3834" s="40" t="str">
        <f t="shared" si="60"/>
        <v>11491011</v>
      </c>
      <c r="C3834" s="40">
        <v>11</v>
      </c>
      <c r="D3834" s="88">
        <v>491011</v>
      </c>
      <c r="E3834" t="s">
        <v>3410</v>
      </c>
      <c r="F3834" t="s">
        <v>3459</v>
      </c>
      <c r="G3834" s="64">
        <v>1.269525</v>
      </c>
      <c r="H3834" s="65">
        <v>78</v>
      </c>
      <c r="I3834" s="64">
        <v>24.56</v>
      </c>
      <c r="J3834" s="64">
        <v>15.73</v>
      </c>
      <c r="K3834" s="88">
        <v>3</v>
      </c>
      <c r="L3834" s="88" t="s">
        <v>46</v>
      </c>
      <c r="M3834" s="88" t="s">
        <v>3468</v>
      </c>
    </row>
    <row r="3835" spans="1:13">
      <c r="A3835" s="40">
        <v>2021</v>
      </c>
      <c r="B3835" s="40" t="str">
        <f t="shared" si="60"/>
        <v>11411012</v>
      </c>
      <c r="C3835" s="40">
        <v>11</v>
      </c>
      <c r="D3835" s="88">
        <v>411012</v>
      </c>
      <c r="E3835" t="s">
        <v>3410</v>
      </c>
      <c r="F3835" t="s">
        <v>3428</v>
      </c>
      <c r="G3835" s="64">
        <v>0.72581249999999997</v>
      </c>
      <c r="H3835" s="65">
        <v>61</v>
      </c>
      <c r="I3835" s="64">
        <v>27.61</v>
      </c>
      <c r="J3835" s="64">
        <v>17.46</v>
      </c>
      <c r="K3835" s="88">
        <v>4</v>
      </c>
      <c r="L3835" s="88" t="s">
        <v>46</v>
      </c>
      <c r="M3835" s="66" t="s">
        <v>3468</v>
      </c>
    </row>
    <row r="3836" spans="1:13">
      <c r="A3836" s="40">
        <v>2021</v>
      </c>
      <c r="B3836" s="40" t="str">
        <f t="shared" si="60"/>
        <v>11431011</v>
      </c>
      <c r="C3836" s="40">
        <v>11</v>
      </c>
      <c r="D3836" s="88">
        <v>431011</v>
      </c>
      <c r="F3836" t="s">
        <v>3460</v>
      </c>
      <c r="G3836" s="64">
        <v>0.47576249999999998</v>
      </c>
      <c r="H3836" s="65">
        <v>227</v>
      </c>
      <c r="I3836" s="64">
        <v>23</v>
      </c>
      <c r="J3836" s="64">
        <v>14.37</v>
      </c>
      <c r="K3836" s="88">
        <v>4</v>
      </c>
      <c r="L3836" s="88" t="s">
        <v>46</v>
      </c>
      <c r="M3836" s="66" t="s">
        <v>3468</v>
      </c>
    </row>
    <row r="3837" spans="1:13">
      <c r="A3837" s="40">
        <v>2021</v>
      </c>
      <c r="B3837" s="40" t="str">
        <f t="shared" si="60"/>
        <v>11391021</v>
      </c>
      <c r="C3837" s="40">
        <v>11</v>
      </c>
      <c r="D3837" s="88">
        <v>391021</v>
      </c>
      <c r="F3837" t="s">
        <v>3429</v>
      </c>
      <c r="G3837" s="64">
        <v>1.5139499999999999</v>
      </c>
      <c r="H3837" s="65">
        <v>2036</v>
      </c>
      <c r="I3837" s="64">
        <v>21.05</v>
      </c>
      <c r="J3837" s="64">
        <v>13.22</v>
      </c>
      <c r="K3837" s="88">
        <v>3</v>
      </c>
      <c r="L3837" s="88" t="s">
        <v>46</v>
      </c>
      <c r="M3837" s="66" t="s">
        <v>3469</v>
      </c>
    </row>
    <row r="3838" spans="1:13">
      <c r="A3838" s="40">
        <v>2021</v>
      </c>
      <c r="B3838" s="40" t="str">
        <f t="shared" si="60"/>
        <v>11511011</v>
      </c>
      <c r="C3838" s="40">
        <v>11</v>
      </c>
      <c r="D3838" s="88">
        <v>511011</v>
      </c>
      <c r="E3838" t="s">
        <v>3410</v>
      </c>
      <c r="F3838" t="s">
        <v>3461</v>
      </c>
      <c r="G3838" s="64">
        <v>1.1205750000000001</v>
      </c>
      <c r="H3838" s="65">
        <v>88</v>
      </c>
      <c r="I3838" s="64">
        <v>29.13</v>
      </c>
      <c r="J3838" s="64">
        <v>17.48</v>
      </c>
      <c r="K3838" s="88">
        <v>3</v>
      </c>
      <c r="L3838" s="88" t="s">
        <v>46</v>
      </c>
      <c r="M3838" s="66" t="s">
        <v>3468</v>
      </c>
    </row>
    <row r="3839" spans="1:13">
      <c r="A3839" s="40">
        <v>2021</v>
      </c>
      <c r="B3839" s="40" t="str">
        <f t="shared" si="60"/>
        <v>11411011</v>
      </c>
      <c r="C3839" s="40">
        <v>11</v>
      </c>
      <c r="D3839" s="88">
        <v>411011</v>
      </c>
      <c r="E3839" t="s">
        <v>3410</v>
      </c>
      <c r="F3839" t="s">
        <v>3430</v>
      </c>
      <c r="G3839" s="64">
        <v>0.66693749999999996</v>
      </c>
      <c r="H3839" s="65">
        <v>413</v>
      </c>
      <c r="I3839" s="64">
        <v>23.18</v>
      </c>
      <c r="J3839" s="64">
        <v>14.92</v>
      </c>
      <c r="K3839" s="88">
        <v>3</v>
      </c>
      <c r="L3839" s="88" t="s">
        <v>46</v>
      </c>
      <c r="M3839" s="66" t="s">
        <v>3468</v>
      </c>
    </row>
    <row r="3840" spans="1:13">
      <c r="A3840" s="40">
        <v>2021</v>
      </c>
      <c r="B3840" s="40" t="str">
        <f t="shared" si="60"/>
        <v>11119051</v>
      </c>
      <c r="C3840" s="40">
        <v>11</v>
      </c>
      <c r="D3840" s="88">
        <v>119051</v>
      </c>
      <c r="E3840" t="s">
        <v>3410</v>
      </c>
      <c r="F3840" t="s">
        <v>846</v>
      </c>
      <c r="G3840" s="64">
        <v>1.5251999999999999</v>
      </c>
      <c r="H3840" s="65">
        <v>49</v>
      </c>
      <c r="I3840" s="64">
        <v>24.07</v>
      </c>
      <c r="J3840" s="64">
        <v>16.739999999999998</v>
      </c>
      <c r="K3840" s="88">
        <v>4</v>
      </c>
      <c r="L3840" s="88" t="s">
        <v>46</v>
      </c>
      <c r="M3840" s="66" t="s">
        <v>3468</v>
      </c>
    </row>
    <row r="3841" spans="1:13">
      <c r="A3841" s="40">
        <v>2021</v>
      </c>
      <c r="B3841" s="40" t="str">
        <f t="shared" ref="B3841:B3904" si="61">CONCATENATE(C3841, D3841)</f>
        <v>11111021</v>
      </c>
      <c r="C3841" s="40">
        <v>11</v>
      </c>
      <c r="D3841" s="88">
        <v>111021</v>
      </c>
      <c r="E3841" t="s">
        <v>3410</v>
      </c>
      <c r="F3841" t="s">
        <v>781</v>
      </c>
      <c r="G3841" s="64">
        <v>1.1557625</v>
      </c>
      <c r="H3841" s="65">
        <v>134</v>
      </c>
      <c r="I3841" s="64">
        <v>46.61</v>
      </c>
      <c r="J3841" s="64">
        <v>18.059999999999999</v>
      </c>
      <c r="K3841" s="88">
        <v>4</v>
      </c>
      <c r="L3841" s="88" t="s">
        <v>46</v>
      </c>
      <c r="M3841" s="66" t="s">
        <v>3468</v>
      </c>
    </row>
    <row r="3842" spans="1:13">
      <c r="A3842" s="40">
        <v>2021</v>
      </c>
      <c r="B3842" s="40" t="str">
        <f t="shared" si="61"/>
        <v>11472121</v>
      </c>
      <c r="C3842" s="40">
        <v>11</v>
      </c>
      <c r="D3842" s="88">
        <v>472121</v>
      </c>
      <c r="F3842" t="s">
        <v>3194</v>
      </c>
      <c r="G3842" s="64">
        <v>1.6610125</v>
      </c>
      <c r="H3842" s="65">
        <v>685</v>
      </c>
      <c r="I3842" s="64">
        <v>18.260000000000002</v>
      </c>
      <c r="J3842" s="64">
        <v>13.74</v>
      </c>
      <c r="K3842" s="88">
        <v>3</v>
      </c>
      <c r="L3842" s="88" t="s">
        <v>46</v>
      </c>
      <c r="M3842" s="66" t="s">
        <v>3469</v>
      </c>
    </row>
    <row r="3843" spans="1:13">
      <c r="A3843" s="40">
        <v>2021</v>
      </c>
      <c r="B3843" s="40" t="str">
        <f t="shared" si="61"/>
        <v>11271024</v>
      </c>
      <c r="C3843" s="40">
        <v>11</v>
      </c>
      <c r="D3843" s="88">
        <v>271024</v>
      </c>
      <c r="F3843" t="s">
        <v>1384</v>
      </c>
      <c r="G3843" s="64">
        <v>0.98851250000000002</v>
      </c>
      <c r="H3843" s="65">
        <v>1753</v>
      </c>
      <c r="I3843" s="64">
        <v>23.45</v>
      </c>
      <c r="J3843" s="64">
        <v>14.86</v>
      </c>
      <c r="K3843" s="88">
        <v>4</v>
      </c>
      <c r="L3843" s="88" t="s">
        <v>46</v>
      </c>
      <c r="M3843" s="66" t="s">
        <v>3469</v>
      </c>
    </row>
    <row r="3844" spans="1:13">
      <c r="A3844" s="40">
        <v>2021</v>
      </c>
      <c r="B3844" s="40" t="str">
        <f t="shared" si="61"/>
        <v>11292099</v>
      </c>
      <c r="C3844" s="40">
        <v>11</v>
      </c>
      <c r="D3844" s="88">
        <v>292099</v>
      </c>
      <c r="F3844" t="s">
        <v>1974</v>
      </c>
      <c r="G3844" s="64">
        <v>1.6985125000000001</v>
      </c>
      <c r="H3844" s="65">
        <v>39</v>
      </c>
      <c r="I3844" s="64">
        <v>18.66</v>
      </c>
      <c r="J3844" s="64">
        <v>12.98</v>
      </c>
      <c r="K3844" s="88">
        <v>3</v>
      </c>
      <c r="L3844" s="88" t="s">
        <v>46</v>
      </c>
      <c r="M3844" s="66" t="s">
        <v>3468</v>
      </c>
    </row>
    <row r="3845" spans="1:13">
      <c r="A3845" s="40">
        <v>2021</v>
      </c>
      <c r="B3845" s="40" t="str">
        <f t="shared" si="61"/>
        <v>11499021</v>
      </c>
      <c r="C3845" s="40">
        <v>11</v>
      </c>
      <c r="D3845" s="88">
        <v>499021</v>
      </c>
      <c r="F3845" t="s">
        <v>1500</v>
      </c>
      <c r="G3845" s="64">
        <v>2.3729624999999999</v>
      </c>
      <c r="H3845" s="65">
        <v>134</v>
      </c>
      <c r="I3845" s="64">
        <v>18.14</v>
      </c>
      <c r="J3845" s="64">
        <v>13.16</v>
      </c>
      <c r="K3845" s="88">
        <v>3</v>
      </c>
      <c r="L3845" s="88" t="s">
        <v>46</v>
      </c>
      <c r="M3845" s="66" t="s">
        <v>3468</v>
      </c>
    </row>
    <row r="3846" spans="1:13">
      <c r="A3846" s="40">
        <v>2021</v>
      </c>
      <c r="B3846" s="40" t="str">
        <f t="shared" si="61"/>
        <v>11533032</v>
      </c>
      <c r="C3846" s="40">
        <v>11</v>
      </c>
      <c r="D3846" s="88">
        <v>533032</v>
      </c>
      <c r="F3846" t="s">
        <v>3432</v>
      </c>
      <c r="G3846" s="64">
        <v>0.92507499999999998</v>
      </c>
      <c r="H3846" s="65">
        <v>193</v>
      </c>
      <c r="I3846" s="64">
        <v>19.52</v>
      </c>
      <c r="J3846" s="64">
        <v>13.42</v>
      </c>
      <c r="K3846" s="88">
        <v>3</v>
      </c>
      <c r="L3846" s="88" t="s">
        <v>46</v>
      </c>
      <c r="M3846" s="66" t="s">
        <v>3468</v>
      </c>
    </row>
    <row r="3847" spans="1:13">
      <c r="A3847" s="40">
        <v>2021</v>
      </c>
      <c r="B3847" s="40" t="str">
        <f t="shared" si="61"/>
        <v>11474051</v>
      </c>
      <c r="C3847" s="40">
        <v>11</v>
      </c>
      <c r="D3847" s="88">
        <v>474051</v>
      </c>
      <c r="F3847" t="s">
        <v>3223</v>
      </c>
      <c r="G3847" s="64">
        <v>1.5909125</v>
      </c>
      <c r="H3847" s="65">
        <v>33</v>
      </c>
      <c r="I3847" s="64">
        <v>17.649999999999999</v>
      </c>
      <c r="J3847" s="64">
        <v>12.93</v>
      </c>
      <c r="K3847" s="88">
        <v>3</v>
      </c>
      <c r="L3847" s="88" t="s">
        <v>178</v>
      </c>
      <c r="M3847" s="66" t="s">
        <v>3468</v>
      </c>
    </row>
    <row r="3848" spans="1:13">
      <c r="A3848" s="40">
        <v>2021</v>
      </c>
      <c r="B3848" s="40" t="str">
        <f t="shared" si="61"/>
        <v>11131071</v>
      </c>
      <c r="C3848" s="40">
        <v>11</v>
      </c>
      <c r="D3848" s="88">
        <v>131071</v>
      </c>
      <c r="E3848" t="s">
        <v>3410</v>
      </c>
      <c r="F3848" t="s">
        <v>3474</v>
      </c>
      <c r="G3848" s="64">
        <v>1.1600375000000001</v>
      </c>
      <c r="H3848" s="65">
        <v>58</v>
      </c>
      <c r="I3848" s="64">
        <v>26.5</v>
      </c>
      <c r="J3848" s="64">
        <v>16.21</v>
      </c>
      <c r="K3848" s="88">
        <v>5</v>
      </c>
      <c r="L3848" s="88" t="s">
        <v>46</v>
      </c>
      <c r="M3848" s="66" t="s">
        <v>3468</v>
      </c>
    </row>
    <row r="3849" spans="1:13">
      <c r="A3849" s="40">
        <v>2021</v>
      </c>
      <c r="B3849" s="40" t="str">
        <f t="shared" si="61"/>
        <v>11499041</v>
      </c>
      <c r="C3849" s="40">
        <v>11</v>
      </c>
      <c r="D3849" s="88">
        <v>499041</v>
      </c>
      <c r="F3849" t="s">
        <v>2723</v>
      </c>
      <c r="G3849" s="64">
        <v>1.0764125</v>
      </c>
      <c r="H3849" s="65">
        <v>1381</v>
      </c>
      <c r="I3849" s="64">
        <v>23.1</v>
      </c>
      <c r="J3849" s="64">
        <v>15.49</v>
      </c>
      <c r="K3849" s="88">
        <v>3</v>
      </c>
      <c r="L3849" s="88" t="s">
        <v>46</v>
      </c>
      <c r="M3849" s="66" t="s">
        <v>3469</v>
      </c>
    </row>
    <row r="3850" spans="1:13">
      <c r="A3850" s="40">
        <v>2021</v>
      </c>
      <c r="B3850" s="40" t="str">
        <f t="shared" si="61"/>
        <v>11537051</v>
      </c>
      <c r="C3850" s="40">
        <v>11</v>
      </c>
      <c r="D3850" s="88">
        <v>537051</v>
      </c>
      <c r="E3850" s="41"/>
      <c r="F3850" t="s">
        <v>3433</v>
      </c>
      <c r="G3850" s="64">
        <v>0.76665000000000005</v>
      </c>
      <c r="H3850" s="65">
        <v>2744</v>
      </c>
      <c r="I3850" s="64">
        <v>17.53</v>
      </c>
      <c r="J3850" s="64">
        <v>12.35</v>
      </c>
      <c r="K3850" s="88">
        <v>3</v>
      </c>
      <c r="L3850" s="88" t="s">
        <v>46</v>
      </c>
      <c r="M3850" s="66" t="s">
        <v>3469</v>
      </c>
    </row>
    <row r="3851" spans="1:13">
      <c r="A3851" s="40">
        <v>2021</v>
      </c>
      <c r="B3851" s="40" t="str">
        <f t="shared" si="61"/>
        <v>11151212</v>
      </c>
      <c r="C3851" s="40">
        <v>11</v>
      </c>
      <c r="D3851" s="88">
        <v>151212</v>
      </c>
      <c r="E3851" t="s">
        <v>3410</v>
      </c>
      <c r="F3851" t="s">
        <v>1177</v>
      </c>
      <c r="G3851" s="64">
        <v>3.3586</v>
      </c>
      <c r="H3851" s="65">
        <v>578</v>
      </c>
      <c r="I3851" s="64">
        <v>44.21</v>
      </c>
      <c r="J3851" s="64">
        <v>27.96</v>
      </c>
      <c r="K3851" s="88">
        <v>3</v>
      </c>
      <c r="L3851" s="88" t="s">
        <v>46</v>
      </c>
      <c r="M3851" s="66" t="s">
        <v>3469</v>
      </c>
    </row>
    <row r="3852" spans="1:13">
      <c r="A3852" s="40">
        <v>2021</v>
      </c>
      <c r="B3852" s="40" t="str">
        <f t="shared" si="61"/>
        <v>11413021</v>
      </c>
      <c r="C3852" s="40">
        <v>11</v>
      </c>
      <c r="D3852" s="88">
        <v>413021</v>
      </c>
      <c r="F3852" t="s">
        <v>1267</v>
      </c>
      <c r="G3852" s="64">
        <v>1.1395875</v>
      </c>
      <c r="H3852" s="65">
        <v>233</v>
      </c>
      <c r="I3852" s="64">
        <v>22.83</v>
      </c>
      <c r="J3852" s="64">
        <v>13.08</v>
      </c>
      <c r="K3852" s="88">
        <v>3</v>
      </c>
      <c r="L3852" s="88" t="s">
        <v>46</v>
      </c>
      <c r="M3852" s="66" t="s">
        <v>3468</v>
      </c>
    </row>
    <row r="3853" spans="1:13">
      <c r="A3853" s="40">
        <v>2021</v>
      </c>
      <c r="B3853" s="40" t="str">
        <f t="shared" si="61"/>
        <v>11292061</v>
      </c>
      <c r="C3853" s="40">
        <v>11</v>
      </c>
      <c r="D3853" s="88">
        <v>292061</v>
      </c>
      <c r="F3853" t="s">
        <v>3435</v>
      </c>
      <c r="G3853" s="64">
        <v>0.86153749999999996</v>
      </c>
      <c r="H3853" s="65">
        <v>131</v>
      </c>
      <c r="I3853" s="64">
        <v>20.11</v>
      </c>
      <c r="J3853" s="64">
        <v>16.71</v>
      </c>
      <c r="K3853" s="88">
        <v>3</v>
      </c>
      <c r="L3853" s="88" t="s">
        <v>46</v>
      </c>
      <c r="M3853" s="66" t="s">
        <v>3468</v>
      </c>
    </row>
    <row r="3854" spans="1:13">
      <c r="A3854" s="40">
        <v>2021</v>
      </c>
      <c r="B3854" s="40" t="str">
        <f t="shared" si="61"/>
        <v>11434131</v>
      </c>
      <c r="C3854" s="40">
        <v>11</v>
      </c>
      <c r="D3854" s="88">
        <v>434131</v>
      </c>
      <c r="F3854" t="s">
        <v>3436</v>
      </c>
      <c r="G3854" s="64">
        <v>1.0574874999999999</v>
      </c>
      <c r="H3854" s="65">
        <v>50</v>
      </c>
      <c r="I3854" s="64">
        <v>16.670000000000002</v>
      </c>
      <c r="J3854" s="64">
        <v>12.62</v>
      </c>
      <c r="K3854" s="88">
        <v>3</v>
      </c>
      <c r="L3854" s="88" t="s">
        <v>46</v>
      </c>
      <c r="M3854" s="66" t="s">
        <v>3468</v>
      </c>
    </row>
    <row r="3855" spans="1:13">
      <c r="A3855" s="40">
        <v>2021</v>
      </c>
      <c r="B3855" s="40" t="str">
        <f t="shared" si="61"/>
        <v>11132072</v>
      </c>
      <c r="C3855" s="40">
        <v>11</v>
      </c>
      <c r="D3855" s="88">
        <v>132072</v>
      </c>
      <c r="E3855" t="s">
        <v>3410</v>
      </c>
      <c r="F3855" t="s">
        <v>806</v>
      </c>
      <c r="G3855" s="64">
        <v>1.1404875000000001</v>
      </c>
      <c r="H3855" s="65">
        <v>2109</v>
      </c>
      <c r="I3855" s="64">
        <v>37.5</v>
      </c>
      <c r="J3855" s="64">
        <v>19.34</v>
      </c>
      <c r="K3855" s="88">
        <v>4</v>
      </c>
      <c r="L3855" s="88" t="s">
        <v>46</v>
      </c>
      <c r="M3855" s="66" t="s">
        <v>3469</v>
      </c>
    </row>
    <row r="3856" spans="1:13">
      <c r="A3856" s="40">
        <v>2021</v>
      </c>
      <c r="B3856" s="40" t="str">
        <f t="shared" si="61"/>
        <v>11514041</v>
      </c>
      <c r="C3856" s="40">
        <v>11</v>
      </c>
      <c r="D3856" s="88">
        <v>514041</v>
      </c>
      <c r="F3856" t="s">
        <v>2863</v>
      </c>
      <c r="G3856" s="64">
        <v>0.6086125</v>
      </c>
      <c r="H3856" s="65">
        <v>30</v>
      </c>
      <c r="I3856" s="64">
        <v>18.82</v>
      </c>
      <c r="J3856" s="64">
        <v>12.96</v>
      </c>
      <c r="K3856" s="88">
        <v>3</v>
      </c>
      <c r="L3856" s="88" t="s">
        <v>46</v>
      </c>
      <c r="M3856" s="66" t="s">
        <v>3468</v>
      </c>
    </row>
    <row r="3857" spans="1:13">
      <c r="A3857" s="40">
        <v>2021</v>
      </c>
      <c r="B3857" s="40" t="str">
        <f t="shared" si="61"/>
        <v>11131111</v>
      </c>
      <c r="C3857" s="40">
        <v>11</v>
      </c>
      <c r="D3857" s="88">
        <v>131111</v>
      </c>
      <c r="E3857" t="s">
        <v>3410</v>
      </c>
      <c r="F3857" t="s">
        <v>2034</v>
      </c>
      <c r="G3857" s="64">
        <v>1.5469625</v>
      </c>
      <c r="H3857" s="65">
        <v>95</v>
      </c>
      <c r="I3857" s="64">
        <v>51.98</v>
      </c>
      <c r="J3857" s="64">
        <v>19.39</v>
      </c>
      <c r="K3857" s="88">
        <v>5</v>
      </c>
      <c r="L3857" s="88" t="s">
        <v>46</v>
      </c>
      <c r="M3857" s="66" t="s">
        <v>3468</v>
      </c>
    </row>
    <row r="3858" spans="1:13">
      <c r="A3858" s="40">
        <v>2021</v>
      </c>
      <c r="B3858" s="40" t="str">
        <f t="shared" si="61"/>
        <v>11119199</v>
      </c>
      <c r="C3858" s="40">
        <v>11</v>
      </c>
      <c r="D3858" s="88">
        <v>119199</v>
      </c>
      <c r="E3858" t="s">
        <v>3410</v>
      </c>
      <c r="F3858" t="s">
        <v>3437</v>
      </c>
      <c r="G3858" s="64">
        <v>0.929975</v>
      </c>
      <c r="H3858" s="65">
        <v>37</v>
      </c>
      <c r="I3858" s="64">
        <v>40.07</v>
      </c>
      <c r="J3858" s="64">
        <v>24.87</v>
      </c>
      <c r="K3858" s="88">
        <v>4</v>
      </c>
      <c r="L3858" s="88" t="s">
        <v>46</v>
      </c>
      <c r="M3858" s="66" t="s">
        <v>3468</v>
      </c>
    </row>
    <row r="3859" spans="1:13">
      <c r="A3859" s="40">
        <v>2021</v>
      </c>
      <c r="B3859" s="40" t="str">
        <f t="shared" si="61"/>
        <v>11131161</v>
      </c>
      <c r="C3859" s="40">
        <v>11</v>
      </c>
      <c r="D3859" s="88">
        <v>131161</v>
      </c>
      <c r="E3859" t="s">
        <v>3410</v>
      </c>
      <c r="F3859" t="s">
        <v>3475</v>
      </c>
      <c r="G3859" s="64">
        <v>2.1588500000000002</v>
      </c>
      <c r="H3859" s="65">
        <v>59</v>
      </c>
      <c r="I3859" s="64">
        <v>34.19</v>
      </c>
      <c r="J3859" s="64">
        <v>18.97</v>
      </c>
      <c r="K3859" s="88">
        <v>5</v>
      </c>
      <c r="L3859" s="88" t="s">
        <v>46</v>
      </c>
      <c r="M3859" s="66" t="s">
        <v>3468</v>
      </c>
    </row>
    <row r="3860" spans="1:13">
      <c r="A3860" s="40">
        <v>2021</v>
      </c>
      <c r="B3860" s="40" t="str">
        <f t="shared" si="61"/>
        <v>11319011</v>
      </c>
      <c r="C3860" s="40">
        <v>11</v>
      </c>
      <c r="D3860" s="88">
        <v>319011</v>
      </c>
      <c r="F3860" t="s">
        <v>2352</v>
      </c>
      <c r="G3860" s="64">
        <v>1.6163749999999999</v>
      </c>
      <c r="H3860" s="65">
        <v>43</v>
      </c>
      <c r="I3860" s="64">
        <v>19.559999999999999</v>
      </c>
      <c r="J3860" s="64">
        <v>12</v>
      </c>
      <c r="K3860" s="88">
        <v>3</v>
      </c>
      <c r="L3860" s="88" t="s">
        <v>46</v>
      </c>
      <c r="M3860" s="66" t="s">
        <v>3468</v>
      </c>
    </row>
    <row r="3861" spans="1:13">
      <c r="A3861" s="40">
        <v>2021</v>
      </c>
      <c r="B3861" s="40" t="str">
        <f t="shared" si="61"/>
        <v>11292012</v>
      </c>
      <c r="C3861" s="40">
        <v>11</v>
      </c>
      <c r="D3861" s="88">
        <v>292012</v>
      </c>
      <c r="F3861" t="s">
        <v>1015</v>
      </c>
      <c r="G3861" s="64">
        <v>1.6822375000000001</v>
      </c>
      <c r="H3861" s="65">
        <v>649</v>
      </c>
      <c r="I3861" s="64">
        <v>24.51</v>
      </c>
      <c r="J3861" s="64">
        <v>14.54</v>
      </c>
      <c r="K3861" s="88">
        <v>4</v>
      </c>
      <c r="L3861" s="88" t="s">
        <v>46</v>
      </c>
      <c r="M3861" s="66" t="s">
        <v>3469</v>
      </c>
    </row>
    <row r="3862" spans="1:13">
      <c r="A3862" s="40">
        <v>2021</v>
      </c>
      <c r="B3862" s="40" t="str">
        <f t="shared" si="61"/>
        <v>11292011</v>
      </c>
      <c r="C3862" s="40">
        <v>11</v>
      </c>
      <c r="D3862" s="88">
        <v>292011</v>
      </c>
      <c r="F3862" t="s">
        <v>1959</v>
      </c>
      <c r="G3862" s="64">
        <v>1.402075</v>
      </c>
      <c r="H3862" s="65">
        <v>902</v>
      </c>
      <c r="I3862" s="64">
        <v>24.51</v>
      </c>
      <c r="J3862" s="64">
        <v>14.54</v>
      </c>
      <c r="K3862" s="88">
        <v>4</v>
      </c>
      <c r="L3862" s="88" t="s">
        <v>46</v>
      </c>
      <c r="M3862" s="66" t="s">
        <v>3469</v>
      </c>
    </row>
    <row r="3863" spans="1:13">
      <c r="A3863" s="40">
        <v>2021</v>
      </c>
      <c r="B3863" s="40" t="str">
        <f t="shared" si="61"/>
        <v>11119111</v>
      </c>
      <c r="C3863" s="40">
        <v>11</v>
      </c>
      <c r="D3863" s="88">
        <v>119111</v>
      </c>
      <c r="E3863" t="s">
        <v>3410</v>
      </c>
      <c r="F3863" t="s">
        <v>908</v>
      </c>
      <c r="G3863" s="64">
        <v>1.8616999999999999</v>
      </c>
      <c r="H3863" s="65">
        <v>33</v>
      </c>
      <c r="I3863" s="64">
        <v>50.1</v>
      </c>
      <c r="J3863" s="64">
        <v>30.22</v>
      </c>
      <c r="K3863" s="88">
        <v>5</v>
      </c>
      <c r="L3863" s="88" t="s">
        <v>46</v>
      </c>
      <c r="M3863" s="66" t="s">
        <v>3468</v>
      </c>
    </row>
    <row r="3864" spans="1:13">
      <c r="A3864" s="40">
        <v>2021</v>
      </c>
      <c r="B3864" s="40" t="str">
        <f t="shared" si="61"/>
        <v>11319092</v>
      </c>
      <c r="C3864" s="40">
        <v>11</v>
      </c>
      <c r="D3864" s="88">
        <v>319092</v>
      </c>
      <c r="F3864" t="s">
        <v>946</v>
      </c>
      <c r="G3864" s="64">
        <v>2.4250625000000001</v>
      </c>
      <c r="H3864" s="65">
        <v>256</v>
      </c>
      <c r="I3864" s="64">
        <v>14.82</v>
      </c>
      <c r="J3864" s="64">
        <v>12.65</v>
      </c>
      <c r="K3864" s="88">
        <v>3</v>
      </c>
      <c r="L3864" s="88" t="s">
        <v>46</v>
      </c>
      <c r="M3864" s="66" t="s">
        <v>3468</v>
      </c>
    </row>
    <row r="3865" spans="1:13">
      <c r="A3865" s="40">
        <v>2021</v>
      </c>
      <c r="B3865" s="40" t="str">
        <f t="shared" si="61"/>
        <v>11292071</v>
      </c>
      <c r="C3865" s="40">
        <v>11</v>
      </c>
      <c r="D3865" s="88">
        <v>292071</v>
      </c>
      <c r="F3865" t="s">
        <v>927</v>
      </c>
      <c r="G3865" s="64">
        <v>1.5</v>
      </c>
      <c r="H3865" s="65">
        <v>31</v>
      </c>
      <c r="I3865" s="64">
        <v>17.55</v>
      </c>
      <c r="J3865" s="64">
        <v>12.76</v>
      </c>
      <c r="K3865" s="88">
        <v>4</v>
      </c>
      <c r="L3865" s="88" t="s">
        <v>46</v>
      </c>
      <c r="M3865" s="66" t="s">
        <v>3468</v>
      </c>
    </row>
    <row r="3866" spans="1:13">
      <c r="A3866" s="40">
        <v>2021</v>
      </c>
      <c r="B3866" s="40" t="str">
        <f t="shared" si="61"/>
        <v>11436013</v>
      </c>
      <c r="C3866" s="40">
        <v>11</v>
      </c>
      <c r="D3866" s="88">
        <v>436013</v>
      </c>
      <c r="F3866" t="s">
        <v>1232</v>
      </c>
      <c r="G3866" s="64">
        <v>1.9623250000000001</v>
      </c>
      <c r="H3866" s="65">
        <v>85</v>
      </c>
      <c r="I3866" s="64">
        <v>14.49</v>
      </c>
      <c r="J3866" s="64">
        <v>11.81</v>
      </c>
      <c r="K3866" s="88">
        <v>3</v>
      </c>
      <c r="L3866" s="88" t="s">
        <v>46</v>
      </c>
      <c r="M3866" s="66" t="s">
        <v>3468</v>
      </c>
    </row>
    <row r="3867" spans="1:13">
      <c r="A3867" s="40">
        <v>2021</v>
      </c>
      <c r="B3867" s="40" t="str">
        <f t="shared" si="61"/>
        <v>11131121</v>
      </c>
      <c r="C3867" s="40">
        <v>11</v>
      </c>
      <c r="D3867" s="88">
        <v>131121</v>
      </c>
      <c r="F3867" t="s">
        <v>856</v>
      </c>
      <c r="G3867" s="64">
        <v>1.6634</v>
      </c>
      <c r="H3867" s="65">
        <v>1083</v>
      </c>
      <c r="I3867" s="64">
        <v>23.53</v>
      </c>
      <c r="J3867" s="64">
        <v>14.14</v>
      </c>
      <c r="K3867" s="88">
        <v>4</v>
      </c>
      <c r="L3867" s="88" t="s">
        <v>46</v>
      </c>
      <c r="M3867" s="66" t="s">
        <v>3469</v>
      </c>
    </row>
    <row r="3868" spans="1:13">
      <c r="A3868" s="40">
        <v>2021</v>
      </c>
      <c r="B3868" s="40" t="str">
        <f t="shared" si="61"/>
        <v>11252022</v>
      </c>
      <c r="C3868" s="40">
        <v>11</v>
      </c>
      <c r="D3868" s="88">
        <v>252022</v>
      </c>
      <c r="F3868" t="s">
        <v>3539</v>
      </c>
      <c r="G3868" s="64">
        <v>0.57264999999999999</v>
      </c>
      <c r="H3868" s="65">
        <v>59</v>
      </c>
      <c r="I3868" s="64">
        <v>21.801923076923099</v>
      </c>
      <c r="J3868" s="64">
        <v>20.601442307692299</v>
      </c>
      <c r="K3868" s="88">
        <v>5</v>
      </c>
      <c r="L3868" s="88" t="s">
        <v>178</v>
      </c>
      <c r="M3868" s="66" t="s">
        <v>3468</v>
      </c>
    </row>
    <row r="3869" spans="1:13">
      <c r="A3869" s="40">
        <v>2021</v>
      </c>
      <c r="B3869" s="40" t="str">
        <f t="shared" si="61"/>
        <v>11151142</v>
      </c>
      <c r="C3869" s="40">
        <v>11</v>
      </c>
      <c r="D3869" s="88">
        <v>151142</v>
      </c>
      <c r="E3869" t="s">
        <v>3410</v>
      </c>
      <c r="F3869" t="s">
        <v>1158</v>
      </c>
      <c r="G3869" s="64">
        <v>1.0976125000000001</v>
      </c>
      <c r="H3869" s="65">
        <v>1464</v>
      </c>
      <c r="I3869" s="64">
        <v>38.020000000000003</v>
      </c>
      <c r="J3869" s="64">
        <v>23.95</v>
      </c>
      <c r="K3869" s="88">
        <v>4</v>
      </c>
      <c r="L3869" s="88" t="s">
        <v>46</v>
      </c>
      <c r="M3869" s="66" t="s">
        <v>3469</v>
      </c>
    </row>
    <row r="3870" spans="1:13">
      <c r="A3870" s="40">
        <v>2021</v>
      </c>
      <c r="B3870" s="40" t="str">
        <f t="shared" si="61"/>
        <v>11472073</v>
      </c>
      <c r="C3870" s="40">
        <v>11</v>
      </c>
      <c r="D3870" s="88">
        <v>472073</v>
      </c>
      <c r="F3870" t="s">
        <v>2893</v>
      </c>
      <c r="G3870" s="64">
        <v>0.96773750000000003</v>
      </c>
      <c r="H3870" s="65">
        <v>56</v>
      </c>
      <c r="I3870" s="64">
        <v>17.989999999999998</v>
      </c>
      <c r="J3870" s="64">
        <v>13.7</v>
      </c>
      <c r="K3870" s="88">
        <v>3</v>
      </c>
      <c r="L3870" s="88" t="s">
        <v>46</v>
      </c>
      <c r="M3870" s="66" t="s">
        <v>3468</v>
      </c>
    </row>
    <row r="3871" spans="1:13">
      <c r="A3871" s="40">
        <v>2021</v>
      </c>
      <c r="B3871" s="40" t="str">
        <f t="shared" si="61"/>
        <v>11232011</v>
      </c>
      <c r="C3871" s="40">
        <v>11</v>
      </c>
      <c r="D3871" s="88">
        <v>232011</v>
      </c>
      <c r="F3871" t="s">
        <v>1805</v>
      </c>
      <c r="G3871" s="64">
        <v>1.2013750000000001</v>
      </c>
      <c r="H3871" s="65">
        <v>50</v>
      </c>
      <c r="I3871" s="64">
        <v>20.53</v>
      </c>
      <c r="J3871" s="64">
        <v>13.46</v>
      </c>
      <c r="K3871" s="88">
        <v>3</v>
      </c>
      <c r="L3871" s="88" t="s">
        <v>46</v>
      </c>
      <c r="M3871" s="66" t="s">
        <v>3468</v>
      </c>
    </row>
    <row r="3872" spans="1:13">
      <c r="A3872" s="40">
        <v>2021</v>
      </c>
      <c r="B3872" s="40" t="str">
        <f t="shared" si="61"/>
        <v>11319097</v>
      </c>
      <c r="C3872" s="40">
        <v>11</v>
      </c>
      <c r="D3872" s="88">
        <v>319097</v>
      </c>
      <c r="F3872" t="s">
        <v>2314</v>
      </c>
      <c r="G3872" s="64">
        <v>2.3165874999999998</v>
      </c>
      <c r="H3872" s="65">
        <v>1151</v>
      </c>
      <c r="I3872" s="64">
        <v>15.52</v>
      </c>
      <c r="J3872" s="64">
        <v>12.45</v>
      </c>
      <c r="K3872" s="88">
        <v>3</v>
      </c>
      <c r="L3872" s="88" t="s">
        <v>46</v>
      </c>
      <c r="M3872" s="66" t="s">
        <v>3469</v>
      </c>
    </row>
    <row r="3873" spans="1:13">
      <c r="A3873" s="40">
        <v>2021</v>
      </c>
      <c r="B3873" s="40" t="str">
        <f t="shared" si="61"/>
        <v>11312021</v>
      </c>
      <c r="C3873" s="40">
        <v>11</v>
      </c>
      <c r="D3873" s="88">
        <v>312021</v>
      </c>
      <c r="E3873" t="s">
        <v>3410</v>
      </c>
      <c r="F3873" t="s">
        <v>1930</v>
      </c>
      <c r="G3873" s="64">
        <v>1.7241375000000001</v>
      </c>
      <c r="H3873" s="65">
        <v>30</v>
      </c>
      <c r="I3873" s="64">
        <v>30.84</v>
      </c>
      <c r="J3873" s="64">
        <v>25.73</v>
      </c>
      <c r="K3873" s="88">
        <v>4</v>
      </c>
      <c r="L3873" s="88" t="s">
        <v>46</v>
      </c>
      <c r="M3873" s="66" t="s">
        <v>3468</v>
      </c>
    </row>
    <row r="3874" spans="1:13">
      <c r="A3874" s="40">
        <v>2021</v>
      </c>
      <c r="B3874" s="40" t="str">
        <f t="shared" si="61"/>
        <v>11472152</v>
      </c>
      <c r="C3874" s="40">
        <v>11</v>
      </c>
      <c r="D3874" s="88">
        <v>472152</v>
      </c>
      <c r="F3874" t="s">
        <v>2682</v>
      </c>
      <c r="G3874" s="64">
        <v>2.3858874999999999</v>
      </c>
      <c r="H3874" s="65">
        <v>99</v>
      </c>
      <c r="I3874" s="64">
        <v>16.62</v>
      </c>
      <c r="J3874" s="64">
        <v>12.19</v>
      </c>
      <c r="K3874" s="88">
        <v>3</v>
      </c>
      <c r="L3874" s="88" t="s">
        <v>46</v>
      </c>
      <c r="M3874" s="66" t="s">
        <v>3468</v>
      </c>
    </row>
    <row r="3875" spans="1:13">
      <c r="A3875" s="40">
        <v>2021</v>
      </c>
      <c r="B3875" s="40" t="str">
        <f t="shared" si="61"/>
        <v>11333051</v>
      </c>
      <c r="C3875" s="40">
        <v>11</v>
      </c>
      <c r="D3875" s="88">
        <v>333051</v>
      </c>
      <c r="F3875" t="s">
        <v>1812</v>
      </c>
      <c r="G3875" s="64">
        <v>1.1318874999999999</v>
      </c>
      <c r="H3875" s="65">
        <v>79</v>
      </c>
      <c r="I3875" s="64">
        <v>21.5</v>
      </c>
      <c r="J3875" s="64">
        <v>16.63</v>
      </c>
      <c r="K3875" s="88">
        <v>3</v>
      </c>
      <c r="L3875" s="88" t="s">
        <v>178</v>
      </c>
      <c r="M3875" s="66" t="s">
        <v>3468</v>
      </c>
    </row>
    <row r="3876" spans="1:13">
      <c r="A3876" s="40">
        <v>2021</v>
      </c>
      <c r="B3876" s="40" t="str">
        <f t="shared" si="61"/>
        <v>11251199</v>
      </c>
      <c r="C3876" s="40">
        <v>11</v>
      </c>
      <c r="D3876" s="88">
        <v>251199</v>
      </c>
      <c r="E3876" t="s">
        <v>3410</v>
      </c>
      <c r="F3876" t="s">
        <v>3442</v>
      </c>
      <c r="G3876" s="64">
        <v>1.3996249999999999</v>
      </c>
      <c r="H3876" s="65">
        <v>1864</v>
      </c>
      <c r="I3876" s="64">
        <v>29.5394230769231</v>
      </c>
      <c r="J3876" s="64">
        <v>17.187980769230801</v>
      </c>
      <c r="K3876" s="88">
        <v>4</v>
      </c>
      <c r="L3876" s="88" t="s">
        <v>178</v>
      </c>
      <c r="M3876" s="66" t="s">
        <v>3469</v>
      </c>
    </row>
    <row r="3877" spans="1:13">
      <c r="A3877" s="40">
        <v>2021</v>
      </c>
      <c r="B3877" s="40" t="str">
        <f t="shared" si="61"/>
        <v>11119141</v>
      </c>
      <c r="C3877" s="40">
        <v>11</v>
      </c>
      <c r="D3877" s="88">
        <v>119141</v>
      </c>
      <c r="F3877" t="s">
        <v>3462</v>
      </c>
      <c r="G3877" s="64">
        <v>0.69981249999999995</v>
      </c>
      <c r="H3877" s="65">
        <v>87</v>
      </c>
      <c r="I3877" s="64">
        <v>21.94</v>
      </c>
      <c r="J3877" s="64">
        <v>12.51</v>
      </c>
      <c r="K3877" s="88">
        <v>4</v>
      </c>
      <c r="L3877" s="88" t="s">
        <v>46</v>
      </c>
      <c r="M3877" s="66" t="s">
        <v>3468</v>
      </c>
    </row>
    <row r="3878" spans="1:13">
      <c r="A3878" s="40">
        <v>2021</v>
      </c>
      <c r="B3878" s="40" t="str">
        <f t="shared" si="61"/>
        <v>11292034</v>
      </c>
      <c r="C3878" s="40">
        <v>11</v>
      </c>
      <c r="D3878" s="88">
        <v>292034</v>
      </c>
      <c r="E3878" t="s">
        <v>3410</v>
      </c>
      <c r="F3878" t="s">
        <v>1956</v>
      </c>
      <c r="G3878" s="64">
        <v>1.6200375</v>
      </c>
      <c r="H3878" s="65">
        <v>1021</v>
      </c>
      <c r="I3878" s="64">
        <v>27.23</v>
      </c>
      <c r="J3878" s="64">
        <v>19.61</v>
      </c>
      <c r="K3878" s="88">
        <v>3</v>
      </c>
      <c r="L3878" s="88" t="s">
        <v>46</v>
      </c>
      <c r="M3878" s="66" t="s">
        <v>3469</v>
      </c>
    </row>
    <row r="3879" spans="1:13">
      <c r="A3879" s="40">
        <v>2021</v>
      </c>
      <c r="B3879" s="40" t="str">
        <f t="shared" si="61"/>
        <v>11419022</v>
      </c>
      <c r="C3879" s="40">
        <v>11</v>
      </c>
      <c r="D3879" s="88">
        <v>419022</v>
      </c>
      <c r="F3879" t="s">
        <v>2186</v>
      </c>
      <c r="G3879" s="64">
        <v>1.160625</v>
      </c>
      <c r="H3879" s="65">
        <v>4463</v>
      </c>
      <c r="I3879" s="64">
        <v>28.24</v>
      </c>
      <c r="J3879" s="64">
        <v>12.53</v>
      </c>
      <c r="K3879" s="88">
        <v>3</v>
      </c>
      <c r="L3879" s="88" t="s">
        <v>46</v>
      </c>
      <c r="M3879" s="66" t="s">
        <v>3469</v>
      </c>
    </row>
    <row r="3880" spans="1:13">
      <c r="A3880" s="40">
        <v>2021</v>
      </c>
      <c r="B3880" s="40" t="str">
        <f t="shared" si="61"/>
        <v>11291141</v>
      </c>
      <c r="C3880" s="40">
        <v>11</v>
      </c>
      <c r="D3880" s="88">
        <v>291141</v>
      </c>
      <c r="E3880" t="s">
        <v>3410</v>
      </c>
      <c r="F3880" t="s">
        <v>1992</v>
      </c>
      <c r="G3880" s="64">
        <v>1.6928125000000001</v>
      </c>
      <c r="H3880" s="65">
        <v>342</v>
      </c>
      <c r="I3880" s="64">
        <v>28.05</v>
      </c>
      <c r="J3880" s="64">
        <v>22.07</v>
      </c>
      <c r="K3880" s="88">
        <v>4</v>
      </c>
      <c r="L3880" s="88" t="s">
        <v>46</v>
      </c>
      <c r="M3880" s="66" t="s">
        <v>3468</v>
      </c>
    </row>
    <row r="3881" spans="1:13">
      <c r="A3881" s="40">
        <v>2021</v>
      </c>
      <c r="B3881" s="40" t="str">
        <f t="shared" si="61"/>
        <v>11291126</v>
      </c>
      <c r="C3881" s="40">
        <v>11</v>
      </c>
      <c r="D3881" s="88">
        <v>291126</v>
      </c>
      <c r="E3881" t="s">
        <v>3410</v>
      </c>
      <c r="F3881" t="s">
        <v>1946</v>
      </c>
      <c r="G3881" s="64">
        <v>2.6549749999999999</v>
      </c>
      <c r="H3881" s="65">
        <v>755</v>
      </c>
      <c r="I3881" s="64">
        <v>27.86</v>
      </c>
      <c r="J3881" s="64">
        <v>22.76</v>
      </c>
      <c r="K3881" s="88">
        <v>4</v>
      </c>
      <c r="L3881" s="88" t="s">
        <v>46</v>
      </c>
      <c r="M3881" s="66" t="s">
        <v>3469</v>
      </c>
    </row>
    <row r="3882" spans="1:13">
      <c r="A3882" s="40">
        <v>2021</v>
      </c>
      <c r="B3882" s="40" t="str">
        <f t="shared" si="61"/>
        <v>11472181</v>
      </c>
      <c r="C3882" s="40">
        <v>11</v>
      </c>
      <c r="D3882" s="88">
        <v>472181</v>
      </c>
      <c r="F3882" t="s">
        <v>3206</v>
      </c>
      <c r="G3882" s="64">
        <v>1.6019375</v>
      </c>
      <c r="H3882" s="65">
        <v>122</v>
      </c>
      <c r="I3882" s="64">
        <v>16.97</v>
      </c>
      <c r="J3882" s="64">
        <v>11.84</v>
      </c>
      <c r="K3882" s="88">
        <v>3</v>
      </c>
      <c r="L3882" s="88" t="s">
        <v>178</v>
      </c>
      <c r="M3882" s="66" t="s">
        <v>3468</v>
      </c>
    </row>
    <row r="3883" spans="1:13">
      <c r="A3883" s="40">
        <v>2021</v>
      </c>
      <c r="B3883" s="40" t="str">
        <f t="shared" si="61"/>
        <v>11414012</v>
      </c>
      <c r="C3883" s="40">
        <v>11</v>
      </c>
      <c r="D3883" s="88">
        <v>414012</v>
      </c>
      <c r="F3883" t="s">
        <v>1894</v>
      </c>
      <c r="G3883" s="64">
        <v>0.62260000000000004</v>
      </c>
      <c r="H3883" s="65">
        <v>227</v>
      </c>
      <c r="I3883" s="64">
        <v>26.53</v>
      </c>
      <c r="J3883" s="64">
        <v>14.23</v>
      </c>
      <c r="K3883" s="88">
        <v>3</v>
      </c>
      <c r="L3883" s="88" t="s">
        <v>46</v>
      </c>
      <c r="M3883" s="66" t="s">
        <v>3468</v>
      </c>
    </row>
    <row r="3884" spans="1:13">
      <c r="A3884" s="40">
        <v>2021</v>
      </c>
      <c r="B3884" s="40" t="str">
        <f t="shared" si="61"/>
        <v>11414011</v>
      </c>
      <c r="C3884" s="40">
        <v>11</v>
      </c>
      <c r="D3884" s="88">
        <v>414011</v>
      </c>
      <c r="E3884" t="s">
        <v>3410</v>
      </c>
      <c r="F3884" t="s">
        <v>2083</v>
      </c>
      <c r="G3884" s="64">
        <v>1.0961624999999999</v>
      </c>
      <c r="H3884" s="65">
        <v>2725</v>
      </c>
      <c r="I3884" s="64">
        <v>41.37</v>
      </c>
      <c r="J3884" s="64">
        <v>17.32</v>
      </c>
      <c r="K3884" s="88">
        <v>3</v>
      </c>
      <c r="L3884" s="88" t="s">
        <v>46</v>
      </c>
      <c r="M3884" s="66" t="s">
        <v>3469</v>
      </c>
    </row>
    <row r="3885" spans="1:13">
      <c r="A3885" s="40">
        <v>2021</v>
      </c>
      <c r="B3885" s="40" t="str">
        <f t="shared" si="61"/>
        <v>11252031</v>
      </c>
      <c r="C3885" s="40">
        <v>11</v>
      </c>
      <c r="D3885" s="88">
        <v>252031</v>
      </c>
      <c r="F3885" t="s">
        <v>3540</v>
      </c>
      <c r="G3885" s="64">
        <v>0.61757499999999999</v>
      </c>
      <c r="H3885" s="65">
        <v>121</v>
      </c>
      <c r="I3885" s="64">
        <v>21.884615384615401</v>
      </c>
      <c r="J3885" s="64">
        <v>21.211538461538499</v>
      </c>
      <c r="K3885" s="88">
        <v>5</v>
      </c>
      <c r="L3885" s="88" t="s">
        <v>178</v>
      </c>
      <c r="M3885" s="66" t="s">
        <v>3468</v>
      </c>
    </row>
    <row r="3886" spans="1:13">
      <c r="A3886" s="40">
        <v>2021</v>
      </c>
      <c r="B3886" s="40" t="str">
        <f t="shared" si="61"/>
        <v>11413031</v>
      </c>
      <c r="C3886" s="40">
        <v>11</v>
      </c>
      <c r="D3886" s="88">
        <v>413031</v>
      </c>
      <c r="E3886" t="s">
        <v>3410</v>
      </c>
      <c r="F3886" t="s">
        <v>3541</v>
      </c>
      <c r="G3886" s="64">
        <v>1.1727749999999999</v>
      </c>
      <c r="H3886" s="65">
        <v>47</v>
      </c>
      <c r="I3886" s="64">
        <v>24.82</v>
      </c>
      <c r="J3886" s="64">
        <v>16.59</v>
      </c>
      <c r="K3886" s="88">
        <v>5</v>
      </c>
      <c r="L3886" s="88" t="s">
        <v>46</v>
      </c>
      <c r="M3886" s="66" t="s">
        <v>3468</v>
      </c>
    </row>
    <row r="3887" spans="1:13">
      <c r="A3887" s="40">
        <v>2021</v>
      </c>
      <c r="B3887" s="40" t="str">
        <f t="shared" si="61"/>
        <v>11492098</v>
      </c>
      <c r="C3887" s="40">
        <v>11</v>
      </c>
      <c r="D3887" s="88">
        <v>492098</v>
      </c>
      <c r="F3887" t="s">
        <v>3448</v>
      </c>
      <c r="G3887" s="64">
        <v>1.6304375</v>
      </c>
      <c r="H3887" s="65">
        <v>894</v>
      </c>
      <c r="I3887" s="64">
        <v>20.21</v>
      </c>
      <c r="J3887" s="64">
        <v>14.38</v>
      </c>
      <c r="K3887" s="88">
        <v>3</v>
      </c>
      <c r="L3887" s="88" t="s">
        <v>178</v>
      </c>
      <c r="M3887" s="66" t="s">
        <v>3469</v>
      </c>
    </row>
    <row r="3888" spans="1:13">
      <c r="A3888" s="40">
        <v>2021</v>
      </c>
      <c r="B3888" s="40" t="str">
        <f t="shared" si="61"/>
        <v>11472211</v>
      </c>
      <c r="C3888" s="40">
        <v>11</v>
      </c>
      <c r="D3888" s="88">
        <v>472211</v>
      </c>
      <c r="F3888" t="s">
        <v>3290</v>
      </c>
      <c r="G3888" s="64">
        <v>1.31565</v>
      </c>
      <c r="H3888" s="65">
        <v>1110</v>
      </c>
      <c r="I3888" s="64">
        <v>19.28</v>
      </c>
      <c r="J3888" s="64">
        <v>13.54</v>
      </c>
      <c r="K3888" s="88">
        <v>3</v>
      </c>
      <c r="L3888" s="88" t="s">
        <v>46</v>
      </c>
      <c r="M3888" s="66" t="s">
        <v>3469</v>
      </c>
    </row>
    <row r="3889" spans="1:13">
      <c r="A3889" s="40">
        <v>2021</v>
      </c>
      <c r="B3889" s="40" t="str">
        <f t="shared" si="61"/>
        <v>11435071</v>
      </c>
      <c r="C3889" s="40">
        <v>11</v>
      </c>
      <c r="D3889" s="88">
        <v>435071</v>
      </c>
      <c r="F3889" t="s">
        <v>3370</v>
      </c>
      <c r="G3889" s="64">
        <v>0.60782499999999995</v>
      </c>
      <c r="H3889" s="65">
        <v>51</v>
      </c>
      <c r="I3889" s="64">
        <v>16.25</v>
      </c>
      <c r="J3889" s="64">
        <v>11.78</v>
      </c>
      <c r="K3889" s="88">
        <v>3</v>
      </c>
      <c r="L3889" s="88" t="s">
        <v>46</v>
      </c>
      <c r="M3889" s="66" t="s">
        <v>3468</v>
      </c>
    </row>
    <row r="3890" spans="1:13">
      <c r="A3890" s="40">
        <v>2021</v>
      </c>
      <c r="B3890" s="40" t="str">
        <f t="shared" si="61"/>
        <v>11151132</v>
      </c>
      <c r="C3890" s="40">
        <v>11</v>
      </c>
      <c r="D3890" s="88">
        <v>151132</v>
      </c>
      <c r="E3890" t="s">
        <v>3410</v>
      </c>
      <c r="F3890" t="s">
        <v>1225</v>
      </c>
      <c r="G3890" s="64">
        <v>0.94911250000000003</v>
      </c>
      <c r="H3890" s="65">
        <v>47</v>
      </c>
      <c r="I3890" s="64">
        <v>33.880000000000003</v>
      </c>
      <c r="J3890" s="64">
        <v>25.24</v>
      </c>
      <c r="K3890" s="88">
        <v>4</v>
      </c>
      <c r="L3890" s="88" t="s">
        <v>46</v>
      </c>
      <c r="M3890" s="66" t="s">
        <v>3468</v>
      </c>
    </row>
    <row r="3891" spans="1:13">
      <c r="A3891" s="40">
        <v>2021</v>
      </c>
      <c r="B3891" s="40" t="str">
        <f t="shared" si="61"/>
        <v>11472221</v>
      </c>
      <c r="C3891" s="40">
        <v>11</v>
      </c>
      <c r="D3891" s="88">
        <v>472221</v>
      </c>
      <c r="F3891" t="s">
        <v>3299</v>
      </c>
      <c r="G3891" s="64">
        <v>1.7187749999999999</v>
      </c>
      <c r="H3891" s="65">
        <v>702</v>
      </c>
      <c r="I3891" s="64">
        <v>21.1</v>
      </c>
      <c r="J3891" s="64">
        <v>14.52</v>
      </c>
      <c r="K3891" s="88">
        <v>3</v>
      </c>
      <c r="L3891" s="88" t="s">
        <v>46</v>
      </c>
      <c r="M3891" s="66" t="s">
        <v>3469</v>
      </c>
    </row>
    <row r="3892" spans="1:13">
      <c r="A3892" s="40">
        <v>2021</v>
      </c>
      <c r="B3892" s="40" t="str">
        <f t="shared" si="61"/>
        <v>11292055</v>
      </c>
      <c r="C3892" s="40">
        <v>11</v>
      </c>
      <c r="D3892" s="88">
        <v>292055</v>
      </c>
      <c r="F3892" t="s">
        <v>995</v>
      </c>
      <c r="G3892" s="64">
        <v>1.5915125000000001</v>
      </c>
      <c r="H3892" s="65">
        <v>772</v>
      </c>
      <c r="I3892" s="64">
        <v>21.17</v>
      </c>
      <c r="J3892" s="64">
        <v>15.81</v>
      </c>
      <c r="K3892" s="88">
        <v>3</v>
      </c>
      <c r="L3892" s="88" t="s">
        <v>46</v>
      </c>
      <c r="M3892" s="66" t="s">
        <v>3469</v>
      </c>
    </row>
    <row r="3893" spans="1:13">
      <c r="A3893" s="40">
        <v>2021</v>
      </c>
      <c r="B3893" s="40" t="str">
        <f t="shared" si="61"/>
        <v>11253097</v>
      </c>
      <c r="C3893" s="40">
        <v>11</v>
      </c>
      <c r="D3893" s="88">
        <v>253097</v>
      </c>
      <c r="F3893" t="s">
        <v>3543</v>
      </c>
      <c r="G3893" s="64">
        <v>0.77646250000000006</v>
      </c>
      <c r="H3893" s="65">
        <v>155</v>
      </c>
      <c r="I3893" s="64">
        <v>20.630288461538498</v>
      </c>
      <c r="J3893" s="64">
        <v>17.140865384615399</v>
      </c>
      <c r="K3893" s="88">
        <v>5</v>
      </c>
      <c r="L3893" s="88" t="s">
        <v>3145</v>
      </c>
      <c r="M3893" s="66" t="s">
        <v>3468</v>
      </c>
    </row>
    <row r="3894" spans="1:13">
      <c r="A3894" s="40">
        <v>2021</v>
      </c>
      <c r="B3894" s="40" t="str">
        <f t="shared" si="61"/>
        <v>11492022</v>
      </c>
      <c r="C3894" s="40">
        <v>11</v>
      </c>
      <c r="D3894" s="88">
        <v>492022</v>
      </c>
      <c r="E3894" t="s">
        <v>3410</v>
      </c>
      <c r="F3894" t="s">
        <v>2077</v>
      </c>
      <c r="G3894" s="64">
        <v>0.66615000000000002</v>
      </c>
      <c r="H3894" s="65">
        <v>36</v>
      </c>
      <c r="I3894" s="64">
        <v>23.26</v>
      </c>
      <c r="J3894" s="64">
        <v>14.48</v>
      </c>
      <c r="K3894" s="88">
        <v>3</v>
      </c>
      <c r="L3894" s="88" t="s">
        <v>46</v>
      </c>
      <c r="M3894" s="66" t="s">
        <v>3468</v>
      </c>
    </row>
    <row r="3895" spans="1:13">
      <c r="A3895" s="40">
        <v>2021</v>
      </c>
      <c r="B3895" s="40" t="str">
        <f t="shared" si="61"/>
        <v>11292056</v>
      </c>
      <c r="C3895" s="40">
        <v>11</v>
      </c>
      <c r="D3895" s="88">
        <v>292056</v>
      </c>
      <c r="E3895" s="40"/>
      <c r="F3895" t="s">
        <v>875</v>
      </c>
      <c r="G3895" s="89" t="s">
        <v>3545</v>
      </c>
      <c r="H3895" s="90" t="s">
        <v>3545</v>
      </c>
      <c r="I3895" s="64">
        <v>17.36</v>
      </c>
      <c r="J3895" s="64">
        <v>12.29</v>
      </c>
      <c r="K3895" s="88"/>
      <c r="L3895" s="91" t="s">
        <v>46</v>
      </c>
      <c r="M3895" s="66" t="s">
        <v>3468</v>
      </c>
    </row>
    <row r="3896" spans="1:13">
      <c r="A3896" s="40">
        <v>2021</v>
      </c>
      <c r="B3896" s="40" t="str">
        <f t="shared" si="61"/>
        <v>11151134</v>
      </c>
      <c r="C3896" s="40">
        <v>11</v>
      </c>
      <c r="D3896" s="88">
        <v>151134</v>
      </c>
      <c r="E3896" t="s">
        <v>3410</v>
      </c>
      <c r="F3896" t="s">
        <v>3463</v>
      </c>
      <c r="G3896" s="64">
        <v>1.6426750000000001</v>
      </c>
      <c r="H3896" s="65">
        <v>963</v>
      </c>
      <c r="I3896" s="64">
        <v>30.85</v>
      </c>
      <c r="J3896" s="64">
        <v>18.190000000000001</v>
      </c>
      <c r="K3896" s="88">
        <v>3</v>
      </c>
      <c r="L3896" s="88" t="s">
        <v>46</v>
      </c>
      <c r="M3896" s="66" t="s">
        <v>3469</v>
      </c>
    </row>
    <row r="3897" spans="1:13">
      <c r="A3897" s="40">
        <v>2021</v>
      </c>
      <c r="B3897" s="40" t="str">
        <f t="shared" si="61"/>
        <v>11514121</v>
      </c>
      <c r="C3897" s="40">
        <v>11</v>
      </c>
      <c r="D3897" s="88">
        <v>514121</v>
      </c>
      <c r="F3897" t="s">
        <v>2873</v>
      </c>
      <c r="G3897" s="64">
        <v>1.2360125</v>
      </c>
      <c r="H3897" s="65">
        <v>66</v>
      </c>
      <c r="I3897" s="64">
        <v>16.22</v>
      </c>
      <c r="J3897" s="64">
        <v>12.84</v>
      </c>
      <c r="K3897" s="88">
        <v>3</v>
      </c>
      <c r="L3897" s="88" t="s">
        <v>46</v>
      </c>
      <c r="M3897" s="66" t="s">
        <v>3468</v>
      </c>
    </row>
    <row r="3898" spans="1:13">
      <c r="A3898" s="40">
        <v>2021</v>
      </c>
      <c r="B3898" s="40" t="str">
        <f t="shared" si="61"/>
        <v>12132011</v>
      </c>
      <c r="C3898" s="40">
        <v>12</v>
      </c>
      <c r="D3898" s="88">
        <v>132011</v>
      </c>
      <c r="E3898" t="s">
        <v>3410</v>
      </c>
      <c r="F3898" t="s">
        <v>3467</v>
      </c>
      <c r="G3898" s="64">
        <v>1.7648250000000001</v>
      </c>
      <c r="H3898" s="65">
        <v>1535</v>
      </c>
      <c r="I3898" s="64">
        <v>34.49</v>
      </c>
      <c r="J3898" s="64">
        <v>20.18</v>
      </c>
      <c r="K3898" s="88">
        <v>5</v>
      </c>
      <c r="L3898" s="88" t="s">
        <v>46</v>
      </c>
      <c r="M3898" s="66" t="s">
        <v>3468</v>
      </c>
    </row>
    <row r="3899" spans="1:13">
      <c r="A3899" s="40">
        <v>2021</v>
      </c>
      <c r="B3899" s="40" t="str">
        <f t="shared" si="61"/>
        <v>12113011</v>
      </c>
      <c r="C3899" s="40">
        <v>12</v>
      </c>
      <c r="D3899" s="88">
        <v>113011</v>
      </c>
      <c r="E3899" t="s">
        <v>3410</v>
      </c>
      <c r="F3899" t="s">
        <v>3411</v>
      </c>
      <c r="G3899" s="64">
        <v>1.90635</v>
      </c>
      <c r="H3899" s="65">
        <v>203</v>
      </c>
      <c r="I3899" s="64">
        <v>43.31</v>
      </c>
      <c r="J3899" s="64">
        <v>24.51</v>
      </c>
      <c r="K3899" s="88">
        <v>4</v>
      </c>
      <c r="L3899" s="88" t="s">
        <v>46</v>
      </c>
      <c r="M3899" s="66" t="s">
        <v>3468</v>
      </c>
    </row>
    <row r="3900" spans="1:13">
      <c r="A3900" s="40">
        <v>2021</v>
      </c>
      <c r="B3900" s="40" t="str">
        <f t="shared" si="61"/>
        <v>12413011</v>
      </c>
      <c r="C3900" s="40">
        <v>12</v>
      </c>
      <c r="D3900" s="88">
        <v>413011</v>
      </c>
      <c r="F3900" t="s">
        <v>3454</v>
      </c>
      <c r="G3900" s="64">
        <v>9.0287500000000007E-2</v>
      </c>
      <c r="H3900" s="65">
        <v>156</v>
      </c>
      <c r="I3900" s="64">
        <v>24.88</v>
      </c>
      <c r="J3900" s="64">
        <v>13.9</v>
      </c>
      <c r="K3900" s="88">
        <v>3</v>
      </c>
      <c r="L3900" s="88" t="s">
        <v>46</v>
      </c>
      <c r="M3900" s="66" t="s">
        <v>3468</v>
      </c>
    </row>
    <row r="3901" spans="1:13">
      <c r="A3901" s="40">
        <v>2021</v>
      </c>
      <c r="B3901" s="40" t="str">
        <f t="shared" si="61"/>
        <v>12493011</v>
      </c>
      <c r="C3901" s="40">
        <v>12</v>
      </c>
      <c r="D3901" s="88">
        <v>493011</v>
      </c>
      <c r="E3901" t="s">
        <v>3410</v>
      </c>
      <c r="F3901" t="s">
        <v>1701</v>
      </c>
      <c r="G3901" s="64">
        <v>1.5219125</v>
      </c>
      <c r="H3901" s="65">
        <v>236</v>
      </c>
      <c r="I3901" s="64">
        <v>38.51</v>
      </c>
      <c r="J3901" s="64">
        <v>24.4</v>
      </c>
      <c r="K3901" s="88">
        <v>3</v>
      </c>
      <c r="L3901" s="88" t="s">
        <v>46</v>
      </c>
      <c r="M3901" s="66" t="s">
        <v>3468</v>
      </c>
    </row>
    <row r="3902" spans="1:13">
      <c r="A3902" s="40">
        <v>2021</v>
      </c>
      <c r="B3902" s="40" t="str">
        <f t="shared" si="61"/>
        <v>12532011</v>
      </c>
      <c r="C3902" s="40">
        <v>12</v>
      </c>
      <c r="D3902" s="88">
        <v>532011</v>
      </c>
      <c r="E3902" t="s">
        <v>3410</v>
      </c>
      <c r="F3902" t="s">
        <v>2108</v>
      </c>
      <c r="G3902" s="64">
        <v>1.4725625</v>
      </c>
      <c r="H3902" s="65">
        <v>585</v>
      </c>
      <c r="I3902" s="64">
        <v>90.575000000000003</v>
      </c>
      <c r="J3902" s="64">
        <v>47.566826923076903</v>
      </c>
      <c r="K3902" s="88">
        <v>4</v>
      </c>
      <c r="L3902" s="88" t="s">
        <v>46</v>
      </c>
      <c r="M3902" s="66" t="s">
        <v>3469</v>
      </c>
    </row>
    <row r="3903" spans="1:13">
      <c r="A3903" s="40">
        <v>2021</v>
      </c>
      <c r="B3903" s="40" t="str">
        <f t="shared" si="61"/>
        <v>12173011</v>
      </c>
      <c r="C3903" s="40">
        <v>12</v>
      </c>
      <c r="D3903" s="88">
        <v>173011</v>
      </c>
      <c r="E3903" t="s">
        <v>3410</v>
      </c>
      <c r="F3903" t="s">
        <v>1569</v>
      </c>
      <c r="G3903" s="64">
        <v>0.75875000000000004</v>
      </c>
      <c r="H3903" s="65">
        <v>121</v>
      </c>
      <c r="I3903" s="64">
        <v>25.88</v>
      </c>
      <c r="J3903" s="64">
        <v>16.690000000000001</v>
      </c>
      <c r="K3903" s="88">
        <v>3</v>
      </c>
      <c r="L3903" s="88" t="s">
        <v>46</v>
      </c>
      <c r="M3903" s="66" t="s">
        <v>3468</v>
      </c>
    </row>
    <row r="3904" spans="1:13">
      <c r="A3904" s="40">
        <v>2021</v>
      </c>
      <c r="B3904" s="40" t="str">
        <f t="shared" si="61"/>
        <v>12119041</v>
      </c>
      <c r="C3904" s="40">
        <v>12</v>
      </c>
      <c r="D3904" s="88">
        <v>119041</v>
      </c>
      <c r="E3904" t="s">
        <v>3410</v>
      </c>
      <c r="F3904" t="s">
        <v>3511</v>
      </c>
      <c r="G3904" s="64">
        <v>1.4366749999999999</v>
      </c>
      <c r="H3904" s="65">
        <v>110</v>
      </c>
      <c r="I3904" s="64">
        <v>66.069999999999993</v>
      </c>
      <c r="J3904" s="64">
        <v>40.130000000000003</v>
      </c>
      <c r="K3904" s="88">
        <v>5</v>
      </c>
      <c r="L3904" s="88" t="s">
        <v>46</v>
      </c>
      <c r="M3904" s="66" t="s">
        <v>3468</v>
      </c>
    </row>
    <row r="3905" spans="1:13">
      <c r="A3905" s="40">
        <v>2021</v>
      </c>
      <c r="B3905" s="40" t="str">
        <f t="shared" ref="B3905:B3968" si="62">CONCATENATE(C3905, D3905)</f>
        <v>12274011</v>
      </c>
      <c r="C3905" s="40">
        <v>12</v>
      </c>
      <c r="D3905" s="88">
        <v>274011</v>
      </c>
      <c r="F3905" t="s">
        <v>1367</v>
      </c>
      <c r="G3905" s="64">
        <v>1.82555</v>
      </c>
      <c r="H3905" s="65">
        <v>216</v>
      </c>
      <c r="I3905" s="64">
        <v>24.95</v>
      </c>
      <c r="J3905" s="64">
        <v>14.32</v>
      </c>
      <c r="K3905" s="88">
        <v>4</v>
      </c>
      <c r="L3905" s="88" t="s">
        <v>46</v>
      </c>
      <c r="M3905" s="66" t="s">
        <v>3468</v>
      </c>
    </row>
    <row r="3906" spans="1:13">
      <c r="A3906" s="40">
        <v>2021</v>
      </c>
      <c r="B3906" s="40" t="str">
        <f t="shared" si="62"/>
        <v>12493021</v>
      </c>
      <c r="C3906" s="40">
        <v>12</v>
      </c>
      <c r="D3906" s="88">
        <v>493021</v>
      </c>
      <c r="F3906" t="s">
        <v>2761</v>
      </c>
      <c r="G3906" s="64">
        <v>1.9317625</v>
      </c>
      <c r="H3906" s="65">
        <v>227</v>
      </c>
      <c r="I3906" s="64">
        <v>20.13</v>
      </c>
      <c r="J3906" s="64">
        <v>14.97</v>
      </c>
      <c r="K3906" s="88">
        <v>3</v>
      </c>
      <c r="L3906" s="88" t="s">
        <v>46</v>
      </c>
      <c r="M3906" s="66" t="s">
        <v>3468</v>
      </c>
    </row>
    <row r="3907" spans="1:13">
      <c r="A3907" s="40">
        <v>2021</v>
      </c>
      <c r="B3907" s="40" t="str">
        <f t="shared" si="62"/>
        <v>12194021</v>
      </c>
      <c r="C3907" s="40">
        <v>12</v>
      </c>
      <c r="D3907" s="88">
        <v>194021</v>
      </c>
      <c r="F3907" t="s">
        <v>892</v>
      </c>
      <c r="G3907" s="64">
        <v>1.8312124999999999</v>
      </c>
      <c r="H3907" s="65">
        <v>93</v>
      </c>
      <c r="I3907" s="64">
        <v>21.09</v>
      </c>
      <c r="J3907" s="64">
        <v>15.53</v>
      </c>
      <c r="K3907" s="88">
        <v>4</v>
      </c>
      <c r="L3907" s="88" t="s">
        <v>46</v>
      </c>
      <c r="M3907" s="66" t="s">
        <v>3468</v>
      </c>
    </row>
    <row r="3908" spans="1:13">
      <c r="A3908" s="40">
        <v>2021</v>
      </c>
      <c r="B3908" s="40" t="str">
        <f t="shared" si="62"/>
        <v>12433031</v>
      </c>
      <c r="C3908" s="40">
        <v>12</v>
      </c>
      <c r="D3908" s="88">
        <v>433031</v>
      </c>
      <c r="F3908" t="s">
        <v>1275</v>
      </c>
      <c r="G3908" s="64">
        <v>0.27732499999999999</v>
      </c>
      <c r="H3908" s="65">
        <v>12899</v>
      </c>
      <c r="I3908" s="64">
        <v>19.34</v>
      </c>
      <c r="J3908" s="64">
        <v>12.8</v>
      </c>
      <c r="K3908" s="88">
        <v>4</v>
      </c>
      <c r="L3908" s="88" t="s">
        <v>46</v>
      </c>
      <c r="M3908" s="66" t="s">
        <v>3469</v>
      </c>
    </row>
    <row r="3909" spans="1:13">
      <c r="A3909" s="40">
        <v>2021</v>
      </c>
      <c r="B3909" s="40" t="str">
        <f t="shared" si="62"/>
        <v>12472021</v>
      </c>
      <c r="C3909" s="40">
        <v>12</v>
      </c>
      <c r="D3909" s="88">
        <v>472021</v>
      </c>
      <c r="F3909" t="s">
        <v>2648</v>
      </c>
      <c r="G3909" s="64">
        <v>1.7227625</v>
      </c>
      <c r="H3909" s="65">
        <v>235</v>
      </c>
      <c r="I3909" s="64">
        <v>16.71</v>
      </c>
      <c r="J3909" s="64">
        <v>12.44</v>
      </c>
      <c r="K3909" s="88">
        <v>3</v>
      </c>
      <c r="L3909" s="88" t="s">
        <v>178</v>
      </c>
      <c r="M3909" s="66" t="s">
        <v>3468</v>
      </c>
    </row>
    <row r="3910" spans="1:13">
      <c r="A3910" s="40">
        <v>2021</v>
      </c>
      <c r="B3910" s="40" t="str">
        <f t="shared" si="62"/>
        <v>12493031</v>
      </c>
      <c r="C3910" s="40">
        <v>12</v>
      </c>
      <c r="D3910" s="88">
        <v>493031</v>
      </c>
      <c r="F3910" t="s">
        <v>2811</v>
      </c>
      <c r="G3910" s="64">
        <v>1.548475</v>
      </c>
      <c r="H3910" s="65">
        <v>242</v>
      </c>
      <c r="I3910" s="64">
        <v>22.72</v>
      </c>
      <c r="J3910" s="64">
        <v>16.329999999999998</v>
      </c>
      <c r="K3910" s="88">
        <v>3</v>
      </c>
      <c r="L3910" s="88" t="s">
        <v>46</v>
      </c>
      <c r="M3910" s="66" t="s">
        <v>3468</v>
      </c>
    </row>
    <row r="3911" spans="1:13">
      <c r="A3911" s="40">
        <v>2021</v>
      </c>
      <c r="B3911" s="40" t="str">
        <f t="shared" si="62"/>
        <v>12131199</v>
      </c>
      <c r="C3911" s="40">
        <v>12</v>
      </c>
      <c r="D3911" s="88">
        <v>131199</v>
      </c>
      <c r="E3911" t="s">
        <v>3410</v>
      </c>
      <c r="F3911" t="s">
        <v>3413</v>
      </c>
      <c r="G3911" s="64">
        <v>1.8781625</v>
      </c>
      <c r="H3911" s="65">
        <v>1651</v>
      </c>
      <c r="I3911" s="64">
        <v>31.37</v>
      </c>
      <c r="J3911" s="64">
        <v>17.57</v>
      </c>
      <c r="K3911" s="88">
        <v>4</v>
      </c>
      <c r="L3911" s="88" t="s">
        <v>46</v>
      </c>
      <c r="M3911" s="66" t="s">
        <v>3468</v>
      </c>
    </row>
    <row r="3912" spans="1:13">
      <c r="A3912" s="40">
        <v>2021</v>
      </c>
      <c r="B3912" s="40" t="str">
        <f t="shared" si="62"/>
        <v>12251011</v>
      </c>
      <c r="C3912" s="40">
        <v>12</v>
      </c>
      <c r="D3912" s="88">
        <v>251011</v>
      </c>
      <c r="E3912" t="s">
        <v>3410</v>
      </c>
      <c r="F3912" t="s">
        <v>3513</v>
      </c>
      <c r="G3912" s="64">
        <v>3.059075</v>
      </c>
      <c r="H3912" s="65">
        <v>81</v>
      </c>
      <c r="I3912" s="64">
        <v>47.232211538461499</v>
      </c>
      <c r="J3912" s="64">
        <v>25.301442307692302</v>
      </c>
      <c r="K3912" s="88">
        <v>5</v>
      </c>
      <c r="L3912" s="88" t="s">
        <v>178</v>
      </c>
      <c r="M3912" s="66" t="s">
        <v>3468</v>
      </c>
    </row>
    <row r="3913" spans="1:13">
      <c r="A3913" s="40">
        <v>2021</v>
      </c>
      <c r="B3913" s="40" t="str">
        <f t="shared" si="62"/>
        <v>12252032</v>
      </c>
      <c r="C3913" s="40">
        <v>12</v>
      </c>
      <c r="D3913" s="88">
        <v>252032</v>
      </c>
      <c r="E3913" t="s">
        <v>3410</v>
      </c>
      <c r="F3913" t="s">
        <v>3549</v>
      </c>
      <c r="G3913" s="64">
        <v>1.4979374999999999</v>
      </c>
      <c r="H3913" s="65">
        <v>83</v>
      </c>
      <c r="I3913" s="64">
        <v>24.932211538461502</v>
      </c>
      <c r="J3913" s="64">
        <v>21.051442307692302</v>
      </c>
      <c r="K3913" s="88">
        <v>5</v>
      </c>
      <c r="L3913" s="88" t="s">
        <v>178</v>
      </c>
      <c r="M3913" s="66" t="s">
        <v>3468</v>
      </c>
    </row>
    <row r="3914" spans="1:13">
      <c r="A3914" s="40">
        <v>2021</v>
      </c>
      <c r="B3914" s="40" t="str">
        <f t="shared" si="62"/>
        <v>12435011</v>
      </c>
      <c r="C3914" s="40">
        <v>12</v>
      </c>
      <c r="D3914" s="88">
        <v>435011</v>
      </c>
      <c r="F3914" t="s">
        <v>3514</v>
      </c>
      <c r="G3914" s="64">
        <v>1.7018125</v>
      </c>
      <c r="H3914" s="65">
        <v>86</v>
      </c>
      <c r="I3914" s="64">
        <v>21.4</v>
      </c>
      <c r="J3914" s="64">
        <v>16.04</v>
      </c>
      <c r="K3914" s="88">
        <v>3</v>
      </c>
      <c r="L3914" s="88" t="s">
        <v>46</v>
      </c>
      <c r="M3914" s="66" t="s">
        <v>3468</v>
      </c>
    </row>
    <row r="3915" spans="1:13">
      <c r="A3915" s="40">
        <v>2021</v>
      </c>
      <c r="B3915" s="40" t="str">
        <f t="shared" si="62"/>
        <v>12472031</v>
      </c>
      <c r="C3915" s="40">
        <v>12</v>
      </c>
      <c r="D3915" s="88">
        <v>472031</v>
      </c>
      <c r="F3915" t="s">
        <v>2653</v>
      </c>
      <c r="G3915" s="64">
        <v>1.5219499999999999</v>
      </c>
      <c r="H3915" s="65">
        <v>1215</v>
      </c>
      <c r="I3915" s="64">
        <v>20.14</v>
      </c>
      <c r="J3915" s="64">
        <v>14.82</v>
      </c>
      <c r="K3915" s="88">
        <v>3</v>
      </c>
      <c r="L3915" s="88" t="s">
        <v>46</v>
      </c>
      <c r="M3915" s="66" t="s">
        <v>3468</v>
      </c>
    </row>
    <row r="3916" spans="1:13">
      <c r="A3916" s="40">
        <v>2021</v>
      </c>
      <c r="B3916" s="40" t="str">
        <f t="shared" si="62"/>
        <v>12472051</v>
      </c>
      <c r="C3916" s="40">
        <v>12</v>
      </c>
      <c r="D3916" s="88">
        <v>472051</v>
      </c>
      <c r="F3916" t="s">
        <v>3415</v>
      </c>
      <c r="G3916" s="64">
        <v>1.748575</v>
      </c>
      <c r="H3916" s="65">
        <v>321</v>
      </c>
      <c r="I3916" s="64">
        <v>18.72</v>
      </c>
      <c r="J3916" s="64">
        <v>14.12</v>
      </c>
      <c r="K3916" s="88">
        <v>3</v>
      </c>
      <c r="L3916" s="88" t="s">
        <v>46</v>
      </c>
      <c r="M3916" s="66" t="s">
        <v>3468</v>
      </c>
    </row>
    <row r="3917" spans="1:13">
      <c r="A3917" s="40">
        <v>2021</v>
      </c>
      <c r="B3917" s="40" t="str">
        <f t="shared" si="62"/>
        <v>12351011</v>
      </c>
      <c r="C3917" s="40">
        <v>12</v>
      </c>
      <c r="D3917" s="88">
        <v>351011</v>
      </c>
      <c r="F3917" t="s">
        <v>1414</v>
      </c>
      <c r="G3917" s="64">
        <v>1.7924249999999999</v>
      </c>
      <c r="H3917" s="65">
        <v>279</v>
      </c>
      <c r="I3917" s="64">
        <v>24</v>
      </c>
      <c r="J3917" s="64">
        <v>12.36</v>
      </c>
      <c r="K3917" s="88">
        <v>3</v>
      </c>
      <c r="L3917" s="88" t="s">
        <v>46</v>
      </c>
      <c r="M3917" s="66" t="s">
        <v>3468</v>
      </c>
    </row>
    <row r="3918" spans="1:13">
      <c r="A3918" s="40">
        <v>2021</v>
      </c>
      <c r="B3918" s="40" t="str">
        <f t="shared" si="62"/>
        <v>12111011</v>
      </c>
      <c r="C3918" s="40">
        <v>12</v>
      </c>
      <c r="D3918" s="88">
        <v>111011</v>
      </c>
      <c r="E3918" t="s">
        <v>3410</v>
      </c>
      <c r="F3918" t="s">
        <v>3495</v>
      </c>
      <c r="G3918" s="64">
        <v>0.54031249999999997</v>
      </c>
      <c r="H3918" s="65">
        <v>251</v>
      </c>
      <c r="I3918" s="64">
        <v>92.99</v>
      </c>
      <c r="J3918" s="64">
        <v>38.619999999999997</v>
      </c>
      <c r="K3918" s="88">
        <v>5</v>
      </c>
      <c r="L3918" s="88" t="s">
        <v>46</v>
      </c>
      <c r="M3918" s="66" t="s">
        <v>3468</v>
      </c>
    </row>
    <row r="3919" spans="1:13">
      <c r="A3919" s="40">
        <v>2021</v>
      </c>
      <c r="B3919" s="40" t="str">
        <f t="shared" si="62"/>
        <v>12172051</v>
      </c>
      <c r="C3919" s="40">
        <v>12</v>
      </c>
      <c r="D3919" s="88">
        <v>172051</v>
      </c>
      <c r="E3919" t="s">
        <v>3410</v>
      </c>
      <c r="F3919" t="s">
        <v>3470</v>
      </c>
      <c r="G3919" s="64">
        <v>1.2737499999999999</v>
      </c>
      <c r="H3919" s="65">
        <v>303</v>
      </c>
      <c r="I3919" s="64">
        <v>42.73</v>
      </c>
      <c r="J3919" s="64">
        <v>27.14</v>
      </c>
      <c r="K3919" s="88">
        <v>5</v>
      </c>
      <c r="L3919" s="88" t="s">
        <v>46</v>
      </c>
      <c r="M3919" s="66" t="s">
        <v>3468</v>
      </c>
    </row>
    <row r="3920" spans="1:13">
      <c r="A3920" s="40">
        <v>2021</v>
      </c>
      <c r="B3920" s="40" t="str">
        <f t="shared" si="62"/>
        <v>12131031</v>
      </c>
      <c r="C3920" s="40">
        <v>12</v>
      </c>
      <c r="D3920" s="88">
        <v>131031</v>
      </c>
      <c r="E3920" t="s">
        <v>3410</v>
      </c>
      <c r="F3920" t="s">
        <v>2209</v>
      </c>
      <c r="G3920" s="64">
        <v>1.0254875000000001</v>
      </c>
      <c r="H3920" s="65">
        <v>279</v>
      </c>
      <c r="I3920" s="64">
        <v>31.16</v>
      </c>
      <c r="J3920" s="64">
        <v>20.43</v>
      </c>
      <c r="K3920" s="88">
        <v>3</v>
      </c>
      <c r="L3920" s="88" t="s">
        <v>46</v>
      </c>
      <c r="M3920" s="66" t="s">
        <v>3468</v>
      </c>
    </row>
    <row r="3921" spans="1:13">
      <c r="A3921" s="40">
        <v>2021</v>
      </c>
      <c r="B3921" s="40" t="str">
        <f t="shared" si="62"/>
        <v>12212011</v>
      </c>
      <c r="C3921" s="40">
        <v>12</v>
      </c>
      <c r="D3921" s="88">
        <v>212011</v>
      </c>
      <c r="E3921" s="40"/>
      <c r="F3921" t="s">
        <v>3496</v>
      </c>
      <c r="G3921" s="89" t="s">
        <v>3545</v>
      </c>
      <c r="H3921" s="90" t="s">
        <v>3545</v>
      </c>
      <c r="I3921" s="64">
        <v>21.83</v>
      </c>
      <c r="J3921" s="64">
        <v>14.45</v>
      </c>
      <c r="K3921" s="88"/>
      <c r="L3921" s="91" t="s">
        <v>178</v>
      </c>
      <c r="M3921" s="66" t="s">
        <v>3468</v>
      </c>
    </row>
    <row r="3922" spans="1:13">
      <c r="A3922" s="40">
        <v>2021</v>
      </c>
      <c r="B3922" s="40" t="str">
        <f t="shared" si="62"/>
        <v>12211099</v>
      </c>
      <c r="C3922" s="40">
        <v>12</v>
      </c>
      <c r="D3922" s="88">
        <v>211099</v>
      </c>
      <c r="F3922" t="s">
        <v>3471</v>
      </c>
      <c r="G3922" s="64">
        <v>1.7356374999999999</v>
      </c>
      <c r="H3922" s="65">
        <v>212</v>
      </c>
      <c r="I3922" s="64">
        <v>18.989999999999998</v>
      </c>
      <c r="J3922" s="64">
        <v>13.66</v>
      </c>
      <c r="K3922" s="88">
        <v>5</v>
      </c>
      <c r="L3922" s="88" t="s">
        <v>46</v>
      </c>
      <c r="M3922" s="66" t="s">
        <v>3468</v>
      </c>
    </row>
    <row r="3923" spans="1:13">
      <c r="A3923" s="40">
        <v>2021</v>
      </c>
      <c r="B3923" s="40" t="str">
        <f t="shared" si="62"/>
        <v>12131141</v>
      </c>
      <c r="C3923" s="40">
        <v>12</v>
      </c>
      <c r="D3923" s="88">
        <v>131141</v>
      </c>
      <c r="F3923" t="s">
        <v>3416</v>
      </c>
      <c r="G3923" s="64">
        <v>1.663775</v>
      </c>
      <c r="H3923" s="65">
        <v>87</v>
      </c>
      <c r="I3923" s="64">
        <v>24.37</v>
      </c>
      <c r="J3923" s="64">
        <v>14.94</v>
      </c>
      <c r="K3923" s="88">
        <v>4</v>
      </c>
      <c r="L3923" s="88" t="s">
        <v>46</v>
      </c>
      <c r="M3923" s="66" t="s">
        <v>3468</v>
      </c>
    </row>
    <row r="3924" spans="1:13">
      <c r="A3924" s="40">
        <v>2021</v>
      </c>
      <c r="B3924" s="40" t="str">
        <f t="shared" si="62"/>
        <v>12131041</v>
      </c>
      <c r="C3924" s="40">
        <v>12</v>
      </c>
      <c r="D3924" s="88">
        <v>131041</v>
      </c>
      <c r="E3924" t="s">
        <v>3410</v>
      </c>
      <c r="F3924" t="s">
        <v>3047</v>
      </c>
      <c r="G3924" s="64">
        <v>1.94295</v>
      </c>
      <c r="H3924" s="65">
        <v>231</v>
      </c>
      <c r="I3924" s="64">
        <v>29.23</v>
      </c>
      <c r="J3924" s="64">
        <v>17.16</v>
      </c>
      <c r="K3924" s="88">
        <v>3</v>
      </c>
      <c r="L3924" s="88" t="s">
        <v>46</v>
      </c>
      <c r="M3924" s="66" t="s">
        <v>3468</v>
      </c>
    </row>
    <row r="3925" spans="1:13">
      <c r="A3925" s="40">
        <v>2021</v>
      </c>
      <c r="B3925" s="40" t="str">
        <f t="shared" si="62"/>
        <v>12113021</v>
      </c>
      <c r="C3925" s="40">
        <v>12</v>
      </c>
      <c r="D3925" s="88">
        <v>113021</v>
      </c>
      <c r="E3925" t="s">
        <v>3410</v>
      </c>
      <c r="F3925" t="s">
        <v>1108</v>
      </c>
      <c r="G3925" s="64">
        <v>2.1878500000000001</v>
      </c>
      <c r="H3925" s="65">
        <v>266</v>
      </c>
      <c r="I3925" s="64">
        <v>63.19</v>
      </c>
      <c r="J3925" s="64">
        <v>39.22</v>
      </c>
      <c r="K3925" s="88">
        <v>5</v>
      </c>
      <c r="L3925" s="88" t="s">
        <v>46</v>
      </c>
      <c r="M3925" s="66" t="s">
        <v>3468</v>
      </c>
    </row>
    <row r="3926" spans="1:13">
      <c r="A3926" s="40">
        <v>2021</v>
      </c>
      <c r="B3926" s="40" t="str">
        <f t="shared" si="62"/>
        <v>12151143</v>
      </c>
      <c r="C3926" s="40">
        <v>12</v>
      </c>
      <c r="D3926" s="88">
        <v>151143</v>
      </c>
      <c r="E3926" t="s">
        <v>3410</v>
      </c>
      <c r="F3926" t="s">
        <v>1399</v>
      </c>
      <c r="G3926" s="64">
        <v>1.624725</v>
      </c>
      <c r="H3926" s="65">
        <v>231</v>
      </c>
      <c r="I3926" s="64">
        <v>46.18</v>
      </c>
      <c r="J3926" s="64">
        <v>26.43</v>
      </c>
      <c r="K3926" s="88">
        <v>3</v>
      </c>
      <c r="L3926" s="88" t="s">
        <v>46</v>
      </c>
      <c r="M3926" s="66" t="s">
        <v>3468</v>
      </c>
    </row>
    <row r="3927" spans="1:13">
      <c r="A3927" s="40">
        <v>2021</v>
      </c>
      <c r="B3927" s="40" t="str">
        <f t="shared" si="62"/>
        <v>12151152</v>
      </c>
      <c r="C3927" s="40">
        <v>12</v>
      </c>
      <c r="D3927" s="88">
        <v>151152</v>
      </c>
      <c r="E3927" t="s">
        <v>3410</v>
      </c>
      <c r="F3927" t="s">
        <v>1166</v>
      </c>
      <c r="G3927" s="64">
        <v>1.8400125000000001</v>
      </c>
      <c r="H3927" s="65">
        <v>139</v>
      </c>
      <c r="I3927" s="64">
        <v>26.63</v>
      </c>
      <c r="J3927" s="64">
        <v>16.440000000000001</v>
      </c>
      <c r="K3927" s="88">
        <v>3</v>
      </c>
      <c r="L3927" s="88" t="s">
        <v>46</v>
      </c>
      <c r="M3927" s="66" t="s">
        <v>3468</v>
      </c>
    </row>
    <row r="3928" spans="1:13">
      <c r="A3928" s="40">
        <v>2021</v>
      </c>
      <c r="B3928" s="40" t="str">
        <f t="shared" si="62"/>
        <v>12151199</v>
      </c>
      <c r="C3928" s="40">
        <v>12</v>
      </c>
      <c r="D3928" s="88">
        <v>151199</v>
      </c>
      <c r="E3928" t="s">
        <v>3410</v>
      </c>
      <c r="F3928" t="s">
        <v>1153</v>
      </c>
      <c r="G3928" s="64">
        <v>2.1044375</v>
      </c>
      <c r="H3928" s="65">
        <v>237</v>
      </c>
      <c r="I3928" s="64">
        <v>33.869999999999997</v>
      </c>
      <c r="J3928" s="64">
        <v>17.170000000000002</v>
      </c>
      <c r="K3928" s="88">
        <v>3</v>
      </c>
      <c r="L3928" s="88" t="s">
        <v>46</v>
      </c>
      <c r="M3928" s="66" t="s">
        <v>3468</v>
      </c>
    </row>
    <row r="3929" spans="1:13">
      <c r="A3929" s="40">
        <v>2021</v>
      </c>
      <c r="B3929" s="40" t="str">
        <f t="shared" si="62"/>
        <v>12151131</v>
      </c>
      <c r="C3929" s="40">
        <v>12</v>
      </c>
      <c r="D3929" s="88">
        <v>151131</v>
      </c>
      <c r="E3929" t="s">
        <v>3410</v>
      </c>
      <c r="F3929" t="s">
        <v>1130</v>
      </c>
      <c r="G3929" s="64">
        <v>6.6212499999999994E-2</v>
      </c>
      <c r="H3929" s="65">
        <v>155</v>
      </c>
      <c r="I3929" s="64">
        <v>44.25</v>
      </c>
      <c r="J3929" s="64">
        <v>28.09</v>
      </c>
      <c r="K3929" s="88">
        <v>3</v>
      </c>
      <c r="L3929" s="88" t="s">
        <v>46</v>
      </c>
      <c r="M3929" s="66" t="s">
        <v>3468</v>
      </c>
    </row>
    <row r="3930" spans="1:13">
      <c r="A3930" s="40">
        <v>2021</v>
      </c>
      <c r="B3930" s="40" t="str">
        <f t="shared" si="62"/>
        <v>12151121</v>
      </c>
      <c r="C3930" s="40">
        <v>12</v>
      </c>
      <c r="D3930" s="88">
        <v>151121</v>
      </c>
      <c r="E3930" t="s">
        <v>3410</v>
      </c>
      <c r="F3930" t="s">
        <v>1122</v>
      </c>
      <c r="G3930" s="64">
        <v>1.6206750000000001</v>
      </c>
      <c r="H3930" s="65">
        <v>311</v>
      </c>
      <c r="I3930" s="64">
        <v>40.659999999999997</v>
      </c>
      <c r="J3930" s="64">
        <v>28.2</v>
      </c>
      <c r="K3930" s="88">
        <v>4</v>
      </c>
      <c r="L3930" s="88" t="s">
        <v>46</v>
      </c>
      <c r="M3930" s="66" t="s">
        <v>3468</v>
      </c>
    </row>
    <row r="3931" spans="1:13">
      <c r="A3931" s="40">
        <v>2021</v>
      </c>
      <c r="B3931" s="40" t="str">
        <f t="shared" si="62"/>
        <v>12151151</v>
      </c>
      <c r="C3931" s="40">
        <v>12</v>
      </c>
      <c r="D3931" s="88">
        <v>151151</v>
      </c>
      <c r="F3931" t="s">
        <v>1114</v>
      </c>
      <c r="G3931" s="64">
        <v>1.9697750000000001</v>
      </c>
      <c r="H3931" s="65">
        <v>655</v>
      </c>
      <c r="I3931" s="64">
        <v>23.54</v>
      </c>
      <c r="J3931" s="64">
        <v>14.5</v>
      </c>
      <c r="K3931" s="88">
        <v>3</v>
      </c>
      <c r="L3931" s="88" t="s">
        <v>46</v>
      </c>
      <c r="M3931" s="66" t="s">
        <v>3468</v>
      </c>
    </row>
    <row r="3932" spans="1:13">
      <c r="A3932" s="40">
        <v>2021</v>
      </c>
      <c r="B3932" s="40" t="str">
        <f t="shared" si="62"/>
        <v>12492011</v>
      </c>
      <c r="C3932" s="40">
        <v>12</v>
      </c>
      <c r="D3932" s="88">
        <v>492011</v>
      </c>
      <c r="F3932" t="s">
        <v>3550</v>
      </c>
      <c r="G3932" s="64">
        <v>1.2778499999999999</v>
      </c>
      <c r="H3932" s="65">
        <v>174</v>
      </c>
      <c r="I3932" s="64">
        <v>16.77</v>
      </c>
      <c r="J3932" s="64">
        <v>12.61</v>
      </c>
      <c r="K3932" s="88">
        <v>3</v>
      </c>
      <c r="L3932" s="88" t="s">
        <v>46</v>
      </c>
      <c r="M3932" s="66" t="s">
        <v>3468</v>
      </c>
    </row>
    <row r="3933" spans="1:13">
      <c r="A3933" s="40">
        <v>2021</v>
      </c>
      <c r="B3933" s="40" t="str">
        <f t="shared" si="62"/>
        <v>12474011</v>
      </c>
      <c r="C3933" s="40">
        <v>12</v>
      </c>
      <c r="D3933" s="88">
        <v>474011</v>
      </c>
      <c r="E3933" t="s">
        <v>3410</v>
      </c>
      <c r="F3933" t="s">
        <v>3455</v>
      </c>
      <c r="G3933" s="64">
        <v>1.6257250000000001</v>
      </c>
      <c r="H3933" s="65">
        <v>89</v>
      </c>
      <c r="I3933" s="64">
        <v>26.65</v>
      </c>
      <c r="J3933" s="64">
        <v>18.940000000000001</v>
      </c>
      <c r="K3933" s="88">
        <v>3</v>
      </c>
      <c r="L3933" s="88" t="s">
        <v>46</v>
      </c>
      <c r="M3933" s="66" t="s">
        <v>3468</v>
      </c>
    </row>
    <row r="3934" spans="1:13">
      <c r="A3934" s="40">
        <v>2021</v>
      </c>
      <c r="B3934" s="40" t="str">
        <f t="shared" si="62"/>
        <v>12119021</v>
      </c>
      <c r="C3934" s="40">
        <v>12</v>
      </c>
      <c r="D3934" s="88">
        <v>119021</v>
      </c>
      <c r="E3934" t="s">
        <v>3410</v>
      </c>
      <c r="F3934" t="s">
        <v>1560</v>
      </c>
      <c r="G3934" s="64">
        <v>1.516025</v>
      </c>
      <c r="H3934" s="65">
        <v>527</v>
      </c>
      <c r="I3934" s="64">
        <v>40.28</v>
      </c>
      <c r="J3934" s="64">
        <v>24.95</v>
      </c>
      <c r="K3934" s="88">
        <v>4</v>
      </c>
      <c r="L3934" s="88" t="s">
        <v>46</v>
      </c>
      <c r="M3934" s="66" t="s">
        <v>3468</v>
      </c>
    </row>
    <row r="3935" spans="1:13">
      <c r="A3935" s="40">
        <v>2021</v>
      </c>
      <c r="B3935" s="40" t="str">
        <f t="shared" si="62"/>
        <v>12333012</v>
      </c>
      <c r="C3935" s="40">
        <v>12</v>
      </c>
      <c r="D3935" s="88">
        <v>333012</v>
      </c>
      <c r="F3935" t="s">
        <v>2969</v>
      </c>
      <c r="G3935" s="64">
        <v>0.1585625</v>
      </c>
      <c r="H3935" s="65">
        <v>311</v>
      </c>
      <c r="I3935" s="64">
        <v>20.63</v>
      </c>
      <c r="J3935" s="64">
        <v>16.36</v>
      </c>
      <c r="K3935" s="88">
        <v>3</v>
      </c>
      <c r="L3935" s="88" t="s">
        <v>46</v>
      </c>
      <c r="M3935" s="66" t="s">
        <v>3468</v>
      </c>
    </row>
    <row r="3936" spans="1:13">
      <c r="A3936" s="40">
        <v>2021</v>
      </c>
      <c r="B3936" s="40" t="str">
        <f t="shared" si="62"/>
        <v>12131051</v>
      </c>
      <c r="C3936" s="40">
        <v>12</v>
      </c>
      <c r="D3936" s="88">
        <v>131051</v>
      </c>
      <c r="E3936" t="s">
        <v>3410</v>
      </c>
      <c r="F3936" t="s">
        <v>3420</v>
      </c>
      <c r="G3936" s="64">
        <v>1.639775</v>
      </c>
      <c r="H3936" s="65">
        <v>284</v>
      </c>
      <c r="I3936" s="64">
        <v>27.58</v>
      </c>
      <c r="J3936" s="64">
        <v>16.96</v>
      </c>
      <c r="K3936" s="88">
        <v>4</v>
      </c>
      <c r="L3936" s="88" t="s">
        <v>46</v>
      </c>
      <c r="M3936" s="66" t="s">
        <v>3468</v>
      </c>
    </row>
    <row r="3937" spans="1:13">
      <c r="A3937" s="40">
        <v>2021</v>
      </c>
      <c r="B3937" s="40" t="str">
        <f t="shared" si="62"/>
        <v>12151141</v>
      </c>
      <c r="C3937" s="40">
        <v>12</v>
      </c>
      <c r="D3937" s="88">
        <v>151141</v>
      </c>
      <c r="E3937" t="s">
        <v>3410</v>
      </c>
      <c r="F3937" t="s">
        <v>1142</v>
      </c>
      <c r="G3937" s="64">
        <v>2.1104875000000001</v>
      </c>
      <c r="H3937" s="65">
        <v>144</v>
      </c>
      <c r="I3937" s="64">
        <v>42.11</v>
      </c>
      <c r="J3937" s="64">
        <v>25.5</v>
      </c>
      <c r="K3937" s="88">
        <v>4</v>
      </c>
      <c r="L3937" s="88" t="s">
        <v>46</v>
      </c>
      <c r="M3937" s="66" t="s">
        <v>3468</v>
      </c>
    </row>
    <row r="3938" spans="1:13">
      <c r="A3938" s="40">
        <v>2021</v>
      </c>
      <c r="B3938" s="40" t="str">
        <f t="shared" si="62"/>
        <v>12319091</v>
      </c>
      <c r="C3938" s="40">
        <v>12</v>
      </c>
      <c r="D3938" s="88">
        <v>319091</v>
      </c>
      <c r="F3938" t="s">
        <v>901</v>
      </c>
      <c r="G3938" s="64">
        <v>3.0758125000000001</v>
      </c>
      <c r="H3938" s="65">
        <v>397</v>
      </c>
      <c r="I3938" s="64">
        <v>17.91</v>
      </c>
      <c r="J3938" s="64">
        <v>15.37</v>
      </c>
      <c r="K3938" s="88">
        <v>3</v>
      </c>
      <c r="L3938" s="88" t="s">
        <v>46</v>
      </c>
      <c r="M3938" s="66" t="s">
        <v>3468</v>
      </c>
    </row>
    <row r="3939" spans="1:13">
      <c r="A3939" s="40">
        <v>2021</v>
      </c>
      <c r="B3939" s="40" t="str">
        <f t="shared" si="62"/>
        <v>12292021</v>
      </c>
      <c r="C3939" s="40">
        <v>12</v>
      </c>
      <c r="D3939" s="88">
        <v>292021</v>
      </c>
      <c r="E3939" t="s">
        <v>3410</v>
      </c>
      <c r="F3939" t="s">
        <v>1913</v>
      </c>
      <c r="G3939" s="64">
        <v>3.1187999999999998</v>
      </c>
      <c r="H3939" s="65">
        <v>146</v>
      </c>
      <c r="I3939" s="64">
        <v>31.2</v>
      </c>
      <c r="J3939" s="64">
        <v>24.65</v>
      </c>
      <c r="K3939" s="88">
        <v>4</v>
      </c>
      <c r="L3939" s="88" t="s">
        <v>46</v>
      </c>
      <c r="M3939" s="66" t="s">
        <v>3468</v>
      </c>
    </row>
    <row r="3940" spans="1:13">
      <c r="A3940" s="40">
        <v>2021</v>
      </c>
      <c r="B3940" s="40" t="str">
        <f t="shared" si="62"/>
        <v>12292032</v>
      </c>
      <c r="C3940" s="40">
        <v>12</v>
      </c>
      <c r="D3940" s="88">
        <v>292032</v>
      </c>
      <c r="E3940" t="s">
        <v>3410</v>
      </c>
      <c r="F3940" t="s">
        <v>1005</v>
      </c>
      <c r="G3940" s="64">
        <v>2.7018624999999998</v>
      </c>
      <c r="H3940" s="65">
        <v>501</v>
      </c>
      <c r="I3940" s="64">
        <v>31.65</v>
      </c>
      <c r="J3940" s="64">
        <v>24.44</v>
      </c>
      <c r="K3940" s="88">
        <v>3</v>
      </c>
      <c r="L3940" s="88" t="s">
        <v>46</v>
      </c>
      <c r="M3940" s="66" t="s">
        <v>3469</v>
      </c>
    </row>
    <row r="3941" spans="1:13">
      <c r="A3941" s="40">
        <v>2021</v>
      </c>
      <c r="B3941" s="40" t="str">
        <f t="shared" si="62"/>
        <v>12212021</v>
      </c>
      <c r="C3941" s="40">
        <v>12</v>
      </c>
      <c r="D3941" s="88">
        <v>212021</v>
      </c>
      <c r="F3941" t="s">
        <v>3472</v>
      </c>
      <c r="G3941" s="64">
        <v>1.406825</v>
      </c>
      <c r="H3941" s="65">
        <v>229</v>
      </c>
      <c r="I3941" s="64">
        <v>18.420000000000002</v>
      </c>
      <c r="J3941" s="64">
        <v>12.68</v>
      </c>
      <c r="K3941" s="88">
        <v>5</v>
      </c>
      <c r="L3941" s="88" t="s">
        <v>178</v>
      </c>
      <c r="M3941" s="66" t="s">
        <v>3468</v>
      </c>
    </row>
    <row r="3942" spans="1:13">
      <c r="A3942" s="40">
        <v>2021</v>
      </c>
      <c r="B3942" s="40" t="str">
        <f t="shared" si="62"/>
        <v>12273041</v>
      </c>
      <c r="C3942" s="40">
        <v>12</v>
      </c>
      <c r="D3942" s="88">
        <v>273041</v>
      </c>
      <c r="E3942" t="s">
        <v>3410</v>
      </c>
      <c r="F3942" t="s">
        <v>3551</v>
      </c>
      <c r="G3942" s="64">
        <v>0.58781249999999996</v>
      </c>
      <c r="H3942" s="65">
        <v>109</v>
      </c>
      <c r="I3942" s="64">
        <v>35.270000000000003</v>
      </c>
      <c r="J3942" s="64">
        <v>22.19</v>
      </c>
      <c r="K3942" s="88">
        <v>5</v>
      </c>
      <c r="L3942" s="88" t="s">
        <v>46</v>
      </c>
      <c r="M3942" s="66" t="s">
        <v>3468</v>
      </c>
    </row>
    <row r="3943" spans="1:13">
      <c r="A3943" s="40">
        <v>2021</v>
      </c>
      <c r="B3943" s="40" t="str">
        <f t="shared" si="62"/>
        <v>12259099</v>
      </c>
      <c r="C3943" s="40">
        <v>12</v>
      </c>
      <c r="D3943" s="88">
        <v>259099</v>
      </c>
      <c r="E3943" t="s">
        <v>3410</v>
      </c>
      <c r="F3943" t="s">
        <v>3490</v>
      </c>
      <c r="G3943" s="64">
        <v>1.8107500000000001</v>
      </c>
      <c r="H3943" s="65">
        <v>242</v>
      </c>
      <c r="I3943" s="64">
        <v>30.66</v>
      </c>
      <c r="J3943" s="64">
        <v>16.809999999999999</v>
      </c>
      <c r="K3943" s="88">
        <v>5</v>
      </c>
      <c r="L3943" s="88" t="s">
        <v>46</v>
      </c>
      <c r="M3943" s="88" t="s">
        <v>3468</v>
      </c>
    </row>
    <row r="3944" spans="1:13">
      <c r="A3944" s="40">
        <v>2021</v>
      </c>
      <c r="B3944" s="40" t="str">
        <f t="shared" si="62"/>
        <v>12173023</v>
      </c>
      <c r="C3944" s="40">
        <v>12</v>
      </c>
      <c r="D3944" s="88">
        <v>173023</v>
      </c>
      <c r="E3944" t="s">
        <v>3410</v>
      </c>
      <c r="F3944" t="s">
        <v>2097</v>
      </c>
      <c r="G3944" s="64">
        <v>1.0204124999999999</v>
      </c>
      <c r="H3944" s="65">
        <v>97</v>
      </c>
      <c r="I3944" s="64">
        <v>28.22</v>
      </c>
      <c r="J3944" s="64">
        <v>18.739999999999998</v>
      </c>
      <c r="K3944" s="88">
        <v>4</v>
      </c>
      <c r="L3944" s="88" t="s">
        <v>46</v>
      </c>
      <c r="M3944" s="66" t="s">
        <v>3468</v>
      </c>
    </row>
    <row r="3945" spans="1:13">
      <c r="A3945" s="40">
        <v>2021</v>
      </c>
      <c r="B3945" s="40" t="str">
        <f t="shared" si="62"/>
        <v>12172071</v>
      </c>
      <c r="C3945" s="40">
        <v>12</v>
      </c>
      <c r="D3945" s="88">
        <v>172071</v>
      </c>
      <c r="E3945" t="s">
        <v>3410</v>
      </c>
      <c r="F3945" t="s">
        <v>3516</v>
      </c>
      <c r="G3945" s="64">
        <v>1.7142875</v>
      </c>
      <c r="H3945" s="65">
        <v>103</v>
      </c>
      <c r="I3945" s="64">
        <v>46.59</v>
      </c>
      <c r="J3945" s="64">
        <v>31.11</v>
      </c>
      <c r="K3945" s="88">
        <v>5</v>
      </c>
      <c r="L3945" s="88" t="s">
        <v>46</v>
      </c>
      <c r="M3945" s="66" t="s">
        <v>3468</v>
      </c>
    </row>
    <row r="3946" spans="1:13">
      <c r="A3946" s="40">
        <v>2021</v>
      </c>
      <c r="B3946" s="40" t="str">
        <f t="shared" si="62"/>
        <v>12499051</v>
      </c>
      <c r="C3946" s="40">
        <v>12</v>
      </c>
      <c r="D3946" s="88">
        <v>499051</v>
      </c>
      <c r="E3946" t="s">
        <v>3410</v>
      </c>
      <c r="F3946" t="s">
        <v>3517</v>
      </c>
      <c r="G3946" s="64">
        <v>1.1731875</v>
      </c>
      <c r="H3946" s="65">
        <v>83</v>
      </c>
      <c r="I3946" s="64">
        <v>30.04</v>
      </c>
      <c r="J3946" s="64">
        <v>18.39</v>
      </c>
      <c r="K3946" s="88">
        <v>3</v>
      </c>
      <c r="L3946" s="88" t="s">
        <v>46</v>
      </c>
      <c r="M3946" s="66" t="s">
        <v>3468</v>
      </c>
    </row>
    <row r="3947" spans="1:13">
      <c r="A3947" s="40">
        <v>2021</v>
      </c>
      <c r="B3947" s="40" t="str">
        <f t="shared" si="62"/>
        <v>12472111</v>
      </c>
      <c r="C3947" s="40">
        <v>12</v>
      </c>
      <c r="D3947" s="88">
        <v>472111</v>
      </c>
      <c r="F3947" t="s">
        <v>2580</v>
      </c>
      <c r="G3947" s="64">
        <v>1.2965125</v>
      </c>
      <c r="H3947" s="65">
        <v>889</v>
      </c>
      <c r="I3947" s="64">
        <v>22.79</v>
      </c>
      <c r="J3947" s="64">
        <v>15.86</v>
      </c>
      <c r="K3947" s="88">
        <v>3</v>
      </c>
      <c r="L3947" s="88" t="s">
        <v>46</v>
      </c>
      <c r="M3947" s="66" t="s">
        <v>3468</v>
      </c>
    </row>
    <row r="3948" spans="1:13">
      <c r="A3948" s="40">
        <v>2021</v>
      </c>
      <c r="B3948" s="40" t="str">
        <f t="shared" si="62"/>
        <v>12172072</v>
      </c>
      <c r="C3948" s="40">
        <v>12</v>
      </c>
      <c r="D3948" s="88">
        <v>172072</v>
      </c>
      <c r="E3948" t="s">
        <v>3410</v>
      </c>
      <c r="F3948" t="s">
        <v>3482</v>
      </c>
      <c r="G3948" s="64">
        <v>1.2488375</v>
      </c>
      <c r="H3948" s="65">
        <v>85</v>
      </c>
      <c r="I3948" s="64">
        <v>47.13</v>
      </c>
      <c r="J3948" s="64">
        <v>31</v>
      </c>
      <c r="K3948" s="88">
        <v>5</v>
      </c>
      <c r="L3948" s="88" t="s">
        <v>46</v>
      </c>
      <c r="M3948" s="66" t="s">
        <v>3468</v>
      </c>
    </row>
    <row r="3949" spans="1:13">
      <c r="A3949" s="40">
        <v>2021</v>
      </c>
      <c r="B3949" s="40" t="str">
        <f t="shared" si="62"/>
        <v>12252021</v>
      </c>
      <c r="C3949" s="40">
        <v>12</v>
      </c>
      <c r="D3949" s="88">
        <v>252021</v>
      </c>
      <c r="F3949" t="s">
        <v>3473</v>
      </c>
      <c r="G3949" s="64">
        <v>1.5755999999999999</v>
      </c>
      <c r="H3949" s="65">
        <v>915</v>
      </c>
      <c r="I3949" s="64">
        <v>22.8240384615385</v>
      </c>
      <c r="J3949" s="64">
        <v>19.432211538461502</v>
      </c>
      <c r="K3949" s="88">
        <v>5</v>
      </c>
      <c r="L3949" s="88" t="s">
        <v>178</v>
      </c>
      <c r="M3949" s="66" t="s">
        <v>3468</v>
      </c>
    </row>
    <row r="3950" spans="1:13">
      <c r="A3950" s="40">
        <v>2021</v>
      </c>
      <c r="B3950" s="40" t="str">
        <f t="shared" si="62"/>
        <v>12172199</v>
      </c>
      <c r="C3950" s="40">
        <v>12</v>
      </c>
      <c r="D3950" s="88">
        <v>172199</v>
      </c>
      <c r="E3950" t="s">
        <v>3410</v>
      </c>
      <c r="F3950" t="s">
        <v>3483</v>
      </c>
      <c r="G3950" s="64">
        <v>1.6748624999999999</v>
      </c>
      <c r="H3950" s="65">
        <v>111</v>
      </c>
      <c r="I3950" s="64">
        <v>40.31</v>
      </c>
      <c r="J3950" s="64">
        <v>21.12</v>
      </c>
      <c r="K3950" s="88">
        <v>5</v>
      </c>
      <c r="L3950" s="88" t="s">
        <v>46</v>
      </c>
      <c r="M3950" s="66" t="s">
        <v>3468</v>
      </c>
    </row>
    <row r="3951" spans="1:13">
      <c r="A3951" s="40">
        <v>2021</v>
      </c>
      <c r="B3951" s="40" t="str">
        <f t="shared" si="62"/>
        <v>12192041</v>
      </c>
      <c r="C3951" s="40">
        <v>12</v>
      </c>
      <c r="D3951" s="88">
        <v>192041</v>
      </c>
      <c r="E3951" t="s">
        <v>3410</v>
      </c>
      <c r="F3951" t="s">
        <v>1876</v>
      </c>
      <c r="G3951" s="64">
        <v>1.6541625</v>
      </c>
      <c r="H3951" s="65">
        <v>83</v>
      </c>
      <c r="I3951" s="64">
        <v>26.17</v>
      </c>
      <c r="J3951" s="64">
        <v>17.989999999999998</v>
      </c>
      <c r="K3951" s="88">
        <v>5</v>
      </c>
      <c r="L3951" s="88" t="s">
        <v>46</v>
      </c>
      <c r="M3951" s="66" t="s">
        <v>3468</v>
      </c>
    </row>
    <row r="3952" spans="1:13">
      <c r="A3952" s="40">
        <v>2021</v>
      </c>
      <c r="B3952" s="40" t="str">
        <f t="shared" si="62"/>
        <v>12132051</v>
      </c>
      <c r="C3952" s="40">
        <v>12</v>
      </c>
      <c r="D3952" s="88">
        <v>132051</v>
      </c>
      <c r="E3952" t="s">
        <v>3410</v>
      </c>
      <c r="F3952" t="s">
        <v>1883</v>
      </c>
      <c r="G3952" s="64">
        <v>1.9171750000000001</v>
      </c>
      <c r="H3952" s="65">
        <v>247</v>
      </c>
      <c r="I3952" s="64">
        <v>37.71</v>
      </c>
      <c r="J3952" s="64">
        <v>23.46</v>
      </c>
      <c r="K3952" s="88">
        <v>5</v>
      </c>
      <c r="L3952" s="88" t="s">
        <v>46</v>
      </c>
      <c r="M3952" s="66" t="s">
        <v>3468</v>
      </c>
    </row>
    <row r="3953" spans="1:13">
      <c r="A3953" s="40">
        <v>2021</v>
      </c>
      <c r="B3953" s="40" t="str">
        <f t="shared" si="62"/>
        <v>12113031</v>
      </c>
      <c r="C3953" s="40">
        <v>12</v>
      </c>
      <c r="D3953" s="88">
        <v>113031</v>
      </c>
      <c r="E3953" t="s">
        <v>3410</v>
      </c>
      <c r="F3953" t="s">
        <v>799</v>
      </c>
      <c r="G3953" s="64">
        <v>2.6472500000000001</v>
      </c>
      <c r="H3953" s="65">
        <v>416</v>
      </c>
      <c r="I3953" s="64">
        <v>64.67</v>
      </c>
      <c r="J3953" s="64">
        <v>32.01</v>
      </c>
      <c r="K3953" s="88">
        <v>5</v>
      </c>
      <c r="L3953" s="88" t="s">
        <v>46</v>
      </c>
      <c r="M3953" s="66" t="s">
        <v>3468</v>
      </c>
    </row>
    <row r="3954" spans="1:13">
      <c r="A3954" s="40">
        <v>2021</v>
      </c>
      <c r="B3954" s="40" t="str">
        <f t="shared" si="62"/>
        <v>12132099</v>
      </c>
      <c r="C3954" s="40">
        <v>12</v>
      </c>
      <c r="D3954" s="88">
        <v>132099</v>
      </c>
      <c r="E3954" t="s">
        <v>3410</v>
      </c>
      <c r="F3954" t="s">
        <v>3041</v>
      </c>
      <c r="G3954" s="64">
        <v>1.8806</v>
      </c>
      <c r="H3954" s="65">
        <v>181</v>
      </c>
      <c r="I3954" s="64">
        <v>31.59</v>
      </c>
      <c r="J3954" s="64">
        <v>16.93</v>
      </c>
      <c r="K3954" s="88">
        <v>3</v>
      </c>
      <c r="L3954" s="88" t="s">
        <v>46</v>
      </c>
      <c r="M3954" s="66" t="s">
        <v>3468</v>
      </c>
    </row>
    <row r="3955" spans="1:13">
      <c r="A3955" s="40">
        <v>2021</v>
      </c>
      <c r="B3955" s="40" t="str">
        <f t="shared" si="62"/>
        <v>12332011</v>
      </c>
      <c r="C3955" s="40">
        <v>12</v>
      </c>
      <c r="D3955" s="88">
        <v>332011</v>
      </c>
      <c r="F3955" t="s">
        <v>3054</v>
      </c>
      <c r="G3955" s="64">
        <v>1.6824874999999999</v>
      </c>
      <c r="H3955" s="65">
        <v>308</v>
      </c>
      <c r="I3955" s="64">
        <v>22.05</v>
      </c>
      <c r="J3955" s="64">
        <v>15.1</v>
      </c>
      <c r="K3955" s="88">
        <v>3</v>
      </c>
      <c r="L3955" s="88" t="s">
        <v>46</v>
      </c>
      <c r="M3955" s="66" t="s">
        <v>3468</v>
      </c>
    </row>
    <row r="3956" spans="1:13">
      <c r="A3956" s="40">
        <v>2021</v>
      </c>
      <c r="B3956" s="40" t="str">
        <f t="shared" si="62"/>
        <v>12471011</v>
      </c>
      <c r="C3956" s="40">
        <v>12</v>
      </c>
      <c r="D3956" s="88">
        <v>471011</v>
      </c>
      <c r="E3956" t="s">
        <v>3410</v>
      </c>
      <c r="F3956" t="s">
        <v>3456</v>
      </c>
      <c r="G3956" s="64">
        <v>1.5836625</v>
      </c>
      <c r="H3956" s="65">
        <v>1140</v>
      </c>
      <c r="I3956" s="64">
        <v>29.05</v>
      </c>
      <c r="J3956" s="64">
        <v>19.55</v>
      </c>
      <c r="K3956" s="88">
        <v>4</v>
      </c>
      <c r="L3956" s="88" t="s">
        <v>46</v>
      </c>
      <c r="M3956" s="66" t="s">
        <v>3468</v>
      </c>
    </row>
    <row r="3957" spans="1:13">
      <c r="A3957" s="40">
        <v>2021</v>
      </c>
      <c r="B3957" s="40" t="str">
        <f t="shared" si="62"/>
        <v>12371011</v>
      </c>
      <c r="C3957" s="40">
        <v>12</v>
      </c>
      <c r="D3957" s="88">
        <v>371011</v>
      </c>
      <c r="F3957" t="s">
        <v>3457</v>
      </c>
      <c r="G3957" s="64">
        <v>1.5463625000000001</v>
      </c>
      <c r="H3957" s="65">
        <v>2050</v>
      </c>
      <c r="I3957" s="64">
        <v>19.43</v>
      </c>
      <c r="J3957" s="64">
        <v>12.37</v>
      </c>
      <c r="K3957" s="88">
        <v>3</v>
      </c>
      <c r="L3957" s="88" t="s">
        <v>46</v>
      </c>
      <c r="M3957" s="66" t="s">
        <v>3469</v>
      </c>
    </row>
    <row r="3958" spans="1:13">
      <c r="A3958" s="40">
        <v>2021</v>
      </c>
      <c r="B3958" s="40" t="str">
        <f t="shared" si="62"/>
        <v>12371012</v>
      </c>
      <c r="C3958" s="40">
        <v>12</v>
      </c>
      <c r="D3958" s="88">
        <v>371012</v>
      </c>
      <c r="F3958" t="s">
        <v>3458</v>
      </c>
      <c r="G3958" s="64">
        <v>2.0611999999999999</v>
      </c>
      <c r="H3958" s="65">
        <v>330</v>
      </c>
      <c r="I3958" s="64">
        <v>22.18</v>
      </c>
      <c r="J3958" s="64">
        <v>14.53</v>
      </c>
      <c r="K3958" s="88">
        <v>3</v>
      </c>
      <c r="L3958" s="88" t="s">
        <v>46</v>
      </c>
      <c r="M3958" s="66" t="s">
        <v>3468</v>
      </c>
    </row>
    <row r="3959" spans="1:13">
      <c r="A3959" s="40">
        <v>2021</v>
      </c>
      <c r="B3959" s="40" t="str">
        <f t="shared" si="62"/>
        <v>12491011</v>
      </c>
      <c r="C3959" s="40">
        <v>12</v>
      </c>
      <c r="D3959" s="88">
        <v>491011</v>
      </c>
      <c r="E3959" t="s">
        <v>3410</v>
      </c>
      <c r="F3959" t="s">
        <v>3459</v>
      </c>
      <c r="G3959" s="64">
        <v>1.5755125000000001</v>
      </c>
      <c r="H3959" s="65">
        <v>491</v>
      </c>
      <c r="I3959" s="64">
        <v>30.72</v>
      </c>
      <c r="J3959" s="64">
        <v>19.91</v>
      </c>
      <c r="K3959" s="88">
        <v>3</v>
      </c>
      <c r="L3959" s="88" t="s">
        <v>46</v>
      </c>
      <c r="M3959" s="66" t="s">
        <v>3468</v>
      </c>
    </row>
    <row r="3960" spans="1:13">
      <c r="A3960" s="40">
        <v>2021</v>
      </c>
      <c r="B3960" s="40" t="str">
        <f t="shared" si="62"/>
        <v>12411012</v>
      </c>
      <c r="C3960" s="40">
        <v>12</v>
      </c>
      <c r="D3960" s="88">
        <v>411012</v>
      </c>
      <c r="E3960" t="s">
        <v>3410</v>
      </c>
      <c r="F3960" t="s">
        <v>3428</v>
      </c>
      <c r="G3960" s="64">
        <v>1.2918875000000001</v>
      </c>
      <c r="H3960" s="65">
        <v>604</v>
      </c>
      <c r="I3960" s="64">
        <v>34.450000000000003</v>
      </c>
      <c r="J3960" s="64">
        <v>18.62</v>
      </c>
      <c r="K3960" s="88">
        <v>4</v>
      </c>
      <c r="L3960" s="88" t="s">
        <v>46</v>
      </c>
      <c r="M3960" s="66" t="s">
        <v>3468</v>
      </c>
    </row>
    <row r="3961" spans="1:13">
      <c r="A3961" s="40">
        <v>2021</v>
      </c>
      <c r="B3961" s="40" t="str">
        <f t="shared" si="62"/>
        <v>12431011</v>
      </c>
      <c r="C3961" s="40">
        <v>12</v>
      </c>
      <c r="D3961" s="88">
        <v>431011</v>
      </c>
      <c r="E3961" t="s">
        <v>3410</v>
      </c>
      <c r="F3961" t="s">
        <v>3460</v>
      </c>
      <c r="G3961" s="64">
        <v>1.156075</v>
      </c>
      <c r="H3961" s="65">
        <v>1778</v>
      </c>
      <c r="I3961" s="64">
        <v>25.86</v>
      </c>
      <c r="J3961" s="64">
        <v>16.22</v>
      </c>
      <c r="K3961" s="88">
        <v>4</v>
      </c>
      <c r="L3961" s="88" t="s">
        <v>46</v>
      </c>
      <c r="M3961" s="66" t="s">
        <v>3468</v>
      </c>
    </row>
    <row r="3962" spans="1:13">
      <c r="A3962" s="40">
        <v>2021</v>
      </c>
      <c r="B3962" s="40" t="str">
        <f t="shared" si="62"/>
        <v>12391021</v>
      </c>
      <c r="C3962" s="40">
        <v>12</v>
      </c>
      <c r="D3962" s="88">
        <v>391021</v>
      </c>
      <c r="F3962" t="s">
        <v>3429</v>
      </c>
      <c r="G3962" s="64">
        <v>1.5139499999999999</v>
      </c>
      <c r="H3962" s="65">
        <v>2036</v>
      </c>
      <c r="I3962" s="64">
        <v>21.05</v>
      </c>
      <c r="J3962" s="64">
        <v>13.22</v>
      </c>
      <c r="K3962" s="88">
        <v>3</v>
      </c>
      <c r="L3962" s="88" t="s">
        <v>46</v>
      </c>
      <c r="M3962" s="66" t="s">
        <v>3469</v>
      </c>
    </row>
    <row r="3963" spans="1:13">
      <c r="A3963" s="40">
        <v>2021</v>
      </c>
      <c r="B3963" s="40" t="str">
        <f t="shared" si="62"/>
        <v>12511011</v>
      </c>
      <c r="C3963" s="40">
        <v>12</v>
      </c>
      <c r="D3963" s="88">
        <v>511011</v>
      </c>
      <c r="E3963" t="s">
        <v>3410</v>
      </c>
      <c r="F3963" t="s">
        <v>3461</v>
      </c>
      <c r="G3963" s="64">
        <v>1.1575500000000001</v>
      </c>
      <c r="H3963" s="65">
        <v>378</v>
      </c>
      <c r="I3963" s="64">
        <v>28.21</v>
      </c>
      <c r="J3963" s="64">
        <v>18.79</v>
      </c>
      <c r="K3963" s="88">
        <v>3</v>
      </c>
      <c r="L3963" s="88" t="s">
        <v>46</v>
      </c>
      <c r="M3963" s="66" t="s">
        <v>3468</v>
      </c>
    </row>
    <row r="3964" spans="1:13">
      <c r="A3964" s="40">
        <v>2021</v>
      </c>
      <c r="B3964" s="40" t="str">
        <f t="shared" si="62"/>
        <v>12331099</v>
      </c>
      <c r="C3964" s="40">
        <v>12</v>
      </c>
      <c r="D3964" s="88">
        <v>331099</v>
      </c>
      <c r="F3964" t="s">
        <v>3552</v>
      </c>
      <c r="G3964" s="64">
        <v>1.3649374999999999</v>
      </c>
      <c r="H3964" s="65">
        <v>100</v>
      </c>
      <c r="I3964" s="64">
        <v>22.72</v>
      </c>
      <c r="J3964" s="64">
        <v>13.86</v>
      </c>
      <c r="K3964" s="88">
        <v>3</v>
      </c>
      <c r="L3964" s="88" t="s">
        <v>46</v>
      </c>
      <c r="M3964" s="66" t="s">
        <v>3468</v>
      </c>
    </row>
    <row r="3965" spans="1:13">
      <c r="A3965" s="40">
        <v>2021</v>
      </c>
      <c r="B3965" s="40" t="str">
        <f t="shared" si="62"/>
        <v>12411011</v>
      </c>
      <c r="C3965" s="40">
        <v>12</v>
      </c>
      <c r="D3965" s="88">
        <v>411011</v>
      </c>
      <c r="F3965" t="s">
        <v>3430</v>
      </c>
      <c r="G3965" s="64">
        <v>1.2218374999999999</v>
      </c>
      <c r="H3965" s="65">
        <v>2044</v>
      </c>
      <c r="I3965" s="64">
        <v>21.54</v>
      </c>
      <c r="J3965" s="64">
        <v>14.07</v>
      </c>
      <c r="K3965" s="88">
        <v>3</v>
      </c>
      <c r="L3965" s="88" t="s">
        <v>46</v>
      </c>
      <c r="M3965" s="66" t="s">
        <v>3468</v>
      </c>
    </row>
    <row r="3966" spans="1:13">
      <c r="A3966" s="40">
        <v>2021</v>
      </c>
      <c r="B3966" s="40" t="str">
        <f t="shared" si="62"/>
        <v>12119051</v>
      </c>
      <c r="C3966" s="40">
        <v>12</v>
      </c>
      <c r="D3966" s="88">
        <v>119051</v>
      </c>
      <c r="E3966" t="s">
        <v>3410</v>
      </c>
      <c r="F3966" t="s">
        <v>846</v>
      </c>
      <c r="G3966" s="64">
        <v>1.9572375</v>
      </c>
      <c r="H3966" s="65">
        <v>341</v>
      </c>
      <c r="I3966" s="64">
        <v>29.32</v>
      </c>
      <c r="J3966" s="64">
        <v>17.25</v>
      </c>
      <c r="K3966" s="88">
        <v>4</v>
      </c>
      <c r="L3966" s="88" t="s">
        <v>46</v>
      </c>
      <c r="M3966" s="66" t="s">
        <v>3468</v>
      </c>
    </row>
    <row r="3967" spans="1:13">
      <c r="A3967" s="40">
        <v>2021</v>
      </c>
      <c r="B3967" s="40" t="str">
        <f t="shared" si="62"/>
        <v>12111021</v>
      </c>
      <c r="C3967" s="40">
        <v>12</v>
      </c>
      <c r="D3967" s="88">
        <v>111021</v>
      </c>
      <c r="E3967" t="s">
        <v>3410</v>
      </c>
      <c r="F3967" t="s">
        <v>781</v>
      </c>
      <c r="G3967" s="64">
        <v>1.7943499999999999</v>
      </c>
      <c r="H3967" s="65">
        <v>1356</v>
      </c>
      <c r="I3967" s="64">
        <v>52.6</v>
      </c>
      <c r="J3967" s="64">
        <v>24.34</v>
      </c>
      <c r="K3967" s="88">
        <v>4</v>
      </c>
      <c r="L3967" s="88" t="s">
        <v>46</v>
      </c>
      <c r="M3967" s="66" t="s">
        <v>3468</v>
      </c>
    </row>
    <row r="3968" spans="1:13">
      <c r="A3968" s="40">
        <v>2021</v>
      </c>
      <c r="B3968" s="40" t="str">
        <f t="shared" si="62"/>
        <v>12472121</v>
      </c>
      <c r="C3968" s="40">
        <v>12</v>
      </c>
      <c r="D3968" s="88">
        <v>472121</v>
      </c>
      <c r="F3968" t="s">
        <v>3194</v>
      </c>
      <c r="G3968" s="64">
        <v>1.774875</v>
      </c>
      <c r="H3968" s="65">
        <v>115</v>
      </c>
      <c r="I3968" s="64">
        <v>21.42</v>
      </c>
      <c r="J3968" s="64">
        <v>16.62</v>
      </c>
      <c r="K3968" s="88">
        <v>3</v>
      </c>
      <c r="L3968" s="88" t="s">
        <v>46</v>
      </c>
      <c r="M3968" s="66" t="s">
        <v>3468</v>
      </c>
    </row>
    <row r="3969" spans="1:13">
      <c r="A3969" s="40">
        <v>2021</v>
      </c>
      <c r="B3969" s="40" t="str">
        <f t="shared" ref="B3969:B4032" si="63">CONCATENATE(C3969, D3969)</f>
        <v>12271024</v>
      </c>
      <c r="C3969" s="40">
        <v>12</v>
      </c>
      <c r="D3969" s="88">
        <v>271024</v>
      </c>
      <c r="E3969" t="s">
        <v>3410</v>
      </c>
      <c r="F3969" t="s">
        <v>1384</v>
      </c>
      <c r="G3969" s="64">
        <v>1.526</v>
      </c>
      <c r="H3969" s="65">
        <v>341</v>
      </c>
      <c r="I3969" s="64">
        <v>24.39</v>
      </c>
      <c r="J3969" s="64">
        <v>15.79</v>
      </c>
      <c r="K3969" s="88">
        <v>4</v>
      </c>
      <c r="L3969" s="88" t="s">
        <v>46</v>
      </c>
      <c r="M3969" s="66" t="s">
        <v>3468</v>
      </c>
    </row>
    <row r="3970" spans="1:13">
      <c r="A3970" s="40">
        <v>2021</v>
      </c>
      <c r="B3970" s="40" t="str">
        <f t="shared" si="63"/>
        <v>12292099</v>
      </c>
      <c r="C3970" s="40">
        <v>12</v>
      </c>
      <c r="D3970" s="88">
        <v>292099</v>
      </c>
      <c r="F3970" t="s">
        <v>1974</v>
      </c>
      <c r="G3970" s="64">
        <v>2.6861125000000001</v>
      </c>
      <c r="H3970" s="65">
        <v>178</v>
      </c>
      <c r="I3970" s="64">
        <v>21.4</v>
      </c>
      <c r="J3970" s="64">
        <v>14.01</v>
      </c>
      <c r="K3970" s="88">
        <v>3</v>
      </c>
      <c r="L3970" s="88" t="s">
        <v>46</v>
      </c>
      <c r="M3970" s="66" t="s">
        <v>3468</v>
      </c>
    </row>
    <row r="3971" spans="1:13">
      <c r="A3971" s="40">
        <v>2021</v>
      </c>
      <c r="B3971" s="40" t="str">
        <f t="shared" si="63"/>
        <v>12499021</v>
      </c>
      <c r="C3971" s="40">
        <v>12</v>
      </c>
      <c r="D3971" s="88">
        <v>499021</v>
      </c>
      <c r="F3971" t="s">
        <v>1500</v>
      </c>
      <c r="G3971" s="64">
        <v>1.9315</v>
      </c>
      <c r="H3971" s="65">
        <v>567</v>
      </c>
      <c r="I3971" s="64">
        <v>21.25</v>
      </c>
      <c r="J3971" s="64">
        <v>14.69</v>
      </c>
      <c r="K3971" s="88">
        <v>3</v>
      </c>
      <c r="L3971" s="88" t="s">
        <v>46</v>
      </c>
      <c r="M3971" s="66" t="s">
        <v>3468</v>
      </c>
    </row>
    <row r="3972" spans="1:13">
      <c r="A3972" s="40">
        <v>2021</v>
      </c>
      <c r="B3972" s="40" t="str">
        <f t="shared" si="63"/>
        <v>12533032</v>
      </c>
      <c r="C3972" s="40">
        <v>12</v>
      </c>
      <c r="D3972" s="88">
        <v>533032</v>
      </c>
      <c r="F3972" t="s">
        <v>3432</v>
      </c>
      <c r="G3972" s="64">
        <v>1.2385124999999999</v>
      </c>
      <c r="H3972" s="65">
        <v>1831</v>
      </c>
      <c r="I3972" s="64">
        <v>20.92</v>
      </c>
      <c r="J3972" s="64">
        <v>14.07</v>
      </c>
      <c r="K3972" s="88">
        <v>3</v>
      </c>
      <c r="L3972" s="88" t="s">
        <v>46</v>
      </c>
      <c r="M3972" s="66" t="s">
        <v>3468</v>
      </c>
    </row>
    <row r="3973" spans="1:13">
      <c r="A3973" s="40">
        <v>2021</v>
      </c>
      <c r="B3973" s="40" t="str">
        <f t="shared" si="63"/>
        <v>12474051</v>
      </c>
      <c r="C3973" s="40">
        <v>12</v>
      </c>
      <c r="D3973" s="88">
        <v>474051</v>
      </c>
      <c r="E3973" s="40"/>
      <c r="F3973" t="s">
        <v>3223</v>
      </c>
      <c r="G3973" s="89" t="s">
        <v>3545</v>
      </c>
      <c r="H3973" s="90" t="s">
        <v>3545</v>
      </c>
      <c r="I3973" s="64">
        <v>16.32</v>
      </c>
      <c r="J3973" s="64">
        <v>12.4</v>
      </c>
      <c r="K3973" s="88"/>
      <c r="L3973" s="91" t="s">
        <v>178</v>
      </c>
      <c r="M3973" s="66" t="s">
        <v>3468</v>
      </c>
    </row>
    <row r="3974" spans="1:13">
      <c r="A3974" s="40">
        <v>2021</v>
      </c>
      <c r="B3974" s="40" t="str">
        <f t="shared" si="63"/>
        <v>12434161</v>
      </c>
      <c r="C3974" s="40">
        <v>12</v>
      </c>
      <c r="D3974" s="88">
        <v>434161</v>
      </c>
      <c r="F3974" t="s">
        <v>3546</v>
      </c>
      <c r="G3974" s="64">
        <v>0.69489999999999996</v>
      </c>
      <c r="H3974" s="65">
        <v>182</v>
      </c>
      <c r="I3974" s="64">
        <v>17.239999999999998</v>
      </c>
      <c r="J3974" s="64">
        <v>12.8</v>
      </c>
      <c r="K3974" s="88">
        <v>3</v>
      </c>
      <c r="L3974" s="88" t="s">
        <v>46</v>
      </c>
      <c r="M3974" s="66" t="s">
        <v>3468</v>
      </c>
    </row>
    <row r="3975" spans="1:13">
      <c r="A3975" s="40">
        <v>2021</v>
      </c>
      <c r="B3975" s="40" t="str">
        <f t="shared" si="63"/>
        <v>12113121</v>
      </c>
      <c r="C3975" s="40">
        <v>12</v>
      </c>
      <c r="D3975" s="88">
        <v>113121</v>
      </c>
      <c r="E3975" t="s">
        <v>3410</v>
      </c>
      <c r="F3975" t="s">
        <v>3501</v>
      </c>
      <c r="G3975" s="64">
        <v>1.9326624999999999</v>
      </c>
      <c r="H3975" s="65">
        <v>125</v>
      </c>
      <c r="I3975" s="64">
        <v>53.15</v>
      </c>
      <c r="J3975" s="64">
        <v>31.38</v>
      </c>
      <c r="K3975" s="88">
        <v>5</v>
      </c>
      <c r="L3975" s="88" t="s">
        <v>46</v>
      </c>
      <c r="M3975" s="66" t="s">
        <v>3468</v>
      </c>
    </row>
    <row r="3976" spans="1:13">
      <c r="A3976" s="40">
        <v>2021</v>
      </c>
      <c r="B3976" s="40" t="str">
        <f t="shared" si="63"/>
        <v>12131071</v>
      </c>
      <c r="C3976" s="40">
        <v>12</v>
      </c>
      <c r="D3976" s="88">
        <v>131071</v>
      </c>
      <c r="E3976" t="s">
        <v>3410</v>
      </c>
      <c r="F3976" t="s">
        <v>3474</v>
      </c>
      <c r="G3976" s="64">
        <v>1.4345250000000001</v>
      </c>
      <c r="H3976" s="65">
        <v>716</v>
      </c>
      <c r="I3976" s="64">
        <v>29.23</v>
      </c>
      <c r="J3976" s="64">
        <v>17.71</v>
      </c>
      <c r="K3976" s="88">
        <v>5</v>
      </c>
      <c r="L3976" s="88" t="s">
        <v>46</v>
      </c>
      <c r="M3976" s="66" t="s">
        <v>3468</v>
      </c>
    </row>
    <row r="3977" spans="1:13">
      <c r="A3977" s="40">
        <v>2021</v>
      </c>
      <c r="B3977" s="40" t="str">
        <f t="shared" si="63"/>
        <v>12172112</v>
      </c>
      <c r="C3977" s="40">
        <v>12</v>
      </c>
      <c r="D3977" s="88">
        <v>172112</v>
      </c>
      <c r="E3977" t="s">
        <v>3410</v>
      </c>
      <c r="F3977" t="s">
        <v>3502</v>
      </c>
      <c r="G3977" s="64">
        <v>2.0862875000000001</v>
      </c>
      <c r="H3977" s="65">
        <v>126</v>
      </c>
      <c r="I3977" s="64">
        <v>38.700000000000003</v>
      </c>
      <c r="J3977" s="64">
        <v>24.87</v>
      </c>
      <c r="K3977" s="88">
        <v>5</v>
      </c>
      <c r="L3977" s="88" t="s">
        <v>46</v>
      </c>
      <c r="M3977" s="66" t="s">
        <v>3468</v>
      </c>
    </row>
    <row r="3978" spans="1:13">
      <c r="A3978" s="40">
        <v>2021</v>
      </c>
      <c r="B3978" s="40" t="str">
        <f t="shared" si="63"/>
        <v>12499041</v>
      </c>
      <c r="C3978" s="40">
        <v>12</v>
      </c>
      <c r="D3978" s="88">
        <v>499041</v>
      </c>
      <c r="F3978" t="s">
        <v>2723</v>
      </c>
      <c r="G3978" s="64">
        <v>1.5880875000000001</v>
      </c>
      <c r="H3978" s="65">
        <v>189</v>
      </c>
      <c r="I3978" s="64">
        <v>21.73</v>
      </c>
      <c r="J3978" s="64">
        <v>15.45</v>
      </c>
      <c r="K3978" s="88">
        <v>3</v>
      </c>
      <c r="L3978" s="88" t="s">
        <v>46</v>
      </c>
      <c r="M3978" s="66" t="s">
        <v>3468</v>
      </c>
    </row>
    <row r="3979" spans="1:13">
      <c r="A3979" s="40">
        <v>2021</v>
      </c>
      <c r="B3979" s="40" t="str">
        <f t="shared" si="63"/>
        <v>12537051</v>
      </c>
      <c r="C3979" s="40">
        <v>12</v>
      </c>
      <c r="D3979" s="88">
        <v>537051</v>
      </c>
      <c r="F3979" t="s">
        <v>3433</v>
      </c>
      <c r="G3979" s="64">
        <v>1.0679875000000001</v>
      </c>
      <c r="H3979" s="65">
        <v>376</v>
      </c>
      <c r="I3979" s="64">
        <v>16.46</v>
      </c>
      <c r="J3979" s="64">
        <v>12.38</v>
      </c>
      <c r="K3979" s="88">
        <v>3</v>
      </c>
      <c r="L3979" s="88" t="s">
        <v>46</v>
      </c>
      <c r="M3979" s="66" t="s">
        <v>3468</v>
      </c>
    </row>
    <row r="3980" spans="1:13">
      <c r="A3980" s="40">
        <v>2021</v>
      </c>
      <c r="B3980" s="40" t="str">
        <f t="shared" si="63"/>
        <v>12151212</v>
      </c>
      <c r="C3980" s="40">
        <v>12</v>
      </c>
      <c r="D3980" s="88">
        <v>151212</v>
      </c>
      <c r="E3980" t="s">
        <v>3410</v>
      </c>
      <c r="F3980" t="s">
        <v>1177</v>
      </c>
      <c r="G3980" s="64">
        <v>3.7819500000000001</v>
      </c>
      <c r="H3980" s="65">
        <v>139</v>
      </c>
      <c r="I3980" s="64">
        <v>47.38</v>
      </c>
      <c r="J3980" s="64">
        <v>31.45</v>
      </c>
      <c r="K3980" s="88">
        <v>3</v>
      </c>
      <c r="L3980" s="88" t="s">
        <v>46</v>
      </c>
      <c r="M3980" s="66" t="s">
        <v>3468</v>
      </c>
    </row>
    <row r="3981" spans="1:13">
      <c r="A3981" s="40">
        <v>2021</v>
      </c>
      <c r="B3981" s="40" t="str">
        <f t="shared" si="63"/>
        <v>12413021</v>
      </c>
      <c r="C3981" s="40">
        <v>12</v>
      </c>
      <c r="D3981" s="88">
        <v>413021</v>
      </c>
      <c r="E3981" t="s">
        <v>3410</v>
      </c>
      <c r="F3981" t="s">
        <v>1267</v>
      </c>
      <c r="G3981" s="64">
        <v>1.6432125</v>
      </c>
      <c r="H3981" s="65">
        <v>832</v>
      </c>
      <c r="I3981" s="64">
        <v>29.04</v>
      </c>
      <c r="J3981" s="64">
        <v>18.03</v>
      </c>
      <c r="K3981" s="88">
        <v>3</v>
      </c>
      <c r="L3981" s="88" t="s">
        <v>46</v>
      </c>
      <c r="M3981" s="66" t="s">
        <v>3468</v>
      </c>
    </row>
    <row r="3982" spans="1:13">
      <c r="A3982" s="40">
        <v>2021</v>
      </c>
      <c r="B3982" s="40" t="str">
        <f t="shared" si="63"/>
        <v>12271025</v>
      </c>
      <c r="C3982" s="40">
        <v>12</v>
      </c>
      <c r="D3982" s="88">
        <v>271025</v>
      </c>
      <c r="E3982" t="s">
        <v>3410</v>
      </c>
      <c r="F3982" t="s">
        <v>3520</v>
      </c>
      <c r="G3982" s="64">
        <v>1.4806375000000001</v>
      </c>
      <c r="H3982" s="65">
        <v>98</v>
      </c>
      <c r="I3982" s="64">
        <v>23.88</v>
      </c>
      <c r="J3982" s="64">
        <v>16.37</v>
      </c>
      <c r="K3982" s="88">
        <v>4</v>
      </c>
      <c r="L3982" s="88" t="s">
        <v>46</v>
      </c>
      <c r="M3982" s="66" t="s">
        <v>3468</v>
      </c>
    </row>
    <row r="3983" spans="1:13">
      <c r="A3983" s="40">
        <v>2021</v>
      </c>
      <c r="B3983" s="40" t="str">
        <f t="shared" si="63"/>
        <v>12252012</v>
      </c>
      <c r="C3983" s="40">
        <v>12</v>
      </c>
      <c r="D3983" s="88">
        <v>252012</v>
      </c>
      <c r="F3983" t="s">
        <v>3503</v>
      </c>
      <c r="G3983" s="64">
        <v>1.9741</v>
      </c>
      <c r="H3983" s="65">
        <v>198</v>
      </c>
      <c r="I3983" s="64">
        <v>21.074999999999999</v>
      </c>
      <c r="J3983" s="64">
        <v>15.2581730769231</v>
      </c>
      <c r="K3983" s="88">
        <v>5</v>
      </c>
      <c r="L3983" s="88" t="s">
        <v>178</v>
      </c>
      <c r="M3983" s="66" t="s">
        <v>3468</v>
      </c>
    </row>
    <row r="3984" spans="1:13">
      <c r="A3984" s="40">
        <v>2021</v>
      </c>
      <c r="B3984" s="40" t="str">
        <f t="shared" si="63"/>
        <v>12292061</v>
      </c>
      <c r="C3984" s="40">
        <v>12</v>
      </c>
      <c r="D3984" s="88">
        <v>292061</v>
      </c>
      <c r="F3984" t="s">
        <v>3435</v>
      </c>
      <c r="G3984" s="64">
        <v>2.317075</v>
      </c>
      <c r="H3984" s="65">
        <v>531</v>
      </c>
      <c r="I3984" s="64">
        <v>21.19</v>
      </c>
      <c r="J3984" s="64">
        <v>17.16</v>
      </c>
      <c r="K3984" s="88">
        <v>3</v>
      </c>
      <c r="L3984" s="88" t="s">
        <v>46</v>
      </c>
      <c r="M3984" s="66" t="s">
        <v>3468</v>
      </c>
    </row>
    <row r="3985" spans="1:13">
      <c r="A3985" s="40">
        <v>2021</v>
      </c>
      <c r="B3985" s="40" t="str">
        <f t="shared" si="63"/>
        <v>12434131</v>
      </c>
      <c r="C3985" s="40">
        <v>12</v>
      </c>
      <c r="D3985" s="88">
        <v>434131</v>
      </c>
      <c r="F3985" t="s">
        <v>3436</v>
      </c>
      <c r="G3985" s="64">
        <v>1.5466625000000001</v>
      </c>
      <c r="H3985" s="65">
        <v>272</v>
      </c>
      <c r="I3985" s="64">
        <v>18.8</v>
      </c>
      <c r="J3985" s="64">
        <v>12.73</v>
      </c>
      <c r="K3985" s="88">
        <v>3</v>
      </c>
      <c r="L3985" s="88" t="s">
        <v>46</v>
      </c>
      <c r="M3985" s="66" t="s">
        <v>3468</v>
      </c>
    </row>
    <row r="3986" spans="1:13">
      <c r="A3986" s="40">
        <v>2021</v>
      </c>
      <c r="B3986" s="40" t="str">
        <f t="shared" si="63"/>
        <v>12132072</v>
      </c>
      <c r="C3986" s="40">
        <v>12</v>
      </c>
      <c r="D3986" s="88">
        <v>132072</v>
      </c>
      <c r="E3986" t="s">
        <v>3410</v>
      </c>
      <c r="F3986" t="s">
        <v>806</v>
      </c>
      <c r="G3986" s="64">
        <v>1.1948000000000001</v>
      </c>
      <c r="H3986" s="65">
        <v>302</v>
      </c>
      <c r="I3986" s="64">
        <v>37.119999999999997</v>
      </c>
      <c r="J3986" s="64">
        <v>17.149999999999999</v>
      </c>
      <c r="K3986" s="88">
        <v>4</v>
      </c>
      <c r="L3986" s="88" t="s">
        <v>46</v>
      </c>
      <c r="M3986" s="66" t="s">
        <v>3468</v>
      </c>
    </row>
    <row r="3987" spans="1:13">
      <c r="A3987" s="40">
        <v>2021</v>
      </c>
      <c r="B3987" s="40" t="str">
        <f t="shared" si="63"/>
        <v>12119081</v>
      </c>
      <c r="C3987" s="40">
        <v>12</v>
      </c>
      <c r="D3987" s="88">
        <v>119081</v>
      </c>
      <c r="E3987" t="s">
        <v>3410</v>
      </c>
      <c r="F3987" t="s">
        <v>829</v>
      </c>
      <c r="G3987" s="64">
        <v>1.5702499999999999</v>
      </c>
      <c r="H3987" s="65">
        <v>146</v>
      </c>
      <c r="I3987" s="64">
        <v>34.630000000000003</v>
      </c>
      <c r="J3987" s="64">
        <v>17.75</v>
      </c>
      <c r="K3987" s="88">
        <v>4</v>
      </c>
      <c r="L3987" s="88" t="s">
        <v>178</v>
      </c>
      <c r="M3987" s="66" t="s">
        <v>3468</v>
      </c>
    </row>
    <row r="3988" spans="1:13">
      <c r="A3988" s="40">
        <v>2021</v>
      </c>
      <c r="B3988" s="40" t="str">
        <f t="shared" si="63"/>
        <v>12131081</v>
      </c>
      <c r="C3988" s="40">
        <v>12</v>
      </c>
      <c r="D3988" s="88">
        <v>131081</v>
      </c>
      <c r="E3988" t="s">
        <v>3410</v>
      </c>
      <c r="F3988" t="s">
        <v>2938</v>
      </c>
      <c r="G3988" s="64">
        <v>1.9375500000000001</v>
      </c>
      <c r="H3988" s="65">
        <v>138</v>
      </c>
      <c r="I3988" s="64">
        <v>35.39</v>
      </c>
      <c r="J3988" s="64">
        <v>21.26</v>
      </c>
      <c r="K3988" s="88">
        <v>5</v>
      </c>
      <c r="L3988" s="88" t="s">
        <v>46</v>
      </c>
      <c r="M3988" s="66" t="s">
        <v>3468</v>
      </c>
    </row>
    <row r="3989" spans="1:13">
      <c r="A3989" s="40">
        <v>2021</v>
      </c>
      <c r="B3989" s="40" t="str">
        <f t="shared" si="63"/>
        <v>12131111</v>
      </c>
      <c r="C3989" s="40">
        <v>12</v>
      </c>
      <c r="D3989" s="88">
        <v>131111</v>
      </c>
      <c r="E3989" t="s">
        <v>3410</v>
      </c>
      <c r="F3989" t="s">
        <v>2034</v>
      </c>
      <c r="G3989" s="64">
        <v>2.6084624999999999</v>
      </c>
      <c r="H3989" s="65">
        <v>1093</v>
      </c>
      <c r="I3989" s="64">
        <v>38.299999999999997</v>
      </c>
      <c r="J3989" s="64">
        <v>21.71</v>
      </c>
      <c r="K3989" s="88">
        <v>5</v>
      </c>
      <c r="L3989" s="88" t="s">
        <v>46</v>
      </c>
      <c r="M3989" s="66" t="s">
        <v>3468</v>
      </c>
    </row>
    <row r="3990" spans="1:13">
      <c r="A3990" s="40">
        <v>2021</v>
      </c>
      <c r="B3990" s="40" t="str">
        <f t="shared" si="63"/>
        <v>12119199</v>
      </c>
      <c r="C3990" s="40">
        <v>12</v>
      </c>
      <c r="D3990" s="88">
        <v>119199</v>
      </c>
      <c r="E3990" t="s">
        <v>3410</v>
      </c>
      <c r="F3990" t="s">
        <v>3437</v>
      </c>
      <c r="G3990" s="64">
        <v>1.7499750000000001</v>
      </c>
      <c r="H3990" s="65">
        <v>753</v>
      </c>
      <c r="I3990" s="64">
        <v>50.48</v>
      </c>
      <c r="J3990" s="64">
        <v>27.29</v>
      </c>
      <c r="K3990" s="88">
        <v>4</v>
      </c>
      <c r="L3990" s="88" t="s">
        <v>46</v>
      </c>
      <c r="M3990" s="66" t="s">
        <v>3468</v>
      </c>
    </row>
    <row r="3991" spans="1:13">
      <c r="A3991" s="40">
        <v>2021</v>
      </c>
      <c r="B3991" s="40" t="str">
        <f t="shared" si="63"/>
        <v>12131161</v>
      </c>
      <c r="C3991" s="40">
        <v>12</v>
      </c>
      <c r="D3991" s="88">
        <v>131161</v>
      </c>
      <c r="E3991" t="s">
        <v>3410</v>
      </c>
      <c r="F3991" t="s">
        <v>3475</v>
      </c>
      <c r="G3991" s="64">
        <v>3.6199374999999998</v>
      </c>
      <c r="H3991" s="65">
        <v>1068</v>
      </c>
      <c r="I3991" s="64">
        <v>31.6</v>
      </c>
      <c r="J3991" s="64">
        <v>16.38</v>
      </c>
      <c r="K3991" s="88">
        <v>5</v>
      </c>
      <c r="L3991" s="88" t="s">
        <v>46</v>
      </c>
      <c r="M3991" s="66" t="s">
        <v>3468</v>
      </c>
    </row>
    <row r="3992" spans="1:13">
      <c r="A3992" s="40">
        <v>2021</v>
      </c>
      <c r="B3992" s="40" t="str">
        <f t="shared" si="63"/>
        <v>12112021</v>
      </c>
      <c r="C3992" s="40">
        <v>12</v>
      </c>
      <c r="D3992" s="88">
        <v>112021</v>
      </c>
      <c r="E3992" t="s">
        <v>3410</v>
      </c>
      <c r="F3992" t="s">
        <v>865</v>
      </c>
      <c r="G3992" s="64">
        <v>2.3815249999999999</v>
      </c>
      <c r="H3992" s="65">
        <v>241</v>
      </c>
      <c r="I3992" s="64">
        <v>53.85</v>
      </c>
      <c r="J3992" s="64">
        <v>25.62</v>
      </c>
      <c r="K3992" s="88">
        <v>5</v>
      </c>
      <c r="L3992" s="88" t="s">
        <v>46</v>
      </c>
      <c r="M3992" s="66" t="s">
        <v>3468</v>
      </c>
    </row>
    <row r="3993" spans="1:13">
      <c r="A3993" s="40">
        <v>2021</v>
      </c>
      <c r="B3993" s="40" t="str">
        <f t="shared" si="63"/>
        <v>12172141</v>
      </c>
      <c r="C3993" s="40">
        <v>12</v>
      </c>
      <c r="D3993" s="88">
        <v>172141</v>
      </c>
      <c r="E3993" t="s">
        <v>3410</v>
      </c>
      <c r="F3993" t="s">
        <v>3487</v>
      </c>
      <c r="G3993" s="64">
        <v>1.7443875</v>
      </c>
      <c r="H3993" s="65">
        <v>123</v>
      </c>
      <c r="I3993" s="64">
        <v>47.81</v>
      </c>
      <c r="J3993" s="64">
        <v>29.49</v>
      </c>
      <c r="K3993" s="88">
        <v>5</v>
      </c>
      <c r="L3993" s="88" t="s">
        <v>46</v>
      </c>
      <c r="M3993" s="66" t="s">
        <v>3468</v>
      </c>
    </row>
    <row r="3994" spans="1:13">
      <c r="A3994" s="40">
        <v>2021</v>
      </c>
      <c r="B3994" s="40" t="str">
        <f t="shared" si="63"/>
        <v>12292012</v>
      </c>
      <c r="C3994" s="40">
        <v>12</v>
      </c>
      <c r="D3994" s="88">
        <v>292012</v>
      </c>
      <c r="E3994" t="s">
        <v>3410</v>
      </c>
      <c r="F3994" t="s">
        <v>1015</v>
      </c>
      <c r="G3994" s="64">
        <v>2.7410999999999999</v>
      </c>
      <c r="H3994" s="65">
        <v>82</v>
      </c>
      <c r="I3994" s="64">
        <v>25.06</v>
      </c>
      <c r="J3994" s="64">
        <v>15.18</v>
      </c>
      <c r="K3994" s="88">
        <v>4</v>
      </c>
      <c r="L3994" s="88" t="s">
        <v>46</v>
      </c>
      <c r="M3994" s="66" t="s">
        <v>3468</v>
      </c>
    </row>
    <row r="3995" spans="1:13">
      <c r="A3995" s="40">
        <v>2021</v>
      </c>
      <c r="B3995" s="40" t="str">
        <f t="shared" si="63"/>
        <v>12292011</v>
      </c>
      <c r="C3995" s="40">
        <v>12</v>
      </c>
      <c r="D3995" s="88">
        <v>292011</v>
      </c>
      <c r="E3995" t="s">
        <v>3410</v>
      </c>
      <c r="F3995" t="s">
        <v>1959</v>
      </c>
      <c r="G3995" s="64">
        <v>2.341075</v>
      </c>
      <c r="H3995" s="65">
        <v>130</v>
      </c>
      <c r="I3995" s="64">
        <v>25.06</v>
      </c>
      <c r="J3995" s="64">
        <v>15.18</v>
      </c>
      <c r="K3995" s="88">
        <v>4</v>
      </c>
      <c r="L3995" s="88" t="s">
        <v>46</v>
      </c>
      <c r="M3995" s="66" t="s">
        <v>3468</v>
      </c>
    </row>
    <row r="3996" spans="1:13">
      <c r="A3996" s="40">
        <v>2021</v>
      </c>
      <c r="B3996" s="40" t="str">
        <f t="shared" si="63"/>
        <v>12119111</v>
      </c>
      <c r="C3996" s="40">
        <v>12</v>
      </c>
      <c r="D3996" s="88">
        <v>119111</v>
      </c>
      <c r="E3996" t="s">
        <v>3410</v>
      </c>
      <c r="F3996" t="s">
        <v>908</v>
      </c>
      <c r="G3996" s="64">
        <v>3.0027124999999999</v>
      </c>
      <c r="H3996" s="65">
        <v>211</v>
      </c>
      <c r="I3996" s="64">
        <v>45.22</v>
      </c>
      <c r="J3996" s="64">
        <v>25.66</v>
      </c>
      <c r="K3996" s="88">
        <v>5</v>
      </c>
      <c r="L3996" s="88" t="s">
        <v>46</v>
      </c>
      <c r="M3996" s="66" t="s">
        <v>3468</v>
      </c>
    </row>
    <row r="3997" spans="1:13">
      <c r="A3997" s="40">
        <v>2021</v>
      </c>
      <c r="B3997" s="40" t="str">
        <f t="shared" si="63"/>
        <v>12319092</v>
      </c>
      <c r="C3997" s="40">
        <v>12</v>
      </c>
      <c r="D3997" s="88">
        <v>319092</v>
      </c>
      <c r="F3997" t="s">
        <v>946</v>
      </c>
      <c r="G3997" s="64">
        <v>4.101</v>
      </c>
      <c r="H3997" s="65">
        <v>1184</v>
      </c>
      <c r="I3997" s="64">
        <v>15.46</v>
      </c>
      <c r="J3997" s="64">
        <v>12.97</v>
      </c>
      <c r="K3997" s="88">
        <v>3</v>
      </c>
      <c r="L3997" s="88" t="s">
        <v>46</v>
      </c>
      <c r="M3997" s="66" t="s">
        <v>3468</v>
      </c>
    </row>
    <row r="3998" spans="1:13">
      <c r="A3998" s="40">
        <v>2021</v>
      </c>
      <c r="B3998" s="40" t="str">
        <f t="shared" si="63"/>
        <v>12292071</v>
      </c>
      <c r="C3998" s="40">
        <v>12</v>
      </c>
      <c r="D3998" s="88">
        <v>292071</v>
      </c>
      <c r="F3998" t="s">
        <v>927</v>
      </c>
      <c r="G3998" s="64">
        <v>2.5345624999999998</v>
      </c>
      <c r="H3998" s="65">
        <v>99</v>
      </c>
      <c r="I3998" s="64">
        <v>19.78</v>
      </c>
      <c r="J3998" s="64">
        <v>12.65</v>
      </c>
      <c r="K3998" s="88">
        <v>4</v>
      </c>
      <c r="L3998" s="88" t="s">
        <v>46</v>
      </c>
      <c r="M3998" s="66" t="s">
        <v>3468</v>
      </c>
    </row>
    <row r="3999" spans="1:13">
      <c r="A3999" s="40">
        <v>2021</v>
      </c>
      <c r="B3999" s="40" t="str">
        <f t="shared" si="63"/>
        <v>12436013</v>
      </c>
      <c r="C3999" s="40">
        <v>12</v>
      </c>
      <c r="D3999" s="88">
        <v>436013</v>
      </c>
      <c r="F3999" t="s">
        <v>1232</v>
      </c>
      <c r="G3999" s="64">
        <v>3.1488</v>
      </c>
      <c r="H3999" s="65">
        <v>476</v>
      </c>
      <c r="I3999" s="64">
        <v>15.67</v>
      </c>
      <c r="J3999" s="64">
        <v>12.75</v>
      </c>
      <c r="K3999" s="88">
        <v>3</v>
      </c>
      <c r="L3999" s="88" t="s">
        <v>46</v>
      </c>
      <c r="M3999" s="66" t="s">
        <v>3468</v>
      </c>
    </row>
    <row r="4000" spans="1:13">
      <c r="A4000" s="40">
        <v>2021</v>
      </c>
      <c r="B4000" s="40" t="str">
        <f t="shared" si="63"/>
        <v>12131121</v>
      </c>
      <c r="C4000" s="40">
        <v>12</v>
      </c>
      <c r="D4000" s="88">
        <v>131121</v>
      </c>
      <c r="F4000" t="s">
        <v>856</v>
      </c>
      <c r="G4000" s="64">
        <v>1.7946375000000001</v>
      </c>
      <c r="H4000" s="65">
        <v>306</v>
      </c>
      <c r="I4000" s="64">
        <v>23.15</v>
      </c>
      <c r="J4000" s="64">
        <v>13.45</v>
      </c>
      <c r="K4000" s="88">
        <v>4</v>
      </c>
      <c r="L4000" s="88" t="s">
        <v>46</v>
      </c>
      <c r="M4000" s="66" t="s">
        <v>3468</v>
      </c>
    </row>
    <row r="4001" spans="1:13">
      <c r="A4001" s="40">
        <v>2021</v>
      </c>
      <c r="B4001" s="40" t="str">
        <f t="shared" si="63"/>
        <v>12252022</v>
      </c>
      <c r="C4001" s="40">
        <v>12</v>
      </c>
      <c r="D4001" s="88">
        <v>252022</v>
      </c>
      <c r="E4001" t="s">
        <v>3410</v>
      </c>
      <c r="F4001" t="s">
        <v>3539</v>
      </c>
      <c r="G4001" s="64">
        <v>1.5771999999999999</v>
      </c>
      <c r="H4001" s="65">
        <v>441</v>
      </c>
      <c r="I4001" s="64">
        <v>24.340865384615402</v>
      </c>
      <c r="J4001" s="64">
        <v>20.345673076923099</v>
      </c>
      <c r="K4001" s="88">
        <v>5</v>
      </c>
      <c r="L4001" s="88" t="s">
        <v>178</v>
      </c>
      <c r="M4001" s="66" t="s">
        <v>3468</v>
      </c>
    </row>
    <row r="4002" spans="1:13">
      <c r="A4002" s="40">
        <v>2021</v>
      </c>
      <c r="B4002" s="40" t="str">
        <f t="shared" si="63"/>
        <v>12493042</v>
      </c>
      <c r="C4002" s="40">
        <v>12</v>
      </c>
      <c r="D4002" s="88">
        <v>493042</v>
      </c>
      <c r="F4002" t="s">
        <v>3521</v>
      </c>
      <c r="G4002" s="64">
        <v>1.5650875</v>
      </c>
      <c r="H4002" s="65">
        <v>140</v>
      </c>
      <c r="I4002" s="64">
        <v>22.55</v>
      </c>
      <c r="J4002" s="64">
        <v>17.190000000000001</v>
      </c>
      <c r="K4002" s="88">
        <v>3</v>
      </c>
      <c r="L4002" s="88" t="s">
        <v>46</v>
      </c>
      <c r="M4002" s="66" t="s">
        <v>3468</v>
      </c>
    </row>
    <row r="4003" spans="1:13">
      <c r="A4003" s="40">
        <v>2021</v>
      </c>
      <c r="B4003" s="40" t="str">
        <f t="shared" si="63"/>
        <v>12271014</v>
      </c>
      <c r="C4003" s="40">
        <v>12</v>
      </c>
      <c r="D4003" s="88">
        <v>271014</v>
      </c>
      <c r="E4003" t="s">
        <v>3410</v>
      </c>
      <c r="F4003" t="s">
        <v>2056</v>
      </c>
      <c r="G4003" s="64">
        <v>1.5979874999999999</v>
      </c>
      <c r="H4003" s="65">
        <v>118</v>
      </c>
      <c r="I4003" s="64">
        <v>29.31</v>
      </c>
      <c r="J4003" s="64">
        <v>19.989999999999998</v>
      </c>
      <c r="K4003" s="88">
        <v>4</v>
      </c>
      <c r="L4003" s="88" t="s">
        <v>46</v>
      </c>
      <c r="M4003" s="66" t="s">
        <v>3468</v>
      </c>
    </row>
    <row r="4004" spans="1:13">
      <c r="A4004" s="40">
        <v>2021</v>
      </c>
      <c r="B4004" s="40" t="str">
        <f t="shared" si="63"/>
        <v>12151142</v>
      </c>
      <c r="C4004" s="40">
        <v>12</v>
      </c>
      <c r="D4004" s="88">
        <v>151142</v>
      </c>
      <c r="E4004" t="s">
        <v>3410</v>
      </c>
      <c r="F4004" t="s">
        <v>1158</v>
      </c>
      <c r="G4004" s="64">
        <v>1.5565625000000001</v>
      </c>
      <c r="H4004" s="65">
        <v>254</v>
      </c>
      <c r="I4004" s="64">
        <v>39.15</v>
      </c>
      <c r="J4004" s="64">
        <v>27.56</v>
      </c>
      <c r="K4004" s="88">
        <v>4</v>
      </c>
      <c r="L4004" s="88" t="s">
        <v>46</v>
      </c>
      <c r="M4004" s="66" t="s">
        <v>3468</v>
      </c>
    </row>
    <row r="4005" spans="1:13">
      <c r="A4005" s="40">
        <v>2021</v>
      </c>
      <c r="B4005" s="40" t="str">
        <f t="shared" si="63"/>
        <v>12472073</v>
      </c>
      <c r="C4005" s="40">
        <v>12</v>
      </c>
      <c r="D4005" s="88">
        <v>472073</v>
      </c>
      <c r="F4005" t="s">
        <v>2893</v>
      </c>
      <c r="G4005" s="64">
        <v>1.6677999999999999</v>
      </c>
      <c r="H4005" s="65">
        <v>389</v>
      </c>
      <c r="I4005" s="64">
        <v>20.079999999999998</v>
      </c>
      <c r="J4005" s="64">
        <v>15.37</v>
      </c>
      <c r="K4005" s="88">
        <v>3</v>
      </c>
      <c r="L4005" s="88" t="s">
        <v>46</v>
      </c>
      <c r="M4005" s="66" t="s">
        <v>3468</v>
      </c>
    </row>
    <row r="4006" spans="1:13">
      <c r="A4006" s="40">
        <v>2021</v>
      </c>
      <c r="B4006" s="40" t="str">
        <f t="shared" si="63"/>
        <v>12232011</v>
      </c>
      <c r="C4006" s="40">
        <v>12</v>
      </c>
      <c r="D4006" s="88">
        <v>232011</v>
      </c>
      <c r="F4006" t="s">
        <v>1805</v>
      </c>
      <c r="G4006" s="64">
        <v>2.0932499999999998</v>
      </c>
      <c r="H4006" s="65">
        <v>460</v>
      </c>
      <c r="I4006" s="64">
        <v>22.23</v>
      </c>
      <c r="J4006" s="64">
        <v>15.41</v>
      </c>
      <c r="K4006" s="88">
        <v>3</v>
      </c>
      <c r="L4006" s="88" t="s">
        <v>46</v>
      </c>
      <c r="M4006" s="66" t="s">
        <v>3468</v>
      </c>
    </row>
    <row r="4007" spans="1:13">
      <c r="A4007" s="40">
        <v>2021</v>
      </c>
      <c r="B4007" s="40" t="str">
        <f t="shared" si="63"/>
        <v>12132052</v>
      </c>
      <c r="C4007" s="40">
        <v>12</v>
      </c>
      <c r="D4007" s="88">
        <v>132052</v>
      </c>
      <c r="E4007" t="s">
        <v>3410</v>
      </c>
      <c r="F4007" t="s">
        <v>789</v>
      </c>
      <c r="G4007" s="64">
        <v>2.0753374999999998</v>
      </c>
      <c r="H4007" s="65">
        <v>184</v>
      </c>
      <c r="I4007" s="64">
        <v>50.72</v>
      </c>
      <c r="J4007" s="64">
        <v>21.81</v>
      </c>
      <c r="K4007" s="88">
        <v>5</v>
      </c>
      <c r="L4007" s="88" t="s">
        <v>46</v>
      </c>
      <c r="M4007" s="66" t="s">
        <v>3468</v>
      </c>
    </row>
    <row r="4008" spans="1:13">
      <c r="A4008" s="40">
        <v>2021</v>
      </c>
      <c r="B4008" s="40" t="str">
        <f t="shared" si="63"/>
        <v>12319097</v>
      </c>
      <c r="C4008" s="40">
        <v>12</v>
      </c>
      <c r="D4008" s="88">
        <v>319097</v>
      </c>
      <c r="F4008" t="s">
        <v>2314</v>
      </c>
      <c r="G4008" s="64">
        <v>3.1152250000000001</v>
      </c>
      <c r="H4008" s="65">
        <v>139</v>
      </c>
      <c r="I4008" s="64">
        <v>15.41</v>
      </c>
      <c r="J4008" s="64">
        <v>12.45</v>
      </c>
      <c r="K4008" s="88">
        <v>3</v>
      </c>
      <c r="L4008" s="88" t="s">
        <v>46</v>
      </c>
      <c r="M4008" s="66" t="s">
        <v>3468</v>
      </c>
    </row>
    <row r="4009" spans="1:13">
      <c r="A4009" s="40">
        <v>2021</v>
      </c>
      <c r="B4009" s="40" t="str">
        <f t="shared" si="63"/>
        <v>12312021</v>
      </c>
      <c r="C4009" s="40">
        <v>12</v>
      </c>
      <c r="D4009" s="88">
        <v>312021</v>
      </c>
      <c r="E4009" t="s">
        <v>3410</v>
      </c>
      <c r="F4009" t="s">
        <v>1930</v>
      </c>
      <c r="G4009" s="64">
        <v>3.9958999999999998</v>
      </c>
      <c r="H4009" s="65">
        <v>128</v>
      </c>
      <c r="I4009" s="64">
        <v>31.32</v>
      </c>
      <c r="J4009" s="64">
        <v>23.26</v>
      </c>
      <c r="K4009" s="88">
        <v>4</v>
      </c>
      <c r="L4009" s="88" t="s">
        <v>46</v>
      </c>
      <c r="M4009" s="66" t="s">
        <v>3468</v>
      </c>
    </row>
    <row r="4010" spans="1:13">
      <c r="A4010" s="40">
        <v>2021</v>
      </c>
      <c r="B4010" s="40" t="str">
        <f t="shared" si="63"/>
        <v>12472151</v>
      </c>
      <c r="C4010" s="40">
        <v>12</v>
      </c>
      <c r="D4010" s="88">
        <v>472151</v>
      </c>
      <c r="F4010" t="s">
        <v>3441</v>
      </c>
      <c r="G4010" s="64">
        <v>1.643875</v>
      </c>
      <c r="H4010" s="65">
        <v>98</v>
      </c>
      <c r="I4010" s="64">
        <v>17.36</v>
      </c>
      <c r="J4010" s="64">
        <v>14.17</v>
      </c>
      <c r="K4010" s="88">
        <v>3</v>
      </c>
      <c r="L4010" s="88" t="s">
        <v>46</v>
      </c>
      <c r="M4010" s="66" t="s">
        <v>3468</v>
      </c>
    </row>
    <row r="4011" spans="1:13">
      <c r="A4011" s="40">
        <v>2021</v>
      </c>
      <c r="B4011" s="40" t="str">
        <f t="shared" si="63"/>
        <v>12472161</v>
      </c>
      <c r="C4011" s="40">
        <v>12</v>
      </c>
      <c r="D4011" s="88">
        <v>472161</v>
      </c>
      <c r="F4011" t="s">
        <v>3188</v>
      </c>
      <c r="G4011" s="64">
        <v>1.6040375</v>
      </c>
      <c r="H4011" s="65">
        <v>125</v>
      </c>
      <c r="I4011" s="64">
        <v>19.690000000000001</v>
      </c>
      <c r="J4011" s="64">
        <v>14</v>
      </c>
      <c r="K4011" s="88">
        <v>3</v>
      </c>
      <c r="L4011" s="88" t="s">
        <v>46</v>
      </c>
      <c r="M4011" s="66" t="s">
        <v>3468</v>
      </c>
    </row>
    <row r="4012" spans="1:13">
      <c r="A4012" s="40">
        <v>2021</v>
      </c>
      <c r="B4012" s="40" t="str">
        <f t="shared" si="63"/>
        <v>12472152</v>
      </c>
      <c r="C4012" s="40">
        <v>12</v>
      </c>
      <c r="D4012" s="88">
        <v>472152</v>
      </c>
      <c r="F4012" t="s">
        <v>2682</v>
      </c>
      <c r="G4012" s="64">
        <v>1.9237875</v>
      </c>
      <c r="H4012" s="65">
        <v>531</v>
      </c>
      <c r="I4012" s="64">
        <v>20.239999999999998</v>
      </c>
      <c r="J4012" s="64">
        <v>15.26</v>
      </c>
      <c r="K4012" s="88">
        <v>3</v>
      </c>
      <c r="L4012" s="88" t="s">
        <v>46</v>
      </c>
      <c r="M4012" s="66" t="s">
        <v>3468</v>
      </c>
    </row>
    <row r="4013" spans="1:13">
      <c r="A4013" s="40">
        <v>2021</v>
      </c>
      <c r="B4013" s="40" t="str">
        <f t="shared" si="63"/>
        <v>12333051</v>
      </c>
      <c r="C4013" s="40">
        <v>12</v>
      </c>
      <c r="D4013" s="88">
        <v>333051</v>
      </c>
      <c r="E4013" t="s">
        <v>3410</v>
      </c>
      <c r="F4013" t="s">
        <v>1812</v>
      </c>
      <c r="G4013" s="64">
        <v>1.63985</v>
      </c>
      <c r="H4013" s="65">
        <v>406</v>
      </c>
      <c r="I4013" s="64">
        <v>26.18</v>
      </c>
      <c r="J4013" s="64">
        <v>20.16</v>
      </c>
      <c r="K4013" s="88">
        <v>3</v>
      </c>
      <c r="L4013" s="88" t="s">
        <v>178</v>
      </c>
      <c r="M4013" s="66" t="s">
        <v>3468</v>
      </c>
    </row>
    <row r="4014" spans="1:13">
      <c r="A4014" s="40">
        <v>2021</v>
      </c>
      <c r="B4014" s="40" t="str">
        <f t="shared" si="63"/>
        <v>12435031</v>
      </c>
      <c r="C4014" s="40">
        <v>12</v>
      </c>
      <c r="D4014" s="88">
        <v>435031</v>
      </c>
      <c r="F4014" t="s">
        <v>3073</v>
      </c>
      <c r="G4014" s="64">
        <v>1.6871875000000001</v>
      </c>
      <c r="H4014" s="65">
        <v>113</v>
      </c>
      <c r="I4014" s="64">
        <v>19.03</v>
      </c>
      <c r="J4014" s="64">
        <v>14.54</v>
      </c>
      <c r="K4014" s="88">
        <v>3</v>
      </c>
      <c r="L4014" s="88" t="s">
        <v>46</v>
      </c>
      <c r="M4014" s="66" t="s">
        <v>3468</v>
      </c>
    </row>
    <row r="4015" spans="1:13">
      <c r="A4015" s="40">
        <v>2021</v>
      </c>
      <c r="B4015" s="40" t="str">
        <f t="shared" si="63"/>
        <v>12251199</v>
      </c>
      <c r="C4015" s="40">
        <v>12</v>
      </c>
      <c r="D4015" s="88">
        <v>251199</v>
      </c>
      <c r="E4015" t="s">
        <v>3410</v>
      </c>
      <c r="F4015" t="s">
        <v>3442</v>
      </c>
      <c r="G4015" s="64">
        <v>2.1193749999999998</v>
      </c>
      <c r="H4015" s="65">
        <v>207</v>
      </c>
      <c r="I4015" s="64">
        <v>30.840865384615402</v>
      </c>
      <c r="J4015" s="64">
        <v>18.55</v>
      </c>
      <c r="K4015" s="88">
        <v>4</v>
      </c>
      <c r="L4015" s="88" t="s">
        <v>178</v>
      </c>
      <c r="M4015" s="66" t="s">
        <v>3468</v>
      </c>
    </row>
    <row r="4016" spans="1:13">
      <c r="A4016" s="40">
        <v>2021</v>
      </c>
      <c r="B4016" s="40" t="str">
        <f t="shared" si="63"/>
        <v>12272012</v>
      </c>
      <c r="C4016" s="40">
        <v>12</v>
      </c>
      <c r="D4016" s="88">
        <v>272012</v>
      </c>
      <c r="E4016" t="s">
        <v>3410</v>
      </c>
      <c r="F4016" t="s">
        <v>2928</v>
      </c>
      <c r="G4016" s="64">
        <v>1.7884625000000001</v>
      </c>
      <c r="H4016" s="65">
        <v>144</v>
      </c>
      <c r="I4016" s="64">
        <v>32.06</v>
      </c>
      <c r="J4016" s="64">
        <v>21.52</v>
      </c>
      <c r="K4016" s="88">
        <v>5</v>
      </c>
      <c r="L4016" s="88" t="s">
        <v>46</v>
      </c>
      <c r="M4016" s="66" t="s">
        <v>3468</v>
      </c>
    </row>
    <row r="4017" spans="1:13">
      <c r="A4017" s="40">
        <v>2021</v>
      </c>
      <c r="B4017" s="40" t="str">
        <f t="shared" si="63"/>
        <v>12119141</v>
      </c>
      <c r="C4017" s="40">
        <v>12</v>
      </c>
      <c r="D4017" s="88">
        <v>119141</v>
      </c>
      <c r="E4017" t="s">
        <v>3410</v>
      </c>
      <c r="F4017" t="s">
        <v>3462</v>
      </c>
      <c r="G4017" s="64">
        <v>1.6482250000000001</v>
      </c>
      <c r="H4017" s="65">
        <v>400</v>
      </c>
      <c r="I4017" s="64">
        <v>33.729999999999997</v>
      </c>
      <c r="J4017" s="64">
        <v>15.28</v>
      </c>
      <c r="K4017" s="88">
        <v>4</v>
      </c>
      <c r="L4017" s="88" t="s">
        <v>46</v>
      </c>
      <c r="M4017" s="66" t="s">
        <v>3468</v>
      </c>
    </row>
    <row r="4018" spans="1:13">
      <c r="A4018" s="40">
        <v>2021</v>
      </c>
      <c r="B4018" s="40" t="str">
        <f t="shared" si="63"/>
        <v>12112031</v>
      </c>
      <c r="C4018" s="40">
        <v>12</v>
      </c>
      <c r="D4018" s="88">
        <v>112031</v>
      </c>
      <c r="E4018" t="s">
        <v>3410</v>
      </c>
      <c r="F4018" t="s">
        <v>3553</v>
      </c>
      <c r="G4018" s="64">
        <v>1.6120749999999999</v>
      </c>
      <c r="H4018" s="65">
        <v>98</v>
      </c>
      <c r="I4018" s="64">
        <v>59.44</v>
      </c>
      <c r="J4018" s="64">
        <v>29.44</v>
      </c>
      <c r="K4018" s="88">
        <v>5</v>
      </c>
      <c r="L4018" s="88" t="s">
        <v>46</v>
      </c>
      <c r="M4018" s="66" t="s">
        <v>3468</v>
      </c>
    </row>
    <row r="4019" spans="1:13">
      <c r="A4019" s="40">
        <v>2021</v>
      </c>
      <c r="B4019" s="40" t="str">
        <f t="shared" si="63"/>
        <v>12273031</v>
      </c>
      <c r="C4019" s="40">
        <v>12</v>
      </c>
      <c r="D4019" s="88">
        <v>273031</v>
      </c>
      <c r="E4019" t="s">
        <v>3410</v>
      </c>
      <c r="F4019" t="s">
        <v>3492</v>
      </c>
      <c r="G4019" s="64">
        <v>1.7985249999999999</v>
      </c>
      <c r="H4019" s="65">
        <v>353</v>
      </c>
      <c r="I4019" s="64">
        <v>28.96</v>
      </c>
      <c r="J4019" s="64">
        <v>17.2</v>
      </c>
      <c r="K4019" s="88">
        <v>5</v>
      </c>
      <c r="L4019" s="88" t="s">
        <v>46</v>
      </c>
      <c r="M4019" s="66" t="s">
        <v>3468</v>
      </c>
    </row>
    <row r="4020" spans="1:13">
      <c r="A4020" s="40">
        <v>2021</v>
      </c>
      <c r="B4020" s="40" t="str">
        <f t="shared" si="63"/>
        <v>12131023</v>
      </c>
      <c r="C4020" s="40">
        <v>12</v>
      </c>
      <c r="D4020" s="88">
        <v>131023</v>
      </c>
      <c r="E4020" t="s">
        <v>3410</v>
      </c>
      <c r="F4020" t="s">
        <v>3522</v>
      </c>
      <c r="G4020" s="64">
        <v>0.50187499999999996</v>
      </c>
      <c r="H4020" s="65">
        <v>270</v>
      </c>
      <c r="I4020" s="64">
        <v>31.39</v>
      </c>
      <c r="J4020" s="64">
        <v>18.95</v>
      </c>
      <c r="K4020" s="88">
        <v>4</v>
      </c>
      <c r="L4020" s="88" t="s">
        <v>178</v>
      </c>
      <c r="M4020" s="66" t="s">
        <v>3468</v>
      </c>
    </row>
    <row r="4021" spans="1:13">
      <c r="A4021" s="40">
        <v>2021</v>
      </c>
      <c r="B4021" s="40" t="str">
        <f t="shared" si="63"/>
        <v>12292034</v>
      </c>
      <c r="C4021" s="40">
        <v>12</v>
      </c>
      <c r="D4021" s="88">
        <v>292034</v>
      </c>
      <c r="E4021" t="s">
        <v>3410</v>
      </c>
      <c r="F4021" t="s">
        <v>1956</v>
      </c>
      <c r="G4021" s="64">
        <v>2.3741374999999998</v>
      </c>
      <c r="H4021" s="65">
        <v>140</v>
      </c>
      <c r="I4021" s="64">
        <v>27.63</v>
      </c>
      <c r="J4021" s="64">
        <v>20.47</v>
      </c>
      <c r="K4021" s="88">
        <v>3</v>
      </c>
      <c r="L4021" s="88" t="s">
        <v>46</v>
      </c>
      <c r="M4021" s="66" t="s">
        <v>3468</v>
      </c>
    </row>
    <row r="4022" spans="1:13">
      <c r="A4022" s="40">
        <v>2021</v>
      </c>
      <c r="B4022" s="40" t="str">
        <f t="shared" si="63"/>
        <v>12419021</v>
      </c>
      <c r="C4022" s="40">
        <v>12</v>
      </c>
      <c r="D4022" s="88">
        <v>419021</v>
      </c>
      <c r="E4022" t="s">
        <v>3410</v>
      </c>
      <c r="F4022" t="s">
        <v>3443</v>
      </c>
      <c r="G4022" s="64">
        <v>1.506875</v>
      </c>
      <c r="H4022" s="65">
        <v>137</v>
      </c>
      <c r="I4022" s="64">
        <v>27.93</v>
      </c>
      <c r="J4022" s="64">
        <v>16.920000000000002</v>
      </c>
      <c r="K4022" s="88">
        <v>3</v>
      </c>
      <c r="L4022" s="88" t="s">
        <v>178</v>
      </c>
      <c r="M4022" s="66" t="s">
        <v>3468</v>
      </c>
    </row>
    <row r="4023" spans="1:13">
      <c r="A4023" s="40">
        <v>2021</v>
      </c>
      <c r="B4023" s="40" t="str">
        <f t="shared" si="63"/>
        <v>12419022</v>
      </c>
      <c r="C4023" s="40">
        <v>12</v>
      </c>
      <c r="D4023" s="88">
        <v>419022</v>
      </c>
      <c r="F4023" t="s">
        <v>2186</v>
      </c>
      <c r="G4023" s="64">
        <v>1.4508125000000001</v>
      </c>
      <c r="H4023" s="65">
        <v>1001</v>
      </c>
      <c r="I4023" s="64">
        <v>29.51</v>
      </c>
      <c r="J4023" s="64">
        <v>12.44</v>
      </c>
      <c r="K4023" s="88">
        <v>3</v>
      </c>
      <c r="L4023" s="88" t="s">
        <v>46</v>
      </c>
      <c r="M4023" s="66" t="s">
        <v>3468</v>
      </c>
    </row>
    <row r="4024" spans="1:13">
      <c r="A4024" s="40">
        <v>2021</v>
      </c>
      <c r="B4024" s="40" t="str">
        <f t="shared" si="63"/>
        <v>12291141</v>
      </c>
      <c r="C4024" s="40">
        <v>12</v>
      </c>
      <c r="D4024" s="88">
        <v>291141</v>
      </c>
      <c r="E4024" t="s">
        <v>3410</v>
      </c>
      <c r="F4024" t="s">
        <v>1992</v>
      </c>
      <c r="G4024" s="64">
        <v>2.6648499999999999</v>
      </c>
      <c r="H4024" s="65">
        <v>2091</v>
      </c>
      <c r="I4024" s="64">
        <v>31.17</v>
      </c>
      <c r="J4024" s="64">
        <v>24.38</v>
      </c>
      <c r="K4024" s="88">
        <v>4</v>
      </c>
      <c r="L4024" s="88" t="s">
        <v>46</v>
      </c>
      <c r="M4024" s="66" t="s">
        <v>3468</v>
      </c>
    </row>
    <row r="4025" spans="1:13">
      <c r="A4025" s="40">
        <v>2021</v>
      </c>
      <c r="B4025" s="40" t="str">
        <f t="shared" si="63"/>
        <v>12291126</v>
      </c>
      <c r="C4025" s="40">
        <v>12</v>
      </c>
      <c r="D4025" s="88">
        <v>291126</v>
      </c>
      <c r="E4025" t="s">
        <v>3410</v>
      </c>
      <c r="F4025" t="s">
        <v>1946</v>
      </c>
      <c r="G4025" s="64">
        <v>3.3818125000000001</v>
      </c>
      <c r="H4025" s="65">
        <v>94</v>
      </c>
      <c r="I4025" s="64">
        <v>28.88</v>
      </c>
      <c r="J4025" s="64">
        <v>25.04</v>
      </c>
      <c r="K4025" s="88">
        <v>4</v>
      </c>
      <c r="L4025" s="88" t="s">
        <v>46</v>
      </c>
      <c r="M4025" s="66" t="s">
        <v>3468</v>
      </c>
    </row>
    <row r="4026" spans="1:13">
      <c r="A4026" s="40">
        <v>2021</v>
      </c>
      <c r="B4026" s="40" t="str">
        <f t="shared" si="63"/>
        <v>12112022</v>
      </c>
      <c r="C4026" s="40">
        <v>12</v>
      </c>
      <c r="D4026" s="88">
        <v>112022</v>
      </c>
      <c r="E4026" t="s">
        <v>3410</v>
      </c>
      <c r="F4026" t="s">
        <v>3504</v>
      </c>
      <c r="G4026" s="64">
        <v>1.6993625000000001</v>
      </c>
      <c r="H4026" s="65">
        <v>268</v>
      </c>
      <c r="I4026" s="64">
        <v>55.36</v>
      </c>
      <c r="J4026" s="64">
        <v>27.89</v>
      </c>
      <c r="K4026" s="88">
        <v>5</v>
      </c>
      <c r="L4026" s="88" t="s">
        <v>46</v>
      </c>
      <c r="M4026" s="88" t="s">
        <v>3468</v>
      </c>
    </row>
    <row r="4027" spans="1:13">
      <c r="A4027" s="40">
        <v>2021</v>
      </c>
      <c r="B4027" s="40" t="str">
        <f t="shared" si="63"/>
        <v>12414012</v>
      </c>
      <c r="C4027" s="40">
        <v>12</v>
      </c>
      <c r="D4027" s="88">
        <v>414012</v>
      </c>
      <c r="F4027" t="s">
        <v>1894</v>
      </c>
      <c r="G4027" s="64">
        <v>1.0887249999999999</v>
      </c>
      <c r="H4027" s="65">
        <v>1632</v>
      </c>
      <c r="I4027" s="64">
        <v>29.03</v>
      </c>
      <c r="J4027" s="64">
        <v>12.43</v>
      </c>
      <c r="K4027" s="88">
        <v>3</v>
      </c>
      <c r="L4027" s="88" t="s">
        <v>46</v>
      </c>
      <c r="M4027" s="66" t="s">
        <v>3468</v>
      </c>
    </row>
    <row r="4028" spans="1:13">
      <c r="A4028" s="40">
        <v>2021</v>
      </c>
      <c r="B4028" s="40" t="str">
        <f t="shared" si="63"/>
        <v>12414011</v>
      </c>
      <c r="C4028" s="40">
        <v>12</v>
      </c>
      <c r="D4028" s="88">
        <v>414011</v>
      </c>
      <c r="E4028" t="s">
        <v>3410</v>
      </c>
      <c r="F4028" t="s">
        <v>2083</v>
      </c>
      <c r="G4028" s="64">
        <v>1.3795999999999999</v>
      </c>
      <c r="H4028" s="65">
        <v>321</v>
      </c>
      <c r="I4028" s="64">
        <v>43.13</v>
      </c>
      <c r="J4028" s="64">
        <v>21.39</v>
      </c>
      <c r="K4028" s="88">
        <v>3</v>
      </c>
      <c r="L4028" s="88" t="s">
        <v>46</v>
      </c>
      <c r="M4028" s="66" t="s">
        <v>3468</v>
      </c>
    </row>
    <row r="4029" spans="1:13">
      <c r="A4029" s="40">
        <v>2021</v>
      </c>
      <c r="B4029" s="40" t="str">
        <f t="shared" si="63"/>
        <v>12252031</v>
      </c>
      <c r="C4029" s="40">
        <v>12</v>
      </c>
      <c r="D4029" s="88">
        <v>252031</v>
      </c>
      <c r="E4029" t="s">
        <v>3410</v>
      </c>
      <c r="F4029" t="s">
        <v>3540</v>
      </c>
      <c r="G4029" s="64">
        <v>1.57535</v>
      </c>
      <c r="H4029" s="65">
        <v>588</v>
      </c>
      <c r="I4029" s="64">
        <v>24.163461538461501</v>
      </c>
      <c r="J4029" s="64">
        <v>20.391826923076898</v>
      </c>
      <c r="K4029" s="88">
        <v>5</v>
      </c>
      <c r="L4029" s="88" t="s">
        <v>178</v>
      </c>
      <c r="M4029" s="66" t="s">
        <v>3468</v>
      </c>
    </row>
    <row r="4030" spans="1:13">
      <c r="A4030" s="40">
        <v>2021</v>
      </c>
      <c r="B4030" s="40" t="str">
        <f t="shared" si="63"/>
        <v>12413031</v>
      </c>
      <c r="C4030" s="40">
        <v>12</v>
      </c>
      <c r="D4030" s="88">
        <v>413031</v>
      </c>
      <c r="E4030" t="s">
        <v>3410</v>
      </c>
      <c r="F4030" t="s">
        <v>3541</v>
      </c>
      <c r="G4030" s="64">
        <v>1.0780875000000001</v>
      </c>
      <c r="H4030" s="65">
        <v>275</v>
      </c>
      <c r="I4030" s="64">
        <v>31.05</v>
      </c>
      <c r="J4030" s="64">
        <v>18.3</v>
      </c>
      <c r="K4030" s="88">
        <v>5</v>
      </c>
      <c r="L4030" s="88" t="s">
        <v>46</v>
      </c>
      <c r="M4030" s="66" t="s">
        <v>3468</v>
      </c>
    </row>
    <row r="4031" spans="1:13">
      <c r="A4031" s="40">
        <v>2021</v>
      </c>
      <c r="B4031" s="40" t="str">
        <f t="shared" si="63"/>
        <v>12492098</v>
      </c>
      <c r="C4031" s="40">
        <v>12</v>
      </c>
      <c r="D4031" s="88">
        <v>492098</v>
      </c>
      <c r="F4031" t="s">
        <v>3448</v>
      </c>
      <c r="G4031" s="64">
        <v>2.6713249999999999</v>
      </c>
      <c r="H4031" s="65">
        <v>162</v>
      </c>
      <c r="I4031" s="64">
        <v>18.850000000000001</v>
      </c>
      <c r="J4031" s="64">
        <v>12.92</v>
      </c>
      <c r="K4031" s="88">
        <v>3</v>
      </c>
      <c r="L4031" s="88" t="s">
        <v>178</v>
      </c>
      <c r="M4031" s="66" t="s">
        <v>3468</v>
      </c>
    </row>
    <row r="4032" spans="1:13">
      <c r="A4032" s="40">
        <v>2021</v>
      </c>
      <c r="B4032" s="40" t="str">
        <f t="shared" si="63"/>
        <v>12472211</v>
      </c>
      <c r="C4032" s="40">
        <v>12</v>
      </c>
      <c r="D4032" s="88">
        <v>472211</v>
      </c>
      <c r="F4032" t="s">
        <v>3290</v>
      </c>
      <c r="G4032" s="64">
        <v>1.6068875</v>
      </c>
      <c r="H4032" s="65">
        <v>261</v>
      </c>
      <c r="I4032" s="64">
        <v>17.77</v>
      </c>
      <c r="J4032" s="64">
        <v>12.5</v>
      </c>
      <c r="K4032" s="88">
        <v>3</v>
      </c>
      <c r="L4032" s="88" t="s">
        <v>46</v>
      </c>
      <c r="M4032" s="66" t="s">
        <v>3468</v>
      </c>
    </row>
    <row r="4033" spans="1:13">
      <c r="A4033" s="40">
        <v>2021</v>
      </c>
      <c r="B4033" s="40" t="str">
        <f t="shared" ref="B4033:B4096" si="64">CONCATENATE(C4033, D4033)</f>
        <v>12151132</v>
      </c>
      <c r="C4033" s="40">
        <v>12</v>
      </c>
      <c r="D4033" s="88">
        <v>151132</v>
      </c>
      <c r="E4033" t="s">
        <v>3410</v>
      </c>
      <c r="F4033" t="s">
        <v>1225</v>
      </c>
      <c r="G4033" s="64">
        <v>3.6291500000000001</v>
      </c>
      <c r="H4033" s="65">
        <v>746</v>
      </c>
      <c r="I4033" s="64">
        <v>45.71</v>
      </c>
      <c r="J4033" s="64">
        <v>30.55</v>
      </c>
      <c r="K4033" s="88">
        <v>4</v>
      </c>
      <c r="L4033" s="88" t="s">
        <v>46</v>
      </c>
      <c r="M4033" s="66" t="s">
        <v>3468</v>
      </c>
    </row>
    <row r="4034" spans="1:13">
      <c r="A4034" s="40">
        <v>2021</v>
      </c>
      <c r="B4034" s="40" t="str">
        <f t="shared" si="64"/>
        <v>12151133</v>
      </c>
      <c r="C4034" s="40">
        <v>12</v>
      </c>
      <c r="D4034" s="88">
        <v>151133</v>
      </c>
      <c r="E4034" t="s">
        <v>3410</v>
      </c>
      <c r="F4034" t="s">
        <v>3485</v>
      </c>
      <c r="G4034" s="64">
        <v>1.9671000000000001</v>
      </c>
      <c r="H4034" s="65">
        <v>332</v>
      </c>
      <c r="I4034" s="64">
        <v>53.1</v>
      </c>
      <c r="J4034" s="64">
        <v>34.99</v>
      </c>
      <c r="K4034" s="88">
        <v>5</v>
      </c>
      <c r="L4034" s="88" t="s">
        <v>46</v>
      </c>
      <c r="M4034" s="66" t="s">
        <v>3468</v>
      </c>
    </row>
    <row r="4035" spans="1:13">
      <c r="A4035" s="40">
        <v>2021</v>
      </c>
      <c r="B4035" s="40" t="str">
        <f t="shared" si="64"/>
        <v>12252059</v>
      </c>
      <c r="C4035" s="40">
        <v>12</v>
      </c>
      <c r="D4035" s="88">
        <v>252059</v>
      </c>
      <c r="E4035" t="s">
        <v>3410</v>
      </c>
      <c r="F4035" t="s">
        <v>3542</v>
      </c>
      <c r="G4035" s="64">
        <v>1.5599499999999999</v>
      </c>
      <c r="H4035" s="65">
        <v>110</v>
      </c>
      <c r="I4035" s="64">
        <v>24.8471153846154</v>
      </c>
      <c r="J4035" s="64">
        <v>21.951923076923102</v>
      </c>
      <c r="K4035" s="88">
        <v>5</v>
      </c>
      <c r="L4035" s="88" t="s">
        <v>178</v>
      </c>
      <c r="M4035" s="66" t="s">
        <v>3468</v>
      </c>
    </row>
    <row r="4036" spans="1:13">
      <c r="A4036" s="40">
        <v>2021</v>
      </c>
      <c r="B4036" s="40" t="str">
        <f t="shared" si="64"/>
        <v>12472221</v>
      </c>
      <c r="C4036" s="40">
        <v>12</v>
      </c>
      <c r="D4036" s="88">
        <v>472221</v>
      </c>
      <c r="E4036" t="s">
        <v>3410</v>
      </c>
      <c r="F4036" t="s">
        <v>3299</v>
      </c>
      <c r="G4036" s="64">
        <v>1.6966749999999999</v>
      </c>
      <c r="H4036" s="65">
        <v>92</v>
      </c>
      <c r="I4036" s="64">
        <v>23.74</v>
      </c>
      <c r="J4036" s="64">
        <v>15.19</v>
      </c>
      <c r="K4036" s="88">
        <v>3</v>
      </c>
      <c r="L4036" s="88" t="s">
        <v>46</v>
      </c>
      <c r="M4036" s="66" t="s">
        <v>3468</v>
      </c>
    </row>
    <row r="4037" spans="1:13">
      <c r="A4037" s="40">
        <v>2021</v>
      </c>
      <c r="B4037" s="40" t="str">
        <f t="shared" si="64"/>
        <v>12211011</v>
      </c>
      <c r="C4037" s="40">
        <v>12</v>
      </c>
      <c r="D4037" s="88">
        <v>211011</v>
      </c>
      <c r="F4037" t="s">
        <v>3554</v>
      </c>
      <c r="G4037" s="64">
        <v>2.6010499999999999</v>
      </c>
      <c r="H4037" s="65">
        <v>92</v>
      </c>
      <c r="I4037" s="64">
        <v>22.88</v>
      </c>
      <c r="J4037" s="64">
        <v>14.54</v>
      </c>
      <c r="K4037" s="88">
        <v>5</v>
      </c>
      <c r="L4037" s="88" t="s">
        <v>46</v>
      </c>
      <c r="M4037" s="66" t="s">
        <v>3468</v>
      </c>
    </row>
    <row r="4038" spans="1:13">
      <c r="A4038" s="40">
        <v>2021</v>
      </c>
      <c r="B4038" s="40" t="str">
        <f t="shared" si="64"/>
        <v>12292055</v>
      </c>
      <c r="C4038" s="40">
        <v>12</v>
      </c>
      <c r="D4038" s="88">
        <v>292055</v>
      </c>
      <c r="F4038" t="s">
        <v>995</v>
      </c>
      <c r="G4038" s="64">
        <v>2.6604749999999999</v>
      </c>
      <c r="H4038" s="65">
        <v>100</v>
      </c>
      <c r="I4038" s="64">
        <v>20.97</v>
      </c>
      <c r="J4038" s="64">
        <v>17.53</v>
      </c>
      <c r="K4038" s="88">
        <v>3</v>
      </c>
      <c r="L4038" s="88" t="s">
        <v>46</v>
      </c>
      <c r="M4038" s="66" t="s">
        <v>3468</v>
      </c>
    </row>
    <row r="4039" spans="1:13">
      <c r="A4039" s="40">
        <v>2021</v>
      </c>
      <c r="B4039" s="40" t="str">
        <f t="shared" si="64"/>
        <v>12173031</v>
      </c>
      <c r="C4039" s="40">
        <v>12</v>
      </c>
      <c r="D4039" s="88">
        <v>173031</v>
      </c>
      <c r="F4039" t="s">
        <v>3121</v>
      </c>
      <c r="G4039" s="64">
        <v>1.200375</v>
      </c>
      <c r="H4039" s="65">
        <v>132</v>
      </c>
      <c r="I4039" s="64">
        <v>26.01</v>
      </c>
      <c r="J4039" s="64">
        <v>14.14</v>
      </c>
      <c r="K4039" s="88">
        <v>3</v>
      </c>
      <c r="L4039" s="88" t="s">
        <v>46</v>
      </c>
      <c r="M4039" s="66" t="s">
        <v>3468</v>
      </c>
    </row>
    <row r="4040" spans="1:13">
      <c r="A4040" s="40">
        <v>2021</v>
      </c>
      <c r="B4040" s="40" t="str">
        <f t="shared" si="64"/>
        <v>12492022</v>
      </c>
      <c r="C4040" s="40">
        <v>12</v>
      </c>
      <c r="D4040" s="88">
        <v>492022</v>
      </c>
      <c r="E4040" t="s">
        <v>3410</v>
      </c>
      <c r="F4040" t="s">
        <v>2077</v>
      </c>
      <c r="G4040" s="64">
        <v>0.22664999999999999</v>
      </c>
      <c r="H4040" s="65">
        <v>313</v>
      </c>
      <c r="I4040" s="64">
        <v>23.79</v>
      </c>
      <c r="J4040" s="64">
        <v>17.11</v>
      </c>
      <c r="K4040" s="88">
        <v>3</v>
      </c>
      <c r="L4040" s="88" t="s">
        <v>46</v>
      </c>
      <c r="M4040" s="66" t="s">
        <v>3468</v>
      </c>
    </row>
    <row r="4041" spans="1:13">
      <c r="A4041" s="40">
        <v>2021</v>
      </c>
      <c r="B4041" s="40" t="str">
        <f t="shared" si="64"/>
        <v>12499052</v>
      </c>
      <c r="C4041" s="40">
        <v>12</v>
      </c>
      <c r="D4041" s="88">
        <v>499052</v>
      </c>
      <c r="F4041" t="s">
        <v>3523</v>
      </c>
      <c r="G4041" s="64">
        <v>0.65676250000000003</v>
      </c>
      <c r="H4041" s="65">
        <v>125</v>
      </c>
      <c r="I4041" s="64">
        <v>19.05</v>
      </c>
      <c r="J4041" s="64">
        <v>13.84</v>
      </c>
      <c r="K4041" s="88">
        <v>3</v>
      </c>
      <c r="L4041" s="88" t="s">
        <v>46</v>
      </c>
      <c r="M4041" s="66" t="s">
        <v>3468</v>
      </c>
    </row>
    <row r="4042" spans="1:13">
      <c r="A4042" s="40">
        <v>2021</v>
      </c>
      <c r="B4042" s="40" t="str">
        <f t="shared" si="64"/>
        <v>12131151</v>
      </c>
      <c r="C4042" s="40">
        <v>12</v>
      </c>
      <c r="D4042" s="88">
        <v>131151</v>
      </c>
      <c r="F4042" t="s">
        <v>3481</v>
      </c>
      <c r="G4042" s="64">
        <v>2.2092999999999998</v>
      </c>
      <c r="H4042" s="65">
        <v>323</v>
      </c>
      <c r="I4042" s="64">
        <v>27.2</v>
      </c>
      <c r="J4042" s="64">
        <v>14.81</v>
      </c>
      <c r="K4042" s="88">
        <v>5</v>
      </c>
      <c r="L4042" s="88" t="s">
        <v>46</v>
      </c>
      <c r="M4042" s="66" t="s">
        <v>3468</v>
      </c>
    </row>
    <row r="4043" spans="1:13">
      <c r="A4043" s="40">
        <v>2021</v>
      </c>
      <c r="B4043" s="40" t="str">
        <f t="shared" si="64"/>
        <v>12339093</v>
      </c>
      <c r="C4043" s="40">
        <v>12</v>
      </c>
      <c r="D4043" s="88">
        <v>339093</v>
      </c>
      <c r="F4043" t="s">
        <v>3525</v>
      </c>
      <c r="G4043" s="64">
        <v>1.8075375</v>
      </c>
      <c r="H4043" s="65">
        <v>111</v>
      </c>
      <c r="I4043" s="64">
        <v>18.7</v>
      </c>
      <c r="J4043" s="64">
        <v>16.3</v>
      </c>
      <c r="K4043" s="88">
        <v>3</v>
      </c>
      <c r="L4043" s="88" t="s">
        <v>46</v>
      </c>
      <c r="M4043" s="66" t="s">
        <v>3468</v>
      </c>
    </row>
    <row r="4044" spans="1:13">
      <c r="A4044" s="40">
        <v>2021</v>
      </c>
      <c r="B4044" s="40" t="str">
        <f t="shared" si="64"/>
        <v>12151134</v>
      </c>
      <c r="C4044" s="40">
        <v>12</v>
      </c>
      <c r="D4044" s="88">
        <v>151134</v>
      </c>
      <c r="E4044" t="s">
        <v>3410</v>
      </c>
      <c r="F4044" t="s">
        <v>3463</v>
      </c>
      <c r="G4044" s="64">
        <v>1.9369749999999999</v>
      </c>
      <c r="H4044" s="65">
        <v>189</v>
      </c>
      <c r="I4044" s="64">
        <v>28.37</v>
      </c>
      <c r="J4044" s="64">
        <v>18.12</v>
      </c>
      <c r="K4044" s="88">
        <v>3</v>
      </c>
      <c r="L4044" s="88" t="s">
        <v>46</v>
      </c>
      <c r="M4044" s="66" t="s">
        <v>3468</v>
      </c>
    </row>
    <row r="4045" spans="1:13">
      <c r="A4045" s="40">
        <v>2021</v>
      </c>
      <c r="B4045" s="40" t="str">
        <f t="shared" si="64"/>
        <v>12514121</v>
      </c>
      <c r="C4045" s="40">
        <v>12</v>
      </c>
      <c r="D4045" s="88">
        <v>514121</v>
      </c>
      <c r="F4045" t="s">
        <v>2873</v>
      </c>
      <c r="G4045" s="64">
        <v>1.4448749999999999</v>
      </c>
      <c r="H4045" s="65">
        <v>211</v>
      </c>
      <c r="I4045" s="64">
        <v>18.89</v>
      </c>
      <c r="J4045" s="64">
        <v>14.43</v>
      </c>
      <c r="K4045" s="88">
        <v>3</v>
      </c>
      <c r="L4045" s="88" t="s">
        <v>46</v>
      </c>
      <c r="M4045" s="66" t="s">
        <v>3468</v>
      </c>
    </row>
    <row r="4046" spans="1:13">
      <c r="A4046" s="40">
        <v>2021</v>
      </c>
      <c r="B4046" s="40" t="str">
        <f t="shared" si="64"/>
        <v>12131022</v>
      </c>
      <c r="C4046" s="40">
        <v>12</v>
      </c>
      <c r="D4046" s="88">
        <v>131022</v>
      </c>
      <c r="E4046" t="s">
        <v>3410</v>
      </c>
      <c r="F4046" t="s">
        <v>3555</v>
      </c>
      <c r="G4046" s="64">
        <v>1.0798000000000001</v>
      </c>
      <c r="H4046" s="65">
        <v>86</v>
      </c>
      <c r="I4046" s="64">
        <v>31.39</v>
      </c>
      <c r="J4046" s="64">
        <v>18.95</v>
      </c>
      <c r="K4046" s="88">
        <v>4</v>
      </c>
      <c r="L4046" s="88" t="s">
        <v>178</v>
      </c>
      <c r="M4046" s="66" t="s">
        <v>3468</v>
      </c>
    </row>
    <row r="4047" spans="1:13">
      <c r="A4047" s="40">
        <v>2021</v>
      </c>
      <c r="B4047" s="40" t="str">
        <f t="shared" si="64"/>
        <v>12273043</v>
      </c>
      <c r="C4047" s="40">
        <v>12</v>
      </c>
      <c r="D4047" s="88">
        <v>273043</v>
      </c>
      <c r="E4047" t="s">
        <v>3410</v>
      </c>
      <c r="F4047" t="s">
        <v>3528</v>
      </c>
      <c r="G4047" s="64">
        <v>1.5919749999999999</v>
      </c>
      <c r="H4047" s="65">
        <v>181</v>
      </c>
      <c r="I4047" s="64">
        <v>31.79</v>
      </c>
      <c r="J4047" s="64">
        <v>16.190000000000001</v>
      </c>
      <c r="K4047" s="88">
        <v>5</v>
      </c>
      <c r="L4047" s="88" t="s">
        <v>46</v>
      </c>
      <c r="M4047" s="66" t="s">
        <v>3468</v>
      </c>
    </row>
    <row r="4048" spans="1:13">
      <c r="A4048" s="40">
        <v>2021</v>
      </c>
      <c r="B4048" s="40" t="str">
        <f t="shared" si="64"/>
        <v>13132011</v>
      </c>
      <c r="C4048" s="40">
        <v>13</v>
      </c>
      <c r="D4048" s="88">
        <v>132011</v>
      </c>
      <c r="E4048" t="s">
        <v>3410</v>
      </c>
      <c r="F4048" t="s">
        <v>3467</v>
      </c>
      <c r="G4048" s="64">
        <v>1.2647250000000001</v>
      </c>
      <c r="H4048" s="65">
        <v>195</v>
      </c>
      <c r="I4048" s="64">
        <v>35.97</v>
      </c>
      <c r="J4048" s="64">
        <v>21.75</v>
      </c>
      <c r="K4048" s="88">
        <v>5</v>
      </c>
      <c r="L4048" s="88" t="s">
        <v>46</v>
      </c>
      <c r="M4048" s="66" t="s">
        <v>3468</v>
      </c>
    </row>
    <row r="4049" spans="1:13">
      <c r="A4049" s="40">
        <v>2021</v>
      </c>
      <c r="B4049" s="40" t="str">
        <f t="shared" si="64"/>
        <v>13113011</v>
      </c>
      <c r="C4049" s="40">
        <v>13</v>
      </c>
      <c r="D4049" s="88">
        <v>113011</v>
      </c>
      <c r="E4049" t="s">
        <v>3410</v>
      </c>
      <c r="F4049" t="s">
        <v>3411</v>
      </c>
      <c r="G4049" s="64">
        <v>1.4531624999999999</v>
      </c>
      <c r="H4049" s="65">
        <v>1159</v>
      </c>
      <c r="I4049" s="64">
        <v>46.23</v>
      </c>
      <c r="J4049" s="64">
        <v>25.61</v>
      </c>
      <c r="K4049" s="88">
        <v>4</v>
      </c>
      <c r="L4049" s="88" t="s">
        <v>46</v>
      </c>
      <c r="M4049" s="66" t="s">
        <v>3469</v>
      </c>
    </row>
    <row r="4050" spans="1:13">
      <c r="A4050" s="40">
        <v>2021</v>
      </c>
      <c r="B4050" s="40" t="str">
        <f t="shared" si="64"/>
        <v>13413011</v>
      </c>
      <c r="C4050" s="40">
        <v>13</v>
      </c>
      <c r="D4050" s="88">
        <v>413011</v>
      </c>
      <c r="F4050" t="s">
        <v>3454</v>
      </c>
      <c r="G4050" s="64">
        <v>0.1115</v>
      </c>
      <c r="H4050" s="65">
        <v>1462</v>
      </c>
      <c r="I4050" s="64">
        <v>28.61</v>
      </c>
      <c r="J4050" s="64">
        <v>13.5</v>
      </c>
      <c r="K4050" s="88">
        <v>3</v>
      </c>
      <c r="L4050" s="88" t="s">
        <v>46</v>
      </c>
      <c r="M4050" s="66" t="s">
        <v>3469</v>
      </c>
    </row>
    <row r="4051" spans="1:13">
      <c r="A4051" s="40">
        <v>2021</v>
      </c>
      <c r="B4051" s="40" t="str">
        <f t="shared" si="64"/>
        <v>13172011</v>
      </c>
      <c r="C4051" s="40">
        <v>13</v>
      </c>
      <c r="D4051" s="88">
        <v>172011</v>
      </c>
      <c r="E4051" t="s">
        <v>3410</v>
      </c>
      <c r="F4051" t="s">
        <v>3529</v>
      </c>
      <c r="G4051" s="64">
        <v>0.4694875</v>
      </c>
      <c r="H4051" s="65">
        <v>69</v>
      </c>
      <c r="I4051" s="64">
        <v>53.46</v>
      </c>
      <c r="J4051" s="64">
        <v>37.619999999999997</v>
      </c>
      <c r="K4051" s="88">
        <v>5</v>
      </c>
      <c r="L4051" s="88" t="s">
        <v>46</v>
      </c>
      <c r="M4051" s="66" t="s">
        <v>3468</v>
      </c>
    </row>
    <row r="4052" spans="1:13">
      <c r="A4052" s="40">
        <v>2021</v>
      </c>
      <c r="B4052" s="40" t="str">
        <f t="shared" si="64"/>
        <v>13493011</v>
      </c>
      <c r="C4052" s="40">
        <v>13</v>
      </c>
      <c r="D4052" s="88">
        <v>493011</v>
      </c>
      <c r="E4052" t="s">
        <v>3410</v>
      </c>
      <c r="F4052" t="s">
        <v>1701</v>
      </c>
      <c r="G4052" s="64">
        <v>1.3802749999999999</v>
      </c>
      <c r="H4052" s="65">
        <v>75</v>
      </c>
      <c r="I4052" s="64">
        <v>27.85</v>
      </c>
      <c r="J4052" s="64">
        <v>21.5</v>
      </c>
      <c r="K4052" s="88">
        <v>3</v>
      </c>
      <c r="L4052" s="88" t="s">
        <v>46</v>
      </c>
      <c r="M4052" s="66" t="s">
        <v>3468</v>
      </c>
    </row>
    <row r="4053" spans="1:13">
      <c r="A4053" s="40">
        <v>2021</v>
      </c>
      <c r="B4053" s="40" t="str">
        <f t="shared" si="64"/>
        <v>13532011</v>
      </c>
      <c r="C4053" s="40">
        <v>13</v>
      </c>
      <c r="D4053" s="88">
        <v>532011</v>
      </c>
      <c r="E4053" t="s">
        <v>3410</v>
      </c>
      <c r="F4053" t="s">
        <v>2108</v>
      </c>
      <c r="G4053" s="64">
        <v>1.4725625</v>
      </c>
      <c r="H4053" s="65">
        <v>585</v>
      </c>
      <c r="I4053" s="64">
        <v>90.575000000000003</v>
      </c>
      <c r="J4053" s="64">
        <v>47.566826923076903</v>
      </c>
      <c r="K4053" s="88">
        <v>4</v>
      </c>
      <c r="L4053" s="88" t="s">
        <v>46</v>
      </c>
      <c r="M4053" s="66" t="s">
        <v>3469</v>
      </c>
    </row>
    <row r="4054" spans="1:13">
      <c r="A4054" s="40">
        <v>2021</v>
      </c>
      <c r="B4054" s="40" t="str">
        <f t="shared" si="64"/>
        <v>13119041</v>
      </c>
      <c r="C4054" s="40">
        <v>13</v>
      </c>
      <c r="D4054" s="88">
        <v>119041</v>
      </c>
      <c r="E4054" t="s">
        <v>3410</v>
      </c>
      <c r="F4054" t="s">
        <v>3511</v>
      </c>
      <c r="G4054" s="64">
        <v>0.33151249999999999</v>
      </c>
      <c r="H4054" s="65">
        <v>46</v>
      </c>
      <c r="I4054" s="64">
        <v>68.459999999999994</v>
      </c>
      <c r="J4054" s="64">
        <v>49.92</v>
      </c>
      <c r="K4054" s="88">
        <v>5</v>
      </c>
      <c r="L4054" s="88" t="s">
        <v>46</v>
      </c>
      <c r="M4054" s="66" t="s">
        <v>3468</v>
      </c>
    </row>
    <row r="4055" spans="1:13">
      <c r="A4055" s="40">
        <v>2021</v>
      </c>
      <c r="B4055" s="40" t="str">
        <f t="shared" si="64"/>
        <v>13274011</v>
      </c>
      <c r="C4055" s="40">
        <v>13</v>
      </c>
      <c r="D4055" s="88">
        <v>274011</v>
      </c>
      <c r="F4055" t="s">
        <v>1367</v>
      </c>
      <c r="G4055" s="64">
        <v>1.5073000000000001</v>
      </c>
      <c r="H4055" s="65">
        <v>628</v>
      </c>
      <c r="I4055" s="64">
        <v>21.47</v>
      </c>
      <c r="J4055" s="64">
        <v>13.02</v>
      </c>
      <c r="K4055" s="88">
        <v>4</v>
      </c>
      <c r="L4055" s="88" t="s">
        <v>46</v>
      </c>
      <c r="M4055" s="66" t="s">
        <v>3469</v>
      </c>
    </row>
    <row r="4056" spans="1:13">
      <c r="A4056" s="40">
        <v>2021</v>
      </c>
      <c r="B4056" s="40" t="str">
        <f t="shared" si="64"/>
        <v>13433031</v>
      </c>
      <c r="C4056" s="40">
        <v>13</v>
      </c>
      <c r="D4056" s="88">
        <v>433031</v>
      </c>
      <c r="F4056" t="s">
        <v>1275</v>
      </c>
      <c r="G4056" s="64">
        <v>0.27732499999999999</v>
      </c>
      <c r="H4056" s="65">
        <v>12899</v>
      </c>
      <c r="I4056" s="64">
        <v>19.34</v>
      </c>
      <c r="J4056" s="64">
        <v>12.8</v>
      </c>
      <c r="K4056" s="88">
        <v>4</v>
      </c>
      <c r="L4056" s="88" t="s">
        <v>46</v>
      </c>
      <c r="M4056" s="66" t="s">
        <v>3469</v>
      </c>
    </row>
    <row r="4057" spans="1:13">
      <c r="A4057" s="40">
        <v>2021</v>
      </c>
      <c r="B4057" s="40" t="str">
        <f t="shared" si="64"/>
        <v>13472021</v>
      </c>
      <c r="C4057" s="40">
        <v>13</v>
      </c>
      <c r="D4057" s="88">
        <v>472021</v>
      </c>
      <c r="F4057" t="s">
        <v>2648</v>
      </c>
      <c r="G4057" s="64">
        <v>1.5424</v>
      </c>
      <c r="H4057" s="65">
        <v>882</v>
      </c>
      <c r="I4057" s="64">
        <v>18.61</v>
      </c>
      <c r="J4057" s="64">
        <v>12.7</v>
      </c>
      <c r="K4057" s="88">
        <v>3</v>
      </c>
      <c r="L4057" s="88" t="s">
        <v>178</v>
      </c>
      <c r="M4057" s="66" t="s">
        <v>3469</v>
      </c>
    </row>
    <row r="4058" spans="1:13">
      <c r="A4058" s="40">
        <v>2021</v>
      </c>
      <c r="B4058" s="40" t="str">
        <f t="shared" si="64"/>
        <v>13493031</v>
      </c>
      <c r="C4058" s="40">
        <v>13</v>
      </c>
      <c r="D4058" s="88">
        <v>493031</v>
      </c>
      <c r="F4058" t="s">
        <v>2811</v>
      </c>
      <c r="G4058" s="64">
        <v>1.0843750000000001</v>
      </c>
      <c r="H4058" s="65">
        <v>1333</v>
      </c>
      <c r="I4058" s="64">
        <v>22.41</v>
      </c>
      <c r="J4058" s="64">
        <v>15.71</v>
      </c>
      <c r="K4058" s="88">
        <v>3</v>
      </c>
      <c r="L4058" s="88" t="s">
        <v>46</v>
      </c>
      <c r="M4058" s="66" t="s">
        <v>3469</v>
      </c>
    </row>
    <row r="4059" spans="1:13">
      <c r="A4059" s="40">
        <v>2021</v>
      </c>
      <c r="B4059" s="40" t="str">
        <f t="shared" si="64"/>
        <v>13131199</v>
      </c>
      <c r="C4059" s="40">
        <v>13</v>
      </c>
      <c r="D4059" s="88">
        <v>131199</v>
      </c>
      <c r="E4059" t="s">
        <v>3410</v>
      </c>
      <c r="F4059" t="s">
        <v>3413</v>
      </c>
      <c r="G4059" s="64">
        <v>0.79192499999999999</v>
      </c>
      <c r="H4059" s="65">
        <v>241</v>
      </c>
      <c r="I4059" s="64">
        <v>32.53</v>
      </c>
      <c r="J4059" s="64">
        <v>18.03</v>
      </c>
      <c r="K4059" s="88">
        <v>4</v>
      </c>
      <c r="L4059" s="88" t="s">
        <v>46</v>
      </c>
      <c r="M4059" s="66" t="s">
        <v>3468</v>
      </c>
    </row>
    <row r="4060" spans="1:13">
      <c r="A4060" s="40">
        <v>2021</v>
      </c>
      <c r="B4060" s="40" t="str">
        <f t="shared" si="64"/>
        <v>13472031</v>
      </c>
      <c r="C4060" s="40">
        <v>13</v>
      </c>
      <c r="D4060" s="88">
        <v>472031</v>
      </c>
      <c r="F4060" t="s">
        <v>2653</v>
      </c>
      <c r="G4060" s="64">
        <v>1.1603125000000001</v>
      </c>
      <c r="H4060" s="65">
        <v>211</v>
      </c>
      <c r="I4060" s="64">
        <v>18.89</v>
      </c>
      <c r="J4060" s="64">
        <v>12.8</v>
      </c>
      <c r="K4060" s="88">
        <v>3</v>
      </c>
      <c r="L4060" s="88" t="s">
        <v>46</v>
      </c>
      <c r="M4060" s="66" t="s">
        <v>3468</v>
      </c>
    </row>
    <row r="4061" spans="1:13">
      <c r="A4061" s="40">
        <v>2021</v>
      </c>
      <c r="B4061" s="40" t="str">
        <f t="shared" si="64"/>
        <v>13472051</v>
      </c>
      <c r="C4061" s="40">
        <v>13</v>
      </c>
      <c r="D4061" s="88">
        <v>472051</v>
      </c>
      <c r="F4061" t="s">
        <v>3415</v>
      </c>
      <c r="G4061" s="64">
        <v>2.1315750000000002</v>
      </c>
      <c r="H4061" s="65">
        <v>65</v>
      </c>
      <c r="I4061" s="64">
        <v>17.940000000000001</v>
      </c>
      <c r="J4061" s="64">
        <v>14.85</v>
      </c>
      <c r="K4061" s="88">
        <v>3</v>
      </c>
      <c r="L4061" s="88" t="s">
        <v>46</v>
      </c>
      <c r="M4061" s="66" t="s">
        <v>3468</v>
      </c>
    </row>
    <row r="4062" spans="1:13">
      <c r="A4062" s="40">
        <v>2021</v>
      </c>
      <c r="B4062" s="40" t="str">
        <f t="shared" si="64"/>
        <v>13351011</v>
      </c>
      <c r="C4062" s="40">
        <v>13</v>
      </c>
      <c r="D4062" s="88">
        <v>351011</v>
      </c>
      <c r="F4062" t="s">
        <v>1414</v>
      </c>
      <c r="G4062" s="64">
        <v>1.3857625</v>
      </c>
      <c r="H4062" s="65">
        <v>1341</v>
      </c>
      <c r="I4062" s="64">
        <v>25.17</v>
      </c>
      <c r="J4062" s="64">
        <v>13.36</v>
      </c>
      <c r="K4062" s="88">
        <v>3</v>
      </c>
      <c r="L4062" s="88" t="s">
        <v>46</v>
      </c>
      <c r="M4062" s="66" t="s">
        <v>3469</v>
      </c>
    </row>
    <row r="4063" spans="1:13">
      <c r="A4063" s="40">
        <v>2021</v>
      </c>
      <c r="B4063" s="40" t="str">
        <f t="shared" si="64"/>
        <v>13172051</v>
      </c>
      <c r="C4063" s="40">
        <v>13</v>
      </c>
      <c r="D4063" s="88">
        <v>172051</v>
      </c>
      <c r="E4063" t="s">
        <v>3410</v>
      </c>
      <c r="F4063" t="s">
        <v>3470</v>
      </c>
      <c r="G4063" s="64">
        <v>0.37406250000000002</v>
      </c>
      <c r="H4063" s="65">
        <v>61</v>
      </c>
      <c r="I4063" s="64">
        <v>41.19</v>
      </c>
      <c r="J4063" s="64">
        <v>27.19</v>
      </c>
      <c r="K4063" s="88">
        <v>5</v>
      </c>
      <c r="L4063" s="88" t="s">
        <v>46</v>
      </c>
      <c r="M4063" s="66" t="s">
        <v>3468</v>
      </c>
    </row>
    <row r="4064" spans="1:13">
      <c r="A4064" s="40">
        <v>2021</v>
      </c>
      <c r="B4064" s="40" t="str">
        <f t="shared" si="64"/>
        <v>13131031</v>
      </c>
      <c r="C4064" s="40">
        <v>13</v>
      </c>
      <c r="D4064" s="88">
        <v>131031</v>
      </c>
      <c r="E4064" t="s">
        <v>3410</v>
      </c>
      <c r="F4064" t="s">
        <v>2209</v>
      </c>
      <c r="G4064" s="64">
        <v>0.53998749999999995</v>
      </c>
      <c r="H4064" s="65">
        <v>2012</v>
      </c>
      <c r="I4064" s="64">
        <v>30.21</v>
      </c>
      <c r="J4064" s="64">
        <v>19.350000000000001</v>
      </c>
      <c r="K4064" s="88">
        <v>3</v>
      </c>
      <c r="L4064" s="88" t="s">
        <v>46</v>
      </c>
      <c r="M4064" s="66" t="s">
        <v>3469</v>
      </c>
    </row>
    <row r="4065" spans="1:13">
      <c r="A4065" s="40">
        <v>2021</v>
      </c>
      <c r="B4065" s="40" t="str">
        <f t="shared" si="64"/>
        <v>13532012</v>
      </c>
      <c r="C4065" s="40">
        <v>13</v>
      </c>
      <c r="D4065" s="88">
        <v>532012</v>
      </c>
      <c r="E4065" t="s">
        <v>3410</v>
      </c>
      <c r="F4065" t="s">
        <v>1682</v>
      </c>
      <c r="G4065" s="64">
        <v>1.5410999999999999</v>
      </c>
      <c r="H4065" s="65">
        <v>50</v>
      </c>
      <c r="I4065" s="64">
        <v>34.414903846153798</v>
      </c>
      <c r="J4065" s="64">
        <v>22.539903846153798</v>
      </c>
      <c r="K4065" s="88">
        <v>3</v>
      </c>
      <c r="L4065" s="88" t="s">
        <v>46</v>
      </c>
      <c r="M4065" s="66" t="s">
        <v>3468</v>
      </c>
    </row>
    <row r="4066" spans="1:13">
      <c r="A4066" s="40">
        <v>2021</v>
      </c>
      <c r="B4066" s="40" t="str">
        <f t="shared" si="64"/>
        <v>13131041</v>
      </c>
      <c r="C4066" s="40">
        <v>13</v>
      </c>
      <c r="D4066" s="88">
        <v>131041</v>
      </c>
      <c r="E4066" t="s">
        <v>3410</v>
      </c>
      <c r="F4066" t="s">
        <v>3047</v>
      </c>
      <c r="G4066" s="64">
        <v>1.1458124999999999</v>
      </c>
      <c r="H4066" s="65">
        <v>1674</v>
      </c>
      <c r="I4066" s="64">
        <v>30.72</v>
      </c>
      <c r="J4066" s="64">
        <v>16.98</v>
      </c>
      <c r="K4066" s="88">
        <v>3</v>
      </c>
      <c r="L4066" s="88" t="s">
        <v>46</v>
      </c>
      <c r="M4066" s="66" t="s">
        <v>3469</v>
      </c>
    </row>
    <row r="4067" spans="1:13">
      <c r="A4067" s="40">
        <v>2021</v>
      </c>
      <c r="B4067" s="40" t="str">
        <f t="shared" si="64"/>
        <v>13113021</v>
      </c>
      <c r="C4067" s="40">
        <v>13</v>
      </c>
      <c r="D4067" s="88">
        <v>113021</v>
      </c>
      <c r="E4067" t="s">
        <v>3410</v>
      </c>
      <c r="F4067" t="s">
        <v>1108</v>
      </c>
      <c r="G4067" s="64">
        <v>0.65895000000000004</v>
      </c>
      <c r="H4067" s="65">
        <v>50</v>
      </c>
      <c r="I4067" s="64">
        <v>68.05</v>
      </c>
      <c r="J4067" s="64">
        <v>44.34</v>
      </c>
      <c r="K4067" s="88">
        <v>5</v>
      </c>
      <c r="L4067" s="88" t="s">
        <v>46</v>
      </c>
      <c r="M4067" s="66" t="s">
        <v>3468</v>
      </c>
    </row>
    <row r="4068" spans="1:13">
      <c r="A4068" s="40">
        <v>2021</v>
      </c>
      <c r="B4068" s="40" t="str">
        <f t="shared" si="64"/>
        <v>13172061</v>
      </c>
      <c r="C4068" s="40">
        <v>13</v>
      </c>
      <c r="D4068" s="88">
        <v>172061</v>
      </c>
      <c r="E4068" t="s">
        <v>3410</v>
      </c>
      <c r="F4068" t="s">
        <v>3530</v>
      </c>
      <c r="G4068" s="64">
        <v>0.1056375</v>
      </c>
      <c r="H4068" s="65">
        <v>45</v>
      </c>
      <c r="I4068" s="64">
        <v>45.73</v>
      </c>
      <c r="J4068" s="64">
        <v>31.66</v>
      </c>
      <c r="K4068" s="88">
        <v>5</v>
      </c>
      <c r="L4068" s="88" t="s">
        <v>46</v>
      </c>
      <c r="M4068" s="66" t="s">
        <v>3468</v>
      </c>
    </row>
    <row r="4069" spans="1:13">
      <c r="A4069" s="40">
        <v>2021</v>
      </c>
      <c r="B4069" s="40" t="str">
        <f t="shared" si="64"/>
        <v>13151143</v>
      </c>
      <c r="C4069" s="40">
        <v>13</v>
      </c>
      <c r="D4069" s="88">
        <v>151143</v>
      </c>
      <c r="E4069" t="s">
        <v>3410</v>
      </c>
      <c r="F4069" t="s">
        <v>1399</v>
      </c>
      <c r="G4069" s="64">
        <v>0</v>
      </c>
      <c r="H4069" s="65">
        <v>45</v>
      </c>
      <c r="I4069" s="64">
        <v>41.26</v>
      </c>
      <c r="J4069" s="64">
        <v>27.15</v>
      </c>
      <c r="K4069" s="88">
        <v>3</v>
      </c>
      <c r="L4069" s="88" t="s">
        <v>46</v>
      </c>
      <c r="M4069" s="66" t="s">
        <v>3468</v>
      </c>
    </row>
    <row r="4070" spans="1:13">
      <c r="A4070" s="40">
        <v>2021</v>
      </c>
      <c r="B4070" s="40" t="str">
        <f t="shared" si="64"/>
        <v>13151152</v>
      </c>
      <c r="C4070" s="40">
        <v>13</v>
      </c>
      <c r="D4070" s="88">
        <v>151152</v>
      </c>
      <c r="E4070" t="s">
        <v>3410</v>
      </c>
      <c r="F4070" t="s">
        <v>1166</v>
      </c>
      <c r="G4070" s="64">
        <v>0.268125</v>
      </c>
      <c r="H4070" s="65">
        <v>74</v>
      </c>
      <c r="I4070" s="64">
        <v>25.6</v>
      </c>
      <c r="J4070" s="64">
        <v>18.66</v>
      </c>
      <c r="K4070" s="88">
        <v>3</v>
      </c>
      <c r="L4070" s="88" t="s">
        <v>46</v>
      </c>
      <c r="M4070" s="66" t="s">
        <v>3468</v>
      </c>
    </row>
    <row r="4071" spans="1:13">
      <c r="A4071" s="40">
        <v>2021</v>
      </c>
      <c r="B4071" s="40" t="str">
        <f t="shared" si="64"/>
        <v>13151199</v>
      </c>
      <c r="C4071" s="40">
        <v>13</v>
      </c>
      <c r="D4071" s="88">
        <v>151199</v>
      </c>
      <c r="E4071" t="s">
        <v>3410</v>
      </c>
      <c r="F4071" t="s">
        <v>1153</v>
      </c>
      <c r="G4071" s="64">
        <v>0.44871250000000001</v>
      </c>
      <c r="H4071" s="65">
        <v>43</v>
      </c>
      <c r="I4071" s="64">
        <v>41.83</v>
      </c>
      <c r="J4071" s="64">
        <v>25.43</v>
      </c>
      <c r="K4071" s="88">
        <v>3</v>
      </c>
      <c r="L4071" s="88" t="s">
        <v>46</v>
      </c>
      <c r="M4071" s="66" t="s">
        <v>3468</v>
      </c>
    </row>
    <row r="4072" spans="1:13">
      <c r="A4072" s="40">
        <v>2021</v>
      </c>
      <c r="B4072" s="40" t="str">
        <f t="shared" si="64"/>
        <v>13151121</v>
      </c>
      <c r="C4072" s="40">
        <v>13</v>
      </c>
      <c r="D4072" s="88">
        <v>151121</v>
      </c>
      <c r="E4072" t="s">
        <v>3410</v>
      </c>
      <c r="F4072" t="s">
        <v>1122</v>
      </c>
      <c r="G4072" s="64">
        <v>0.63585000000000003</v>
      </c>
      <c r="H4072" s="65">
        <v>57</v>
      </c>
      <c r="I4072" s="64">
        <v>42.84</v>
      </c>
      <c r="J4072" s="64">
        <v>26.19</v>
      </c>
      <c r="K4072" s="88">
        <v>4</v>
      </c>
      <c r="L4072" s="88" t="s">
        <v>46</v>
      </c>
      <c r="M4072" s="66" t="s">
        <v>3468</v>
      </c>
    </row>
    <row r="4073" spans="1:13">
      <c r="A4073" s="40">
        <v>2021</v>
      </c>
      <c r="B4073" s="40" t="str">
        <f t="shared" si="64"/>
        <v>13151151</v>
      </c>
      <c r="C4073" s="40">
        <v>13</v>
      </c>
      <c r="D4073" s="88">
        <v>151151</v>
      </c>
      <c r="F4073" t="s">
        <v>1114</v>
      </c>
      <c r="G4073" s="64">
        <v>1.0813124999999999</v>
      </c>
      <c r="H4073" s="65">
        <v>73</v>
      </c>
      <c r="I4073" s="64">
        <v>23.37</v>
      </c>
      <c r="J4073" s="64">
        <v>15.1</v>
      </c>
      <c r="K4073" s="88">
        <v>3</v>
      </c>
      <c r="L4073" s="88" t="s">
        <v>46</v>
      </c>
      <c r="M4073" s="66" t="s">
        <v>3468</v>
      </c>
    </row>
    <row r="4074" spans="1:13">
      <c r="A4074" s="40">
        <v>2021</v>
      </c>
      <c r="B4074" s="40" t="str">
        <f t="shared" si="64"/>
        <v>13474011</v>
      </c>
      <c r="C4074" s="40">
        <v>13</v>
      </c>
      <c r="D4074" s="88">
        <v>474011</v>
      </c>
      <c r="E4074" t="s">
        <v>3410</v>
      </c>
      <c r="F4074" t="s">
        <v>3455</v>
      </c>
      <c r="G4074" s="64">
        <v>1.3490374999999999</v>
      </c>
      <c r="H4074" s="65">
        <v>1007</v>
      </c>
      <c r="I4074" s="64">
        <v>28.29</v>
      </c>
      <c r="J4074" s="64">
        <v>18.940000000000001</v>
      </c>
      <c r="K4074" s="88">
        <v>3</v>
      </c>
      <c r="L4074" s="88" t="s">
        <v>46</v>
      </c>
      <c r="M4074" s="66" t="s">
        <v>3469</v>
      </c>
    </row>
    <row r="4075" spans="1:13">
      <c r="A4075" s="40">
        <v>2021</v>
      </c>
      <c r="B4075" s="40" t="str">
        <f t="shared" si="64"/>
        <v>13119021</v>
      </c>
      <c r="C4075" s="40">
        <v>13</v>
      </c>
      <c r="D4075" s="88">
        <v>119021</v>
      </c>
      <c r="E4075" t="s">
        <v>3410</v>
      </c>
      <c r="F4075" t="s">
        <v>1560</v>
      </c>
      <c r="G4075" s="64">
        <v>0.92123750000000004</v>
      </c>
      <c r="H4075" s="65">
        <v>54</v>
      </c>
      <c r="I4075" s="64">
        <v>37.18</v>
      </c>
      <c r="J4075" s="64">
        <v>26.44</v>
      </c>
      <c r="K4075" s="88">
        <v>4</v>
      </c>
      <c r="L4075" s="88" t="s">
        <v>46</v>
      </c>
      <c r="M4075" s="66" t="s">
        <v>3468</v>
      </c>
    </row>
    <row r="4076" spans="1:13">
      <c r="A4076" s="40">
        <v>2021</v>
      </c>
      <c r="B4076" s="40" t="str">
        <f t="shared" si="64"/>
        <v>13131051</v>
      </c>
      <c r="C4076" s="40">
        <v>13</v>
      </c>
      <c r="D4076" s="88">
        <v>131051</v>
      </c>
      <c r="E4076" t="s">
        <v>3410</v>
      </c>
      <c r="F4076" t="s">
        <v>3420</v>
      </c>
      <c r="G4076" s="64">
        <v>1.40625</v>
      </c>
      <c r="H4076" s="65">
        <v>46</v>
      </c>
      <c r="I4076" s="64">
        <v>26.76</v>
      </c>
      <c r="J4076" s="64">
        <v>16.55</v>
      </c>
      <c r="K4076" s="88">
        <v>4</v>
      </c>
      <c r="L4076" s="88" t="s">
        <v>46</v>
      </c>
      <c r="M4076" s="66" t="s">
        <v>3468</v>
      </c>
    </row>
    <row r="4077" spans="1:13">
      <c r="A4077" s="40">
        <v>2021</v>
      </c>
      <c r="B4077" s="40" t="str">
        <f t="shared" si="64"/>
        <v>13151141</v>
      </c>
      <c r="C4077" s="40">
        <v>13</v>
      </c>
      <c r="D4077" s="88">
        <v>151141</v>
      </c>
      <c r="E4077" t="s">
        <v>3410</v>
      </c>
      <c r="F4077" t="s">
        <v>1142</v>
      </c>
      <c r="G4077" s="64">
        <v>1.627175</v>
      </c>
      <c r="H4077" s="65">
        <v>677</v>
      </c>
      <c r="I4077" s="64">
        <v>41.76</v>
      </c>
      <c r="J4077" s="64">
        <v>25.88</v>
      </c>
      <c r="K4077" s="88">
        <v>4</v>
      </c>
      <c r="L4077" s="88" t="s">
        <v>46</v>
      </c>
      <c r="M4077" s="66" t="s">
        <v>3469</v>
      </c>
    </row>
    <row r="4078" spans="1:13">
      <c r="A4078" s="40">
        <v>2021</v>
      </c>
      <c r="B4078" s="40" t="str">
        <f t="shared" si="64"/>
        <v>13319091</v>
      </c>
      <c r="C4078" s="40">
        <v>13</v>
      </c>
      <c r="D4078" s="88">
        <v>319091</v>
      </c>
      <c r="F4078" t="s">
        <v>901</v>
      </c>
      <c r="G4078" s="64">
        <v>1.66415</v>
      </c>
      <c r="H4078" s="65">
        <v>87</v>
      </c>
      <c r="I4078" s="64">
        <v>17.600000000000001</v>
      </c>
      <c r="J4078" s="64">
        <v>13.4</v>
      </c>
      <c r="K4078" s="88">
        <v>3</v>
      </c>
      <c r="L4078" s="88" t="s">
        <v>46</v>
      </c>
      <c r="M4078" s="66" t="s">
        <v>3468</v>
      </c>
    </row>
    <row r="4079" spans="1:13">
      <c r="A4079" s="40">
        <v>2021</v>
      </c>
      <c r="B4079" s="40" t="str">
        <f t="shared" si="64"/>
        <v>13292021</v>
      </c>
      <c r="C4079" s="40">
        <v>13</v>
      </c>
      <c r="D4079" s="88">
        <v>292021</v>
      </c>
      <c r="E4079" t="s">
        <v>3410</v>
      </c>
      <c r="F4079" t="s">
        <v>1913</v>
      </c>
      <c r="G4079" s="64">
        <v>2.1404999999999998</v>
      </c>
      <c r="H4079" s="65">
        <v>1028</v>
      </c>
      <c r="I4079" s="64">
        <v>30.8</v>
      </c>
      <c r="J4079" s="64">
        <v>22.22</v>
      </c>
      <c r="K4079" s="88">
        <v>4</v>
      </c>
      <c r="L4079" s="88" t="s">
        <v>46</v>
      </c>
      <c r="M4079" s="66" t="s">
        <v>3469</v>
      </c>
    </row>
    <row r="4080" spans="1:13">
      <c r="A4080" s="40">
        <v>2021</v>
      </c>
      <c r="B4080" s="40" t="str">
        <f t="shared" si="64"/>
        <v>13292032</v>
      </c>
      <c r="C4080" s="40">
        <v>13</v>
      </c>
      <c r="D4080" s="88">
        <v>292032</v>
      </c>
      <c r="E4080" t="s">
        <v>3410</v>
      </c>
      <c r="F4080" t="s">
        <v>1005</v>
      </c>
      <c r="G4080" s="64">
        <v>2.7018624999999998</v>
      </c>
      <c r="H4080" s="65">
        <v>501</v>
      </c>
      <c r="I4080" s="64">
        <v>31.65</v>
      </c>
      <c r="J4080" s="64">
        <v>24.44</v>
      </c>
      <c r="K4080" s="88">
        <v>3</v>
      </c>
      <c r="L4080" s="88" t="s">
        <v>46</v>
      </c>
      <c r="M4080" s="66" t="s">
        <v>3469</v>
      </c>
    </row>
    <row r="4081" spans="1:13">
      <c r="A4081" s="40">
        <v>2021</v>
      </c>
      <c r="B4081" s="40" t="str">
        <f t="shared" si="64"/>
        <v>13212021</v>
      </c>
      <c r="C4081" s="40">
        <v>13</v>
      </c>
      <c r="D4081" s="88">
        <v>212021</v>
      </c>
      <c r="F4081" t="s">
        <v>3472</v>
      </c>
      <c r="G4081" s="64">
        <v>1.069075</v>
      </c>
      <c r="H4081" s="65">
        <v>62</v>
      </c>
      <c r="I4081" s="64">
        <v>20.239999999999998</v>
      </c>
      <c r="J4081" s="64">
        <v>14.1</v>
      </c>
      <c r="K4081" s="88">
        <v>5</v>
      </c>
      <c r="L4081" s="88" t="s">
        <v>178</v>
      </c>
      <c r="M4081" s="66" t="s">
        <v>3468</v>
      </c>
    </row>
    <row r="4082" spans="1:13">
      <c r="A4082" s="40">
        <v>2021</v>
      </c>
      <c r="B4082" s="40" t="str">
        <f t="shared" si="64"/>
        <v>13259099</v>
      </c>
      <c r="C4082" s="40">
        <v>13</v>
      </c>
      <c r="D4082" s="88">
        <v>259099</v>
      </c>
      <c r="F4082" t="s">
        <v>3490</v>
      </c>
      <c r="G4082" s="64">
        <v>0.58962499999999995</v>
      </c>
      <c r="H4082" s="65">
        <v>41</v>
      </c>
      <c r="I4082" s="64">
        <v>22.75</v>
      </c>
      <c r="J4082" s="64">
        <v>13.32</v>
      </c>
      <c r="K4082" s="88">
        <v>5</v>
      </c>
      <c r="L4082" s="88" t="s">
        <v>46</v>
      </c>
      <c r="M4082" s="66" t="s">
        <v>3468</v>
      </c>
    </row>
    <row r="4083" spans="1:13">
      <c r="A4083" s="40">
        <v>2021</v>
      </c>
      <c r="B4083" s="40" t="str">
        <f t="shared" si="64"/>
        <v>13173023</v>
      </c>
      <c r="C4083" s="40">
        <v>13</v>
      </c>
      <c r="D4083" s="88">
        <v>173023</v>
      </c>
      <c r="E4083" t="s">
        <v>3410</v>
      </c>
      <c r="F4083" t="s">
        <v>2097</v>
      </c>
      <c r="G4083" s="64">
        <v>0.40667500000000001</v>
      </c>
      <c r="H4083" s="65">
        <v>52</v>
      </c>
      <c r="I4083" s="64">
        <v>30.13</v>
      </c>
      <c r="J4083" s="64">
        <v>21.68</v>
      </c>
      <c r="K4083" s="88">
        <v>4</v>
      </c>
      <c r="L4083" s="88" t="s">
        <v>46</v>
      </c>
      <c r="M4083" s="66" t="s">
        <v>3468</v>
      </c>
    </row>
    <row r="4084" spans="1:13">
      <c r="A4084" s="40">
        <v>2021</v>
      </c>
      <c r="B4084" s="40" t="str">
        <f t="shared" si="64"/>
        <v>13172071</v>
      </c>
      <c r="C4084" s="40">
        <v>13</v>
      </c>
      <c r="D4084" s="88">
        <v>172071</v>
      </c>
      <c r="E4084" t="s">
        <v>3410</v>
      </c>
      <c r="F4084" t="s">
        <v>3516</v>
      </c>
      <c r="G4084" s="64">
        <v>0.96591249999999995</v>
      </c>
      <c r="H4084" s="65">
        <v>83</v>
      </c>
      <c r="I4084" s="64">
        <v>51.31</v>
      </c>
      <c r="J4084" s="64">
        <v>33.700000000000003</v>
      </c>
      <c r="K4084" s="88">
        <v>5</v>
      </c>
      <c r="L4084" s="88" t="s">
        <v>46</v>
      </c>
      <c r="M4084" s="66" t="s">
        <v>3468</v>
      </c>
    </row>
    <row r="4085" spans="1:13">
      <c r="A4085" s="40">
        <v>2021</v>
      </c>
      <c r="B4085" s="40" t="str">
        <f t="shared" si="64"/>
        <v>13472111</v>
      </c>
      <c r="C4085" s="40">
        <v>13</v>
      </c>
      <c r="D4085" s="88">
        <v>472111</v>
      </c>
      <c r="E4085" t="s">
        <v>3410</v>
      </c>
      <c r="F4085" t="s">
        <v>2580</v>
      </c>
      <c r="G4085" s="64">
        <v>0.49411250000000001</v>
      </c>
      <c r="H4085" s="65">
        <v>138</v>
      </c>
      <c r="I4085" s="64">
        <v>26.15</v>
      </c>
      <c r="J4085" s="64">
        <v>16.86</v>
      </c>
      <c r="K4085" s="88">
        <v>3</v>
      </c>
      <c r="L4085" s="88" t="s">
        <v>46</v>
      </c>
      <c r="M4085" s="66" t="s">
        <v>3468</v>
      </c>
    </row>
    <row r="4086" spans="1:13">
      <c r="A4086" s="40">
        <v>2021</v>
      </c>
      <c r="B4086" s="40" t="str">
        <f t="shared" si="64"/>
        <v>13172072</v>
      </c>
      <c r="C4086" s="40">
        <v>13</v>
      </c>
      <c r="D4086" s="88">
        <v>172072</v>
      </c>
      <c r="E4086" t="s">
        <v>3410</v>
      </c>
      <c r="F4086" t="s">
        <v>3482</v>
      </c>
      <c r="G4086" s="64">
        <v>0.4780625</v>
      </c>
      <c r="H4086" s="65">
        <v>60</v>
      </c>
      <c r="I4086" s="64">
        <v>49.85</v>
      </c>
      <c r="J4086" s="64">
        <v>33.130000000000003</v>
      </c>
      <c r="K4086" s="88">
        <v>5</v>
      </c>
      <c r="L4086" s="88" t="s">
        <v>46</v>
      </c>
      <c r="M4086" s="66" t="s">
        <v>3468</v>
      </c>
    </row>
    <row r="4087" spans="1:13">
      <c r="A4087" s="40">
        <v>2021</v>
      </c>
      <c r="B4087" s="40" t="str">
        <f t="shared" si="64"/>
        <v>13252021</v>
      </c>
      <c r="C4087" s="40">
        <v>13</v>
      </c>
      <c r="D4087" s="88">
        <v>252021</v>
      </c>
      <c r="F4087" t="s">
        <v>3473</v>
      </c>
      <c r="G4087" s="64">
        <v>0.84003749999999999</v>
      </c>
      <c r="H4087" s="65">
        <v>171</v>
      </c>
      <c r="I4087" s="64">
        <v>20.2663461538462</v>
      </c>
      <c r="J4087" s="64">
        <v>16.043269230769202</v>
      </c>
      <c r="K4087" s="88">
        <v>5</v>
      </c>
      <c r="L4087" s="88" t="s">
        <v>178</v>
      </c>
      <c r="M4087" s="66" t="s">
        <v>3468</v>
      </c>
    </row>
    <row r="4088" spans="1:13">
      <c r="A4088" s="40">
        <v>2021</v>
      </c>
      <c r="B4088" s="40" t="str">
        <f t="shared" si="64"/>
        <v>13172199</v>
      </c>
      <c r="C4088" s="40">
        <v>13</v>
      </c>
      <c r="D4088" s="88">
        <v>172199</v>
      </c>
      <c r="E4088" t="s">
        <v>3410</v>
      </c>
      <c r="F4088" t="s">
        <v>3483</v>
      </c>
      <c r="G4088" s="64">
        <v>0.29435</v>
      </c>
      <c r="H4088" s="65">
        <v>86</v>
      </c>
      <c r="I4088" s="64">
        <v>51.92</v>
      </c>
      <c r="J4088" s="64">
        <v>33.32</v>
      </c>
      <c r="K4088" s="88">
        <v>5</v>
      </c>
      <c r="L4088" s="88" t="s">
        <v>46</v>
      </c>
      <c r="M4088" s="66" t="s">
        <v>3468</v>
      </c>
    </row>
    <row r="4089" spans="1:13">
      <c r="A4089" s="40">
        <v>2021</v>
      </c>
      <c r="B4089" s="40" t="str">
        <f t="shared" si="64"/>
        <v>13113031</v>
      </c>
      <c r="C4089" s="40">
        <v>13</v>
      </c>
      <c r="D4089" s="88">
        <v>113031</v>
      </c>
      <c r="E4089" t="s">
        <v>3410</v>
      </c>
      <c r="F4089" t="s">
        <v>799</v>
      </c>
      <c r="G4089" s="64">
        <v>1.6590374999999999</v>
      </c>
      <c r="H4089" s="65">
        <v>41</v>
      </c>
      <c r="I4089" s="64">
        <v>55.75</v>
      </c>
      <c r="J4089" s="64">
        <v>27.68</v>
      </c>
      <c r="K4089" s="88">
        <v>5</v>
      </c>
      <c r="L4089" s="88" t="s">
        <v>46</v>
      </c>
      <c r="M4089" s="66" t="s">
        <v>3468</v>
      </c>
    </row>
    <row r="4090" spans="1:13">
      <c r="A4090" s="40">
        <v>2021</v>
      </c>
      <c r="B4090" s="40" t="str">
        <f t="shared" si="64"/>
        <v>13132099</v>
      </c>
      <c r="C4090" s="40">
        <v>13</v>
      </c>
      <c r="D4090" s="88">
        <v>132099</v>
      </c>
      <c r="E4090" t="s">
        <v>3410</v>
      </c>
      <c r="F4090" t="s">
        <v>3041</v>
      </c>
      <c r="G4090" s="64">
        <v>0.48827500000000001</v>
      </c>
      <c r="H4090" s="65">
        <v>34</v>
      </c>
      <c r="I4090" s="64">
        <v>37.4</v>
      </c>
      <c r="J4090" s="64">
        <v>24.19</v>
      </c>
      <c r="K4090" s="88">
        <v>3</v>
      </c>
      <c r="L4090" s="88" t="s">
        <v>46</v>
      </c>
      <c r="M4090" s="66" t="s">
        <v>3468</v>
      </c>
    </row>
    <row r="4091" spans="1:13">
      <c r="A4091" s="40">
        <v>2021</v>
      </c>
      <c r="B4091" s="40" t="str">
        <f t="shared" si="64"/>
        <v>13332011</v>
      </c>
      <c r="C4091" s="40">
        <v>13</v>
      </c>
      <c r="D4091" s="88">
        <v>332011</v>
      </c>
      <c r="E4091" t="s">
        <v>3410</v>
      </c>
      <c r="F4091" t="s">
        <v>3054</v>
      </c>
      <c r="G4091" s="64">
        <v>1.0924750000000001</v>
      </c>
      <c r="H4091" s="65">
        <v>2059</v>
      </c>
      <c r="I4091" s="64">
        <v>25.65</v>
      </c>
      <c r="J4091" s="64">
        <v>15.51</v>
      </c>
      <c r="K4091" s="88">
        <v>3</v>
      </c>
      <c r="L4091" s="88" t="s">
        <v>46</v>
      </c>
      <c r="M4091" s="66" t="s">
        <v>3469</v>
      </c>
    </row>
    <row r="4092" spans="1:13">
      <c r="A4092" s="40">
        <v>2021</v>
      </c>
      <c r="B4092" s="40" t="str">
        <f t="shared" si="64"/>
        <v>13471011</v>
      </c>
      <c r="C4092" s="40">
        <v>13</v>
      </c>
      <c r="D4092" s="88">
        <v>471011</v>
      </c>
      <c r="E4092" t="s">
        <v>3410</v>
      </c>
      <c r="F4092" t="s">
        <v>3456</v>
      </c>
      <c r="G4092" s="64">
        <v>1.100225</v>
      </c>
      <c r="H4092" s="65">
        <v>149</v>
      </c>
      <c r="I4092" s="64">
        <v>28.62</v>
      </c>
      <c r="J4092" s="64">
        <v>20.32</v>
      </c>
      <c r="K4092" s="88">
        <v>4</v>
      </c>
      <c r="L4092" s="88" t="s">
        <v>46</v>
      </c>
      <c r="M4092" s="88" t="s">
        <v>3468</v>
      </c>
    </row>
    <row r="4093" spans="1:13">
      <c r="A4093" s="40">
        <v>2021</v>
      </c>
      <c r="B4093" s="40" t="str">
        <f t="shared" si="64"/>
        <v>13371011</v>
      </c>
      <c r="C4093" s="40">
        <v>13</v>
      </c>
      <c r="D4093" s="88">
        <v>371011</v>
      </c>
      <c r="F4093" t="s">
        <v>3457</v>
      </c>
      <c r="G4093" s="64">
        <v>1.5463625000000001</v>
      </c>
      <c r="H4093" s="65">
        <v>2050</v>
      </c>
      <c r="I4093" s="64">
        <v>19.43</v>
      </c>
      <c r="J4093" s="64">
        <v>12.37</v>
      </c>
      <c r="K4093" s="88">
        <v>3</v>
      </c>
      <c r="L4093" s="88" t="s">
        <v>46</v>
      </c>
      <c r="M4093" s="66" t="s">
        <v>3469</v>
      </c>
    </row>
    <row r="4094" spans="1:13">
      <c r="A4094" s="40">
        <v>2021</v>
      </c>
      <c r="B4094" s="40" t="str">
        <f t="shared" si="64"/>
        <v>13371012</v>
      </c>
      <c r="C4094" s="40">
        <v>13</v>
      </c>
      <c r="D4094" s="88">
        <v>371012</v>
      </c>
      <c r="E4094" t="s">
        <v>3410</v>
      </c>
      <c r="F4094" t="s">
        <v>3458</v>
      </c>
      <c r="G4094" s="64">
        <v>1.8141125</v>
      </c>
      <c r="H4094" s="65">
        <v>60</v>
      </c>
      <c r="I4094" s="64">
        <v>24.49</v>
      </c>
      <c r="J4094" s="64">
        <v>15.41</v>
      </c>
      <c r="K4094" s="88">
        <v>3</v>
      </c>
      <c r="L4094" s="88" t="s">
        <v>46</v>
      </c>
      <c r="M4094" s="66" t="s">
        <v>3468</v>
      </c>
    </row>
    <row r="4095" spans="1:13">
      <c r="A4095" s="40">
        <v>2021</v>
      </c>
      <c r="B4095" s="40" t="str">
        <f t="shared" si="64"/>
        <v>13491011</v>
      </c>
      <c r="C4095" s="40">
        <v>13</v>
      </c>
      <c r="D4095" s="88">
        <v>491011</v>
      </c>
      <c r="E4095" t="s">
        <v>3410</v>
      </c>
      <c r="F4095" t="s">
        <v>3459</v>
      </c>
      <c r="G4095" s="64">
        <v>0.63829999999999998</v>
      </c>
      <c r="H4095" s="65">
        <v>64</v>
      </c>
      <c r="I4095" s="64">
        <v>27.95</v>
      </c>
      <c r="J4095" s="64">
        <v>19.05</v>
      </c>
      <c r="K4095" s="88">
        <v>3</v>
      </c>
      <c r="L4095" s="88" t="s">
        <v>46</v>
      </c>
      <c r="M4095" s="66" t="s">
        <v>3468</v>
      </c>
    </row>
    <row r="4096" spans="1:13">
      <c r="A4096" s="40">
        <v>2021</v>
      </c>
      <c r="B4096" s="40" t="str">
        <f t="shared" si="64"/>
        <v>13411012</v>
      </c>
      <c r="C4096" s="40">
        <v>13</v>
      </c>
      <c r="D4096" s="88">
        <v>411012</v>
      </c>
      <c r="E4096" t="s">
        <v>3410</v>
      </c>
      <c r="F4096" t="s">
        <v>3428</v>
      </c>
      <c r="G4096" s="64">
        <v>0.59840000000000004</v>
      </c>
      <c r="H4096" s="65">
        <v>54</v>
      </c>
      <c r="I4096" s="64">
        <v>37.869999999999997</v>
      </c>
      <c r="J4096" s="64">
        <v>21.24</v>
      </c>
      <c r="K4096" s="88">
        <v>4</v>
      </c>
      <c r="L4096" s="88" t="s">
        <v>46</v>
      </c>
      <c r="M4096" s="66" t="s">
        <v>3468</v>
      </c>
    </row>
    <row r="4097" spans="1:13">
      <c r="A4097" s="40">
        <v>2021</v>
      </c>
      <c r="B4097" s="40" t="str">
        <f t="shared" ref="B4097:B4160" si="65">CONCATENATE(C4097, D4097)</f>
        <v>13431011</v>
      </c>
      <c r="C4097" s="40">
        <v>13</v>
      </c>
      <c r="D4097" s="88">
        <v>431011</v>
      </c>
      <c r="F4097" t="s">
        <v>3460</v>
      </c>
      <c r="G4097" s="64">
        <v>0.64905000000000002</v>
      </c>
      <c r="H4097" s="65">
        <v>291</v>
      </c>
      <c r="I4097" s="64">
        <v>24.55</v>
      </c>
      <c r="J4097" s="64">
        <v>14.83</v>
      </c>
      <c r="K4097" s="88">
        <v>4</v>
      </c>
      <c r="L4097" s="88" t="s">
        <v>46</v>
      </c>
      <c r="M4097" s="66" t="s">
        <v>3468</v>
      </c>
    </row>
    <row r="4098" spans="1:13">
      <c r="A4098" s="40">
        <v>2021</v>
      </c>
      <c r="B4098" s="40" t="str">
        <f t="shared" si="65"/>
        <v>13391021</v>
      </c>
      <c r="C4098" s="40">
        <v>13</v>
      </c>
      <c r="D4098" s="88">
        <v>391021</v>
      </c>
      <c r="F4098" t="s">
        <v>3429</v>
      </c>
      <c r="G4098" s="64">
        <v>1.5139499999999999</v>
      </c>
      <c r="H4098" s="65">
        <v>2036</v>
      </c>
      <c r="I4098" s="64">
        <v>21.05</v>
      </c>
      <c r="J4098" s="64">
        <v>13.22</v>
      </c>
      <c r="K4098" s="88">
        <v>3</v>
      </c>
      <c r="L4098" s="88" t="s">
        <v>46</v>
      </c>
      <c r="M4098" s="66" t="s">
        <v>3469</v>
      </c>
    </row>
    <row r="4099" spans="1:13">
      <c r="A4099" s="40">
        <v>2021</v>
      </c>
      <c r="B4099" s="40" t="str">
        <f t="shared" si="65"/>
        <v>13511011</v>
      </c>
      <c r="C4099" s="40">
        <v>13</v>
      </c>
      <c r="D4099" s="88">
        <v>511011</v>
      </c>
      <c r="E4099" t="s">
        <v>3410</v>
      </c>
      <c r="F4099" t="s">
        <v>3461</v>
      </c>
      <c r="G4099" s="64">
        <v>0.98958749999999995</v>
      </c>
      <c r="H4099" s="65">
        <v>106</v>
      </c>
      <c r="I4099" s="64">
        <v>29.4</v>
      </c>
      <c r="J4099" s="64">
        <v>19</v>
      </c>
      <c r="K4099" s="88">
        <v>3</v>
      </c>
      <c r="L4099" s="88" t="s">
        <v>46</v>
      </c>
      <c r="M4099" s="66" t="s">
        <v>3468</v>
      </c>
    </row>
    <row r="4100" spans="1:13">
      <c r="A4100" s="40">
        <v>2021</v>
      </c>
      <c r="B4100" s="40" t="str">
        <f t="shared" si="65"/>
        <v>13411011</v>
      </c>
      <c r="C4100" s="40">
        <v>13</v>
      </c>
      <c r="D4100" s="88">
        <v>411011</v>
      </c>
      <c r="F4100" t="s">
        <v>3430</v>
      </c>
      <c r="G4100" s="64">
        <v>0.41921249999999999</v>
      </c>
      <c r="H4100" s="65">
        <v>325</v>
      </c>
      <c r="I4100" s="64">
        <v>20.95</v>
      </c>
      <c r="J4100" s="64">
        <v>13.77</v>
      </c>
      <c r="K4100" s="88">
        <v>3</v>
      </c>
      <c r="L4100" s="88" t="s">
        <v>46</v>
      </c>
      <c r="M4100" s="66" t="s">
        <v>3468</v>
      </c>
    </row>
    <row r="4101" spans="1:13">
      <c r="A4101" s="40">
        <v>2021</v>
      </c>
      <c r="B4101" s="40" t="str">
        <f t="shared" si="65"/>
        <v>13119051</v>
      </c>
      <c r="C4101" s="40">
        <v>13</v>
      </c>
      <c r="D4101" s="88">
        <v>119051</v>
      </c>
      <c r="F4101" t="s">
        <v>846</v>
      </c>
      <c r="G4101" s="64">
        <v>1.0071125000000001</v>
      </c>
      <c r="H4101" s="65">
        <v>50</v>
      </c>
      <c r="I4101" s="64">
        <v>25.38</v>
      </c>
      <c r="J4101" s="64">
        <v>14.68</v>
      </c>
      <c r="K4101" s="88">
        <v>4</v>
      </c>
      <c r="L4101" s="88" t="s">
        <v>46</v>
      </c>
      <c r="M4101" s="66" t="s">
        <v>3468</v>
      </c>
    </row>
    <row r="4102" spans="1:13">
      <c r="A4102" s="40">
        <v>2021</v>
      </c>
      <c r="B4102" s="40" t="str">
        <f t="shared" si="65"/>
        <v>13111021</v>
      </c>
      <c r="C4102" s="40">
        <v>13</v>
      </c>
      <c r="D4102" s="88">
        <v>111021</v>
      </c>
      <c r="E4102" t="s">
        <v>3410</v>
      </c>
      <c r="F4102" t="s">
        <v>781</v>
      </c>
      <c r="G4102" s="64">
        <v>0.92669999999999997</v>
      </c>
      <c r="H4102" s="65">
        <v>220</v>
      </c>
      <c r="I4102" s="64">
        <v>53.64</v>
      </c>
      <c r="J4102" s="64">
        <v>22.44</v>
      </c>
      <c r="K4102" s="88">
        <v>4</v>
      </c>
      <c r="L4102" s="88" t="s">
        <v>46</v>
      </c>
      <c r="M4102" s="66" t="s">
        <v>3468</v>
      </c>
    </row>
    <row r="4103" spans="1:13">
      <c r="A4103" s="40">
        <v>2021</v>
      </c>
      <c r="B4103" s="40" t="str">
        <f t="shared" si="65"/>
        <v>13472121</v>
      </c>
      <c r="C4103" s="40">
        <v>13</v>
      </c>
      <c r="D4103" s="88">
        <v>472121</v>
      </c>
      <c r="F4103" t="s">
        <v>3194</v>
      </c>
      <c r="G4103" s="64">
        <v>1.6610125</v>
      </c>
      <c r="H4103" s="65">
        <v>685</v>
      </c>
      <c r="I4103" s="64">
        <v>18.260000000000002</v>
      </c>
      <c r="J4103" s="64">
        <v>13.74</v>
      </c>
      <c r="K4103" s="88">
        <v>3</v>
      </c>
      <c r="L4103" s="88" t="s">
        <v>46</v>
      </c>
      <c r="M4103" s="66" t="s">
        <v>3469</v>
      </c>
    </row>
    <row r="4104" spans="1:13">
      <c r="A4104" s="40">
        <v>2021</v>
      </c>
      <c r="B4104" s="40" t="str">
        <f t="shared" si="65"/>
        <v>13271024</v>
      </c>
      <c r="C4104" s="40">
        <v>13</v>
      </c>
      <c r="D4104" s="88">
        <v>271024</v>
      </c>
      <c r="F4104" t="s">
        <v>1384</v>
      </c>
      <c r="G4104" s="64">
        <v>6.4762500000000001E-2</v>
      </c>
      <c r="H4104" s="65">
        <v>36</v>
      </c>
      <c r="I4104" s="64">
        <v>22.77</v>
      </c>
      <c r="J4104" s="64">
        <v>14.18</v>
      </c>
      <c r="K4104" s="88">
        <v>4</v>
      </c>
      <c r="L4104" s="88" t="s">
        <v>46</v>
      </c>
      <c r="M4104" s="66" t="s">
        <v>3468</v>
      </c>
    </row>
    <row r="4105" spans="1:13">
      <c r="A4105" s="40">
        <v>2021</v>
      </c>
      <c r="B4105" s="40" t="str">
        <f t="shared" si="65"/>
        <v>13292099</v>
      </c>
      <c r="C4105" s="40">
        <v>13</v>
      </c>
      <c r="D4105" s="88">
        <v>292099</v>
      </c>
      <c r="F4105" t="s">
        <v>1974</v>
      </c>
      <c r="G4105" s="64">
        <v>1.7636875000000001</v>
      </c>
      <c r="H4105" s="65">
        <v>1005</v>
      </c>
      <c r="I4105" s="64">
        <v>20.54</v>
      </c>
      <c r="J4105" s="64">
        <v>13.38</v>
      </c>
      <c r="K4105" s="88">
        <v>3</v>
      </c>
      <c r="L4105" s="88" t="s">
        <v>46</v>
      </c>
      <c r="M4105" s="66" t="s">
        <v>3469</v>
      </c>
    </row>
    <row r="4106" spans="1:13">
      <c r="A4106" s="40">
        <v>2021</v>
      </c>
      <c r="B4106" s="40" t="str">
        <f t="shared" si="65"/>
        <v>13499021</v>
      </c>
      <c r="C4106" s="40">
        <v>13</v>
      </c>
      <c r="D4106" s="88">
        <v>499021</v>
      </c>
      <c r="F4106" t="s">
        <v>1500</v>
      </c>
      <c r="G4106" s="64">
        <v>1.1349875</v>
      </c>
      <c r="H4106" s="65">
        <v>91</v>
      </c>
      <c r="I4106" s="64">
        <v>19.27</v>
      </c>
      <c r="J4106" s="64">
        <v>15.27</v>
      </c>
      <c r="K4106" s="88">
        <v>3</v>
      </c>
      <c r="L4106" s="88" t="s">
        <v>46</v>
      </c>
      <c r="M4106" s="66" t="s">
        <v>3468</v>
      </c>
    </row>
    <row r="4107" spans="1:13">
      <c r="A4107" s="40">
        <v>2021</v>
      </c>
      <c r="B4107" s="40" t="str">
        <f t="shared" si="65"/>
        <v>13533032</v>
      </c>
      <c r="C4107" s="40">
        <v>13</v>
      </c>
      <c r="D4107" s="88">
        <v>533032</v>
      </c>
      <c r="F4107" t="s">
        <v>3432</v>
      </c>
      <c r="G4107" s="64">
        <v>0.38313750000000002</v>
      </c>
      <c r="H4107" s="65">
        <v>144</v>
      </c>
      <c r="I4107" s="64">
        <v>17.82</v>
      </c>
      <c r="J4107" s="64">
        <v>12.34</v>
      </c>
      <c r="K4107" s="88">
        <v>3</v>
      </c>
      <c r="L4107" s="88" t="s">
        <v>46</v>
      </c>
      <c r="M4107" s="66" t="s">
        <v>3468</v>
      </c>
    </row>
    <row r="4108" spans="1:13">
      <c r="A4108" s="40">
        <v>2021</v>
      </c>
      <c r="B4108" s="40" t="str">
        <f t="shared" si="65"/>
        <v>13131071</v>
      </c>
      <c r="C4108" s="40">
        <v>13</v>
      </c>
      <c r="D4108" s="88">
        <v>131071</v>
      </c>
      <c r="E4108" t="s">
        <v>3410</v>
      </c>
      <c r="F4108" t="s">
        <v>3474</v>
      </c>
      <c r="G4108" s="64">
        <v>0.48031249999999998</v>
      </c>
      <c r="H4108" s="65">
        <v>106</v>
      </c>
      <c r="I4108" s="64">
        <v>25.75</v>
      </c>
      <c r="J4108" s="64">
        <v>15.62</v>
      </c>
      <c r="K4108" s="88">
        <v>5</v>
      </c>
      <c r="L4108" s="88" t="s">
        <v>46</v>
      </c>
      <c r="M4108" s="66" t="s">
        <v>3468</v>
      </c>
    </row>
    <row r="4109" spans="1:13">
      <c r="A4109" s="40">
        <v>2021</v>
      </c>
      <c r="B4109" s="40" t="str">
        <f t="shared" si="65"/>
        <v>13172112</v>
      </c>
      <c r="C4109" s="40">
        <v>13</v>
      </c>
      <c r="D4109" s="88">
        <v>172112</v>
      </c>
      <c r="E4109" t="s">
        <v>3410</v>
      </c>
      <c r="F4109" t="s">
        <v>3502</v>
      </c>
      <c r="G4109" s="64">
        <v>1.4182375</v>
      </c>
      <c r="H4109" s="65">
        <v>74</v>
      </c>
      <c r="I4109" s="64">
        <v>39.9</v>
      </c>
      <c r="J4109" s="64">
        <v>27.45</v>
      </c>
      <c r="K4109" s="88">
        <v>5</v>
      </c>
      <c r="L4109" s="88" t="s">
        <v>46</v>
      </c>
      <c r="M4109" s="66" t="s">
        <v>3468</v>
      </c>
    </row>
    <row r="4110" spans="1:13">
      <c r="A4110" s="40">
        <v>2021</v>
      </c>
      <c r="B4110" s="40" t="str">
        <f t="shared" si="65"/>
        <v>13499041</v>
      </c>
      <c r="C4110" s="40">
        <v>13</v>
      </c>
      <c r="D4110" s="88">
        <v>499041</v>
      </c>
      <c r="F4110" t="s">
        <v>2723</v>
      </c>
      <c r="G4110" s="64">
        <v>1.0764125</v>
      </c>
      <c r="H4110" s="65">
        <v>1381</v>
      </c>
      <c r="I4110" s="64">
        <v>23.1</v>
      </c>
      <c r="J4110" s="64">
        <v>15.49</v>
      </c>
      <c r="K4110" s="88">
        <v>3</v>
      </c>
      <c r="L4110" s="88" t="s">
        <v>46</v>
      </c>
      <c r="M4110" s="66" t="s">
        <v>3469</v>
      </c>
    </row>
    <row r="4111" spans="1:13">
      <c r="A4111" s="40">
        <v>2021</v>
      </c>
      <c r="B4111" s="40" t="str">
        <f t="shared" si="65"/>
        <v>13537051</v>
      </c>
      <c r="C4111" s="40">
        <v>13</v>
      </c>
      <c r="D4111" s="88">
        <v>537051</v>
      </c>
      <c r="E4111" s="41"/>
      <c r="F4111" t="s">
        <v>3433</v>
      </c>
      <c r="G4111" s="64">
        <v>0.76665000000000005</v>
      </c>
      <c r="H4111" s="65">
        <v>2744</v>
      </c>
      <c r="I4111" s="64">
        <v>17.53</v>
      </c>
      <c r="J4111" s="64">
        <v>12.35</v>
      </c>
      <c r="K4111" s="88">
        <v>3</v>
      </c>
      <c r="L4111" s="88" t="s">
        <v>46</v>
      </c>
      <c r="M4111" s="66" t="s">
        <v>3469</v>
      </c>
    </row>
    <row r="4112" spans="1:13">
      <c r="A4112" s="40">
        <v>2021</v>
      </c>
      <c r="B4112" s="40" t="str">
        <f t="shared" si="65"/>
        <v>13151212</v>
      </c>
      <c r="C4112" s="40">
        <v>13</v>
      </c>
      <c r="D4112" s="88">
        <v>151212</v>
      </c>
      <c r="E4112" t="s">
        <v>3410</v>
      </c>
      <c r="F4112" t="s">
        <v>1177</v>
      </c>
      <c r="G4112" s="64">
        <v>2.0573625</v>
      </c>
      <c r="H4112" s="65">
        <v>37</v>
      </c>
      <c r="I4112" s="64">
        <v>50.12</v>
      </c>
      <c r="J4112" s="64">
        <v>30.22</v>
      </c>
      <c r="K4112" s="88">
        <v>3</v>
      </c>
      <c r="L4112" s="88" t="s">
        <v>46</v>
      </c>
      <c r="M4112" s="66" t="s">
        <v>3468</v>
      </c>
    </row>
    <row r="4113" spans="1:13">
      <c r="A4113" s="40">
        <v>2021</v>
      </c>
      <c r="B4113" s="40" t="str">
        <f t="shared" si="65"/>
        <v>13413021</v>
      </c>
      <c r="C4113" s="40">
        <v>13</v>
      </c>
      <c r="D4113" s="88">
        <v>413021</v>
      </c>
      <c r="E4113" t="s">
        <v>3410</v>
      </c>
      <c r="F4113" t="s">
        <v>1267</v>
      </c>
      <c r="G4113" s="64">
        <v>2.5277750000000001</v>
      </c>
      <c r="H4113" s="65">
        <v>116</v>
      </c>
      <c r="I4113" s="64">
        <v>32.14</v>
      </c>
      <c r="J4113" s="64">
        <v>18.34</v>
      </c>
      <c r="K4113" s="88">
        <v>3</v>
      </c>
      <c r="L4113" s="88" t="s">
        <v>46</v>
      </c>
      <c r="M4113" s="66" t="s">
        <v>3468</v>
      </c>
    </row>
    <row r="4114" spans="1:13">
      <c r="A4114" s="40">
        <v>2021</v>
      </c>
      <c r="B4114" s="40" t="str">
        <f t="shared" si="65"/>
        <v>13252012</v>
      </c>
      <c r="C4114" s="40">
        <v>13</v>
      </c>
      <c r="D4114" s="88">
        <v>252012</v>
      </c>
      <c r="F4114" t="s">
        <v>3503</v>
      </c>
      <c r="G4114" s="64">
        <v>0.81676249999999995</v>
      </c>
      <c r="H4114" s="65">
        <v>38</v>
      </c>
      <c r="I4114" s="64">
        <v>18.501442307692301</v>
      </c>
      <c r="J4114" s="64">
        <v>15.1158653846154</v>
      </c>
      <c r="K4114" s="88">
        <v>5</v>
      </c>
      <c r="L4114" s="88" t="s">
        <v>178</v>
      </c>
      <c r="M4114" s="66" t="s">
        <v>3468</v>
      </c>
    </row>
    <row r="4115" spans="1:13">
      <c r="A4115" s="40">
        <v>2021</v>
      </c>
      <c r="B4115" s="40" t="str">
        <f t="shared" si="65"/>
        <v>13292061</v>
      </c>
      <c r="C4115" s="40">
        <v>13</v>
      </c>
      <c r="D4115" s="88">
        <v>292061</v>
      </c>
      <c r="F4115" t="s">
        <v>3435</v>
      </c>
      <c r="G4115" s="64">
        <v>1.0425</v>
      </c>
      <c r="H4115" s="65">
        <v>104</v>
      </c>
      <c r="I4115" s="64">
        <v>21.65</v>
      </c>
      <c r="J4115" s="64">
        <v>17.190000000000001</v>
      </c>
      <c r="K4115" s="88">
        <v>3</v>
      </c>
      <c r="L4115" s="88" t="s">
        <v>46</v>
      </c>
      <c r="M4115" s="66" t="s">
        <v>3468</v>
      </c>
    </row>
    <row r="4116" spans="1:13">
      <c r="A4116" s="40">
        <v>2021</v>
      </c>
      <c r="B4116" s="40" t="str">
        <f t="shared" si="65"/>
        <v>13434131</v>
      </c>
      <c r="C4116" s="40">
        <v>13</v>
      </c>
      <c r="D4116" s="88">
        <v>434131</v>
      </c>
      <c r="F4116" t="s">
        <v>3436</v>
      </c>
      <c r="G4116" s="64">
        <v>1.315825</v>
      </c>
      <c r="H4116" s="65">
        <v>1951</v>
      </c>
      <c r="I4116" s="64">
        <v>19.989999999999998</v>
      </c>
      <c r="J4116" s="64">
        <v>14.06</v>
      </c>
      <c r="K4116" s="88">
        <v>3</v>
      </c>
      <c r="L4116" s="88" t="s">
        <v>46</v>
      </c>
      <c r="M4116" s="66" t="s">
        <v>3469</v>
      </c>
    </row>
    <row r="4117" spans="1:13">
      <c r="A4117" s="40">
        <v>2021</v>
      </c>
      <c r="B4117" s="40" t="str">
        <f t="shared" si="65"/>
        <v>13132072</v>
      </c>
      <c r="C4117" s="40">
        <v>13</v>
      </c>
      <c r="D4117" s="88">
        <v>132072</v>
      </c>
      <c r="E4117" t="s">
        <v>3410</v>
      </c>
      <c r="F4117" t="s">
        <v>806</v>
      </c>
      <c r="G4117" s="64">
        <v>1.1404875000000001</v>
      </c>
      <c r="H4117" s="65">
        <v>2109</v>
      </c>
      <c r="I4117" s="64">
        <v>37.5</v>
      </c>
      <c r="J4117" s="64">
        <v>19.34</v>
      </c>
      <c r="K4117" s="88">
        <v>4</v>
      </c>
      <c r="L4117" s="88" t="s">
        <v>46</v>
      </c>
      <c r="M4117" s="66" t="s">
        <v>3469</v>
      </c>
    </row>
    <row r="4118" spans="1:13">
      <c r="A4118" s="40">
        <v>2021</v>
      </c>
      <c r="B4118" s="40" t="str">
        <f t="shared" si="65"/>
        <v>13131081</v>
      </c>
      <c r="C4118" s="40">
        <v>13</v>
      </c>
      <c r="D4118" s="88">
        <v>131081</v>
      </c>
      <c r="E4118" t="s">
        <v>3410</v>
      </c>
      <c r="F4118" t="s">
        <v>2938</v>
      </c>
      <c r="G4118" s="64">
        <v>0.46418749999999998</v>
      </c>
      <c r="H4118" s="65">
        <v>38</v>
      </c>
      <c r="I4118" s="64">
        <v>35.200000000000003</v>
      </c>
      <c r="J4118" s="64">
        <v>24.93</v>
      </c>
      <c r="K4118" s="88">
        <v>5</v>
      </c>
      <c r="L4118" s="88" t="s">
        <v>46</v>
      </c>
      <c r="M4118" s="66" t="s">
        <v>3468</v>
      </c>
    </row>
    <row r="4119" spans="1:13">
      <c r="A4119" s="40">
        <v>2021</v>
      </c>
      <c r="B4119" s="40" t="str">
        <f t="shared" si="65"/>
        <v>13514041</v>
      </c>
      <c r="C4119" s="40">
        <v>13</v>
      </c>
      <c r="D4119" s="88">
        <v>514041</v>
      </c>
      <c r="F4119" t="s">
        <v>2863</v>
      </c>
      <c r="G4119" s="64">
        <v>1.6563625</v>
      </c>
      <c r="H4119" s="65">
        <v>69</v>
      </c>
      <c r="I4119" s="64">
        <v>19.010000000000002</v>
      </c>
      <c r="J4119" s="64">
        <v>13.72</v>
      </c>
      <c r="K4119" s="88">
        <v>3</v>
      </c>
      <c r="L4119" s="88" t="s">
        <v>46</v>
      </c>
      <c r="M4119" s="66" t="s">
        <v>3468</v>
      </c>
    </row>
    <row r="4120" spans="1:13">
      <c r="A4120" s="40">
        <v>2021</v>
      </c>
      <c r="B4120" s="40" t="str">
        <f t="shared" si="65"/>
        <v>13131111</v>
      </c>
      <c r="C4120" s="40">
        <v>13</v>
      </c>
      <c r="D4120" s="88">
        <v>131111</v>
      </c>
      <c r="E4120" t="s">
        <v>3410</v>
      </c>
      <c r="F4120" t="s">
        <v>2034</v>
      </c>
      <c r="G4120" s="64">
        <v>1.2867625</v>
      </c>
      <c r="H4120" s="65">
        <v>158</v>
      </c>
      <c r="I4120" s="64">
        <v>40.5</v>
      </c>
      <c r="J4120" s="64">
        <v>24.33</v>
      </c>
      <c r="K4120" s="88">
        <v>5</v>
      </c>
      <c r="L4120" s="88" t="s">
        <v>46</v>
      </c>
      <c r="M4120" s="66" t="s">
        <v>3468</v>
      </c>
    </row>
    <row r="4121" spans="1:13">
      <c r="A4121" s="40">
        <v>2021</v>
      </c>
      <c r="B4121" s="40" t="str">
        <f t="shared" si="65"/>
        <v>13119199</v>
      </c>
      <c r="C4121" s="40">
        <v>13</v>
      </c>
      <c r="D4121" s="88">
        <v>119199</v>
      </c>
      <c r="E4121" t="s">
        <v>3410</v>
      </c>
      <c r="F4121" t="s">
        <v>3437</v>
      </c>
      <c r="G4121" s="64">
        <v>0.58472500000000005</v>
      </c>
      <c r="H4121" s="65">
        <v>74</v>
      </c>
      <c r="I4121" s="64">
        <v>56.38</v>
      </c>
      <c r="J4121" s="64">
        <v>33.340000000000003</v>
      </c>
      <c r="K4121" s="88">
        <v>4</v>
      </c>
      <c r="L4121" s="88" t="s">
        <v>46</v>
      </c>
      <c r="M4121" s="66" t="s">
        <v>3468</v>
      </c>
    </row>
    <row r="4122" spans="1:13">
      <c r="A4122" s="40">
        <v>2021</v>
      </c>
      <c r="B4122" s="40" t="str">
        <f t="shared" si="65"/>
        <v>13131161</v>
      </c>
      <c r="C4122" s="40">
        <v>13</v>
      </c>
      <c r="D4122" s="88">
        <v>131161</v>
      </c>
      <c r="E4122" t="s">
        <v>3410</v>
      </c>
      <c r="F4122" t="s">
        <v>3475</v>
      </c>
      <c r="G4122" s="64">
        <v>2.3411374999999999</v>
      </c>
      <c r="H4122" s="65">
        <v>76</v>
      </c>
      <c r="I4122" s="64">
        <v>32.18</v>
      </c>
      <c r="J4122" s="64">
        <v>16.52</v>
      </c>
      <c r="K4122" s="88">
        <v>5</v>
      </c>
      <c r="L4122" s="88" t="s">
        <v>46</v>
      </c>
      <c r="M4122" s="66" t="s">
        <v>3468</v>
      </c>
    </row>
    <row r="4123" spans="1:13">
      <c r="A4123" s="40">
        <v>2021</v>
      </c>
      <c r="B4123" s="40" t="str">
        <f t="shared" si="65"/>
        <v>13172141</v>
      </c>
      <c r="C4123" s="40">
        <v>13</v>
      </c>
      <c r="D4123" s="88">
        <v>172141</v>
      </c>
      <c r="E4123" t="s">
        <v>3410</v>
      </c>
      <c r="F4123" t="s">
        <v>3487</v>
      </c>
      <c r="G4123" s="64">
        <v>0.43304999999999999</v>
      </c>
      <c r="H4123" s="65">
        <v>72</v>
      </c>
      <c r="I4123" s="64">
        <v>48.41</v>
      </c>
      <c r="J4123" s="64">
        <v>34.86</v>
      </c>
      <c r="K4123" s="88">
        <v>5</v>
      </c>
      <c r="L4123" s="88" t="s">
        <v>46</v>
      </c>
      <c r="M4123" s="66" t="s">
        <v>3468</v>
      </c>
    </row>
    <row r="4124" spans="1:13">
      <c r="A4124" s="40">
        <v>2021</v>
      </c>
      <c r="B4124" s="40" t="str">
        <f t="shared" si="65"/>
        <v>13292012</v>
      </c>
      <c r="C4124" s="40">
        <v>13</v>
      </c>
      <c r="D4124" s="88">
        <v>292012</v>
      </c>
      <c r="F4124" t="s">
        <v>1015</v>
      </c>
      <c r="G4124" s="64">
        <v>1.6822375000000001</v>
      </c>
      <c r="H4124" s="65">
        <v>649</v>
      </c>
      <c r="I4124" s="64">
        <v>24.51</v>
      </c>
      <c r="J4124" s="64">
        <v>14.54</v>
      </c>
      <c r="K4124" s="88">
        <v>4</v>
      </c>
      <c r="L4124" s="88" t="s">
        <v>46</v>
      </c>
      <c r="M4124" s="66" t="s">
        <v>3469</v>
      </c>
    </row>
    <row r="4125" spans="1:13">
      <c r="A4125" s="40">
        <v>2021</v>
      </c>
      <c r="B4125" s="40" t="str">
        <f t="shared" si="65"/>
        <v>13292011</v>
      </c>
      <c r="C4125" s="40">
        <v>13</v>
      </c>
      <c r="D4125" s="88">
        <v>292011</v>
      </c>
      <c r="F4125" t="s">
        <v>1959</v>
      </c>
      <c r="G4125" s="64">
        <v>1.402075</v>
      </c>
      <c r="H4125" s="65">
        <v>902</v>
      </c>
      <c r="I4125" s="64">
        <v>24.51</v>
      </c>
      <c r="J4125" s="64">
        <v>14.54</v>
      </c>
      <c r="K4125" s="88">
        <v>4</v>
      </c>
      <c r="L4125" s="88" t="s">
        <v>46</v>
      </c>
      <c r="M4125" s="66" t="s">
        <v>3469</v>
      </c>
    </row>
    <row r="4126" spans="1:13">
      <c r="A4126" s="40">
        <v>2021</v>
      </c>
      <c r="B4126" s="40" t="str">
        <f t="shared" si="65"/>
        <v>13119111</v>
      </c>
      <c r="C4126" s="40">
        <v>13</v>
      </c>
      <c r="D4126" s="88">
        <v>119111</v>
      </c>
      <c r="E4126" t="s">
        <v>3410</v>
      </c>
      <c r="F4126" t="s">
        <v>908</v>
      </c>
      <c r="G4126" s="64">
        <v>1.7</v>
      </c>
      <c r="H4126" s="65">
        <v>37</v>
      </c>
      <c r="I4126" s="64">
        <v>58.27</v>
      </c>
      <c r="J4126" s="64">
        <v>29.95</v>
      </c>
      <c r="K4126" s="88">
        <v>5</v>
      </c>
      <c r="L4126" s="88" t="s">
        <v>46</v>
      </c>
      <c r="M4126" s="66" t="s">
        <v>3468</v>
      </c>
    </row>
    <row r="4127" spans="1:13">
      <c r="A4127" s="40">
        <v>2021</v>
      </c>
      <c r="B4127" s="40" t="str">
        <f t="shared" si="65"/>
        <v>13319092</v>
      </c>
      <c r="C4127" s="40">
        <v>13</v>
      </c>
      <c r="D4127" s="88">
        <v>319092</v>
      </c>
      <c r="F4127" t="s">
        <v>946</v>
      </c>
      <c r="G4127" s="64">
        <v>3.1852374999999999</v>
      </c>
      <c r="H4127" s="65">
        <v>8491</v>
      </c>
      <c r="I4127" s="64">
        <v>15.8</v>
      </c>
      <c r="J4127" s="64">
        <v>12.58</v>
      </c>
      <c r="K4127" s="88">
        <v>3</v>
      </c>
      <c r="L4127" s="88" t="s">
        <v>46</v>
      </c>
      <c r="M4127" s="66" t="s">
        <v>3469</v>
      </c>
    </row>
    <row r="4128" spans="1:13">
      <c r="A4128" s="40">
        <v>2021</v>
      </c>
      <c r="B4128" s="40" t="str">
        <f t="shared" si="65"/>
        <v>13292071</v>
      </c>
      <c r="C4128" s="40">
        <v>13</v>
      </c>
      <c r="D4128" s="88">
        <v>292071</v>
      </c>
      <c r="F4128" t="s">
        <v>927</v>
      </c>
      <c r="G4128" s="64">
        <v>1.5837749999999999</v>
      </c>
      <c r="H4128" s="65">
        <v>925</v>
      </c>
      <c r="I4128" s="64">
        <v>19.87</v>
      </c>
      <c r="J4128" s="64">
        <v>12.82</v>
      </c>
      <c r="K4128" s="88">
        <v>4</v>
      </c>
      <c r="L4128" s="88" t="s">
        <v>46</v>
      </c>
      <c r="M4128" s="66" t="s">
        <v>3469</v>
      </c>
    </row>
    <row r="4129" spans="1:13">
      <c r="A4129" s="40">
        <v>2021</v>
      </c>
      <c r="B4129" s="40" t="str">
        <f t="shared" si="65"/>
        <v>13436013</v>
      </c>
      <c r="C4129" s="40">
        <v>13</v>
      </c>
      <c r="D4129" s="88">
        <v>436013</v>
      </c>
      <c r="F4129" t="s">
        <v>1232</v>
      </c>
      <c r="G4129" s="64">
        <v>1.887875</v>
      </c>
      <c r="H4129" s="65">
        <v>116</v>
      </c>
      <c r="I4129" s="64">
        <v>17.55</v>
      </c>
      <c r="J4129" s="64">
        <v>12.51</v>
      </c>
      <c r="K4129" s="88">
        <v>3</v>
      </c>
      <c r="L4129" s="88" t="s">
        <v>46</v>
      </c>
      <c r="M4129" s="66" t="s">
        <v>3468</v>
      </c>
    </row>
    <row r="4130" spans="1:13">
      <c r="A4130" s="40">
        <v>2021</v>
      </c>
      <c r="B4130" s="40" t="str">
        <f t="shared" si="65"/>
        <v>13131121</v>
      </c>
      <c r="C4130" s="40">
        <v>13</v>
      </c>
      <c r="D4130" s="88">
        <v>131121</v>
      </c>
      <c r="F4130" t="s">
        <v>856</v>
      </c>
      <c r="G4130" s="64">
        <v>1.6634</v>
      </c>
      <c r="H4130" s="65">
        <v>1083</v>
      </c>
      <c r="I4130" s="64">
        <v>23.53</v>
      </c>
      <c r="J4130" s="64">
        <v>14.14</v>
      </c>
      <c r="K4130" s="88">
        <v>4</v>
      </c>
      <c r="L4130" s="88" t="s">
        <v>46</v>
      </c>
      <c r="M4130" s="66" t="s">
        <v>3469</v>
      </c>
    </row>
    <row r="4131" spans="1:13">
      <c r="A4131" s="40">
        <v>2021</v>
      </c>
      <c r="B4131" s="40" t="str">
        <f t="shared" si="65"/>
        <v>13252022</v>
      </c>
      <c r="C4131" s="40">
        <v>13</v>
      </c>
      <c r="D4131" s="88">
        <v>252022</v>
      </c>
      <c r="F4131" t="s">
        <v>3539</v>
      </c>
      <c r="G4131" s="64">
        <v>0.83116250000000003</v>
      </c>
      <c r="H4131" s="65">
        <v>61</v>
      </c>
      <c r="I4131" s="64">
        <v>20.703365384615399</v>
      </c>
      <c r="J4131" s="64">
        <v>16.781730769230801</v>
      </c>
      <c r="K4131" s="88">
        <v>5</v>
      </c>
      <c r="L4131" s="88" t="s">
        <v>178</v>
      </c>
      <c r="M4131" s="66" t="s">
        <v>3468</v>
      </c>
    </row>
    <row r="4132" spans="1:13">
      <c r="A4132" s="40">
        <v>2021</v>
      </c>
      <c r="B4132" s="40" t="str">
        <f t="shared" si="65"/>
        <v>13272041</v>
      </c>
      <c r="C4132" s="40">
        <v>13</v>
      </c>
      <c r="D4132" s="88">
        <v>272041</v>
      </c>
      <c r="E4132" t="s">
        <v>3410</v>
      </c>
      <c r="F4132" t="s">
        <v>2122</v>
      </c>
      <c r="G4132" s="64">
        <v>0.95237499999999997</v>
      </c>
      <c r="H4132" s="65">
        <v>45</v>
      </c>
      <c r="I4132" s="64">
        <v>25.93</v>
      </c>
      <c r="J4132" s="64">
        <v>22.4</v>
      </c>
      <c r="K4132" s="88">
        <v>5</v>
      </c>
      <c r="L4132" s="88" t="s">
        <v>178</v>
      </c>
      <c r="M4132" s="66" t="s">
        <v>3468</v>
      </c>
    </row>
    <row r="4133" spans="1:13">
      <c r="A4133" s="40">
        <v>2021</v>
      </c>
      <c r="B4133" s="40" t="str">
        <f t="shared" si="65"/>
        <v>13151142</v>
      </c>
      <c r="C4133" s="40">
        <v>13</v>
      </c>
      <c r="D4133" s="88">
        <v>151142</v>
      </c>
      <c r="E4133" t="s">
        <v>3410</v>
      </c>
      <c r="F4133" t="s">
        <v>1158</v>
      </c>
      <c r="G4133" s="64">
        <v>0.44212499999999999</v>
      </c>
      <c r="H4133" s="65">
        <v>62</v>
      </c>
      <c r="I4133" s="64">
        <v>35.93</v>
      </c>
      <c r="J4133" s="64">
        <v>23.94</v>
      </c>
      <c r="K4133" s="88">
        <v>4</v>
      </c>
      <c r="L4133" s="88" t="s">
        <v>46</v>
      </c>
      <c r="M4133" s="66" t="s">
        <v>3468</v>
      </c>
    </row>
    <row r="4134" spans="1:13">
      <c r="A4134" s="40">
        <v>2021</v>
      </c>
      <c r="B4134" s="40" t="str">
        <f t="shared" si="65"/>
        <v>13472073</v>
      </c>
      <c r="C4134" s="40">
        <v>13</v>
      </c>
      <c r="D4134" s="88">
        <v>472073</v>
      </c>
      <c r="F4134" t="s">
        <v>2893</v>
      </c>
      <c r="G4134" s="64">
        <v>0.50790000000000002</v>
      </c>
      <c r="H4134" s="65">
        <v>51</v>
      </c>
      <c r="I4134" s="64">
        <v>19.28</v>
      </c>
      <c r="J4134" s="64">
        <v>14.52</v>
      </c>
      <c r="K4134" s="88">
        <v>3</v>
      </c>
      <c r="L4134" s="88" t="s">
        <v>46</v>
      </c>
      <c r="M4134" s="66" t="s">
        <v>3468</v>
      </c>
    </row>
    <row r="4135" spans="1:13">
      <c r="A4135" s="40">
        <v>2021</v>
      </c>
      <c r="B4135" s="40" t="str">
        <f t="shared" si="65"/>
        <v>13472141</v>
      </c>
      <c r="C4135" s="40">
        <v>13</v>
      </c>
      <c r="D4135" s="88">
        <v>472141</v>
      </c>
      <c r="F4135" t="s">
        <v>3200</v>
      </c>
      <c r="G4135" s="64">
        <v>0.60663750000000005</v>
      </c>
      <c r="H4135" s="65">
        <v>72</v>
      </c>
      <c r="I4135" s="64">
        <v>16.760000000000002</v>
      </c>
      <c r="J4135" s="64">
        <v>12.26</v>
      </c>
      <c r="K4135" s="88">
        <v>3</v>
      </c>
      <c r="L4135" s="88" t="s">
        <v>46</v>
      </c>
      <c r="M4135" s="66" t="s">
        <v>3468</v>
      </c>
    </row>
    <row r="4136" spans="1:13">
      <c r="A4136" s="40">
        <v>2021</v>
      </c>
      <c r="B4136" s="40" t="str">
        <f t="shared" si="65"/>
        <v>13232011</v>
      </c>
      <c r="C4136" s="40">
        <v>13</v>
      </c>
      <c r="D4136" s="88">
        <v>232011</v>
      </c>
      <c r="E4136" t="s">
        <v>3410</v>
      </c>
      <c r="F4136" t="s">
        <v>1805</v>
      </c>
      <c r="G4136" s="64">
        <v>2.1631749999999998</v>
      </c>
      <c r="H4136" s="65">
        <v>3335</v>
      </c>
      <c r="I4136" s="64">
        <v>24.1</v>
      </c>
      <c r="J4136" s="64">
        <v>15.87</v>
      </c>
      <c r="K4136" s="88">
        <v>3</v>
      </c>
      <c r="L4136" s="88" t="s">
        <v>46</v>
      </c>
      <c r="M4136" s="66" t="s">
        <v>3469</v>
      </c>
    </row>
    <row r="4137" spans="1:13">
      <c r="A4137" s="40">
        <v>2021</v>
      </c>
      <c r="B4137" s="40" t="str">
        <f t="shared" si="65"/>
        <v>13292052</v>
      </c>
      <c r="C4137" s="40">
        <v>13</v>
      </c>
      <c r="D4137" s="88">
        <v>292052</v>
      </c>
      <c r="F4137" t="s">
        <v>953</v>
      </c>
      <c r="G4137" s="64">
        <v>1.0935125000000001</v>
      </c>
      <c r="H4137" s="65">
        <v>60</v>
      </c>
      <c r="I4137" s="64">
        <v>16.260000000000002</v>
      </c>
      <c r="J4137" s="64">
        <v>12.8</v>
      </c>
      <c r="K4137" s="88">
        <v>3</v>
      </c>
      <c r="L4137" s="88" t="s">
        <v>46</v>
      </c>
      <c r="M4137" s="66" t="s">
        <v>3468</v>
      </c>
    </row>
    <row r="4138" spans="1:13">
      <c r="A4138" s="40">
        <v>2021</v>
      </c>
      <c r="B4138" s="40" t="str">
        <f t="shared" si="65"/>
        <v>13319097</v>
      </c>
      <c r="C4138" s="40">
        <v>13</v>
      </c>
      <c r="D4138" s="88">
        <v>319097</v>
      </c>
      <c r="F4138" t="s">
        <v>2314</v>
      </c>
      <c r="G4138" s="64">
        <v>1.9662875</v>
      </c>
      <c r="H4138" s="65">
        <v>46</v>
      </c>
      <c r="I4138" s="64">
        <v>15.37</v>
      </c>
      <c r="J4138" s="64">
        <v>12.27</v>
      </c>
      <c r="K4138" s="88">
        <v>3</v>
      </c>
      <c r="L4138" s="88" t="s">
        <v>46</v>
      </c>
      <c r="M4138" s="66" t="s">
        <v>3468</v>
      </c>
    </row>
    <row r="4139" spans="1:13">
      <c r="A4139" s="40">
        <v>2021</v>
      </c>
      <c r="B4139" s="40" t="str">
        <f t="shared" si="65"/>
        <v>13312021</v>
      </c>
      <c r="C4139" s="40">
        <v>13</v>
      </c>
      <c r="D4139" s="88">
        <v>312021</v>
      </c>
      <c r="E4139" t="s">
        <v>3410</v>
      </c>
      <c r="F4139" t="s">
        <v>1930</v>
      </c>
      <c r="G4139" s="64">
        <v>2.9712749999999999</v>
      </c>
      <c r="H4139" s="65">
        <v>917</v>
      </c>
      <c r="I4139" s="64">
        <v>29.64</v>
      </c>
      <c r="J4139" s="64">
        <v>22.61</v>
      </c>
      <c r="K4139" s="88">
        <v>4</v>
      </c>
      <c r="L4139" s="88" t="s">
        <v>46</v>
      </c>
      <c r="M4139" s="66" t="s">
        <v>3469</v>
      </c>
    </row>
    <row r="4140" spans="1:13">
      <c r="A4140" s="40">
        <v>2021</v>
      </c>
      <c r="B4140" s="40" t="str">
        <f t="shared" si="65"/>
        <v>13472152</v>
      </c>
      <c r="C4140" s="40">
        <v>13</v>
      </c>
      <c r="D4140" s="88">
        <v>472152</v>
      </c>
      <c r="F4140" t="s">
        <v>2682</v>
      </c>
      <c r="G4140" s="64">
        <v>1.114125</v>
      </c>
      <c r="H4140" s="65">
        <v>109</v>
      </c>
      <c r="I4140" s="64">
        <v>22.73</v>
      </c>
      <c r="J4140" s="64">
        <v>16.350000000000001</v>
      </c>
      <c r="K4140" s="88">
        <v>3</v>
      </c>
      <c r="L4140" s="88" t="s">
        <v>46</v>
      </c>
      <c r="M4140" s="66" t="s">
        <v>3468</v>
      </c>
    </row>
    <row r="4141" spans="1:13">
      <c r="A4141" s="40">
        <v>2021</v>
      </c>
      <c r="B4141" s="40" t="str">
        <f t="shared" si="65"/>
        <v>13333051</v>
      </c>
      <c r="C4141" s="40">
        <v>13</v>
      </c>
      <c r="D4141" s="88">
        <v>333051</v>
      </c>
      <c r="F4141" t="s">
        <v>1812</v>
      </c>
      <c r="G4141" s="64">
        <v>0.84901249999999995</v>
      </c>
      <c r="H4141" s="65">
        <v>89</v>
      </c>
      <c r="I4141" s="64">
        <v>22.59</v>
      </c>
      <c r="J4141" s="64">
        <v>18.04</v>
      </c>
      <c r="K4141" s="88">
        <v>3</v>
      </c>
      <c r="L4141" s="88" t="s">
        <v>178</v>
      </c>
      <c r="M4141" s="66" t="s">
        <v>3468</v>
      </c>
    </row>
    <row r="4142" spans="1:13">
      <c r="A4142" s="40">
        <v>2021</v>
      </c>
      <c r="B4142" s="40" t="str">
        <f t="shared" si="65"/>
        <v>13251199</v>
      </c>
      <c r="C4142" s="40">
        <v>13</v>
      </c>
      <c r="D4142" s="88">
        <v>251199</v>
      </c>
      <c r="E4142" t="s">
        <v>3410</v>
      </c>
      <c r="F4142" t="s">
        <v>3442</v>
      </c>
      <c r="G4142" s="64">
        <v>1.3996249999999999</v>
      </c>
      <c r="H4142" s="65">
        <v>1864</v>
      </c>
      <c r="I4142" s="64">
        <v>29.5394230769231</v>
      </c>
      <c r="J4142" s="64">
        <v>17.187980769230801</v>
      </c>
      <c r="K4142" s="88">
        <v>4</v>
      </c>
      <c r="L4142" s="88" t="s">
        <v>178</v>
      </c>
      <c r="M4142" s="66" t="s">
        <v>3469</v>
      </c>
    </row>
    <row r="4143" spans="1:13">
      <c r="A4143" s="40">
        <v>2021</v>
      </c>
      <c r="B4143" s="40" t="str">
        <f t="shared" si="65"/>
        <v>13119141</v>
      </c>
      <c r="C4143" s="40">
        <v>13</v>
      </c>
      <c r="D4143" s="88">
        <v>119141</v>
      </c>
      <c r="E4143" t="s">
        <v>3410</v>
      </c>
      <c r="F4143" t="s">
        <v>3462</v>
      </c>
      <c r="G4143" s="64">
        <v>0.58708749999999998</v>
      </c>
      <c r="H4143" s="65">
        <v>43</v>
      </c>
      <c r="I4143" s="64">
        <v>29.89</v>
      </c>
      <c r="J4143" s="64">
        <v>19.329999999999998</v>
      </c>
      <c r="K4143" s="88">
        <v>4</v>
      </c>
      <c r="L4143" s="88" t="s">
        <v>46</v>
      </c>
      <c r="M4143" s="66" t="s">
        <v>3468</v>
      </c>
    </row>
    <row r="4144" spans="1:13">
      <c r="A4144" s="40">
        <v>2021</v>
      </c>
      <c r="B4144" s="40" t="str">
        <f t="shared" si="65"/>
        <v>13273031</v>
      </c>
      <c r="C4144" s="40">
        <v>13</v>
      </c>
      <c r="D4144" s="88">
        <v>273031</v>
      </c>
      <c r="E4144" t="s">
        <v>3410</v>
      </c>
      <c r="F4144" t="s">
        <v>3492</v>
      </c>
      <c r="G4144" s="64">
        <v>0.91772500000000001</v>
      </c>
      <c r="H4144" s="65">
        <v>44</v>
      </c>
      <c r="I4144" s="64">
        <v>30.45</v>
      </c>
      <c r="J4144" s="64">
        <v>16.96</v>
      </c>
      <c r="K4144" s="88">
        <v>5</v>
      </c>
      <c r="L4144" s="88" t="s">
        <v>46</v>
      </c>
      <c r="M4144" s="66" t="s">
        <v>3468</v>
      </c>
    </row>
    <row r="4145" spans="1:13">
      <c r="A4145" s="40">
        <v>2021</v>
      </c>
      <c r="B4145" s="40" t="str">
        <f t="shared" si="65"/>
        <v>13292034</v>
      </c>
      <c r="C4145" s="40">
        <v>13</v>
      </c>
      <c r="D4145" s="88">
        <v>292034</v>
      </c>
      <c r="E4145" t="s">
        <v>3410</v>
      </c>
      <c r="F4145" t="s">
        <v>1956</v>
      </c>
      <c r="G4145" s="64">
        <v>1.6200375</v>
      </c>
      <c r="H4145" s="65">
        <v>1021</v>
      </c>
      <c r="I4145" s="64">
        <v>27.23</v>
      </c>
      <c r="J4145" s="64">
        <v>19.61</v>
      </c>
      <c r="K4145" s="88">
        <v>3</v>
      </c>
      <c r="L4145" s="88" t="s">
        <v>46</v>
      </c>
      <c r="M4145" s="66" t="s">
        <v>3469</v>
      </c>
    </row>
    <row r="4146" spans="1:13">
      <c r="A4146" s="40">
        <v>2021</v>
      </c>
      <c r="B4146" s="40" t="str">
        <f t="shared" si="65"/>
        <v>13419022</v>
      </c>
      <c r="C4146" s="40">
        <v>13</v>
      </c>
      <c r="D4146" s="88">
        <v>419022</v>
      </c>
      <c r="F4146" t="s">
        <v>2186</v>
      </c>
      <c r="G4146" s="64">
        <v>1.160625</v>
      </c>
      <c r="H4146" s="65">
        <v>4463</v>
      </c>
      <c r="I4146" s="64">
        <v>28.24</v>
      </c>
      <c r="J4146" s="64">
        <v>12.53</v>
      </c>
      <c r="K4146" s="88">
        <v>3</v>
      </c>
      <c r="L4146" s="88" t="s">
        <v>46</v>
      </c>
      <c r="M4146" s="66" t="s">
        <v>3469</v>
      </c>
    </row>
    <row r="4147" spans="1:13">
      <c r="A4147" s="40">
        <v>2021</v>
      </c>
      <c r="B4147" s="40" t="str">
        <f t="shared" si="65"/>
        <v>13291141</v>
      </c>
      <c r="C4147" s="40">
        <v>13</v>
      </c>
      <c r="D4147" s="88">
        <v>291141</v>
      </c>
      <c r="E4147" t="s">
        <v>3410</v>
      </c>
      <c r="F4147" t="s">
        <v>1992</v>
      </c>
      <c r="G4147" s="64">
        <v>1.0441374999999999</v>
      </c>
      <c r="H4147" s="65">
        <v>318</v>
      </c>
      <c r="I4147" s="64">
        <v>32.9</v>
      </c>
      <c r="J4147" s="64">
        <v>24.99</v>
      </c>
      <c r="K4147" s="88">
        <v>4</v>
      </c>
      <c r="L4147" s="88" t="s">
        <v>46</v>
      </c>
      <c r="M4147" s="66" t="s">
        <v>3468</v>
      </c>
    </row>
    <row r="4148" spans="1:13">
      <c r="A4148" s="40">
        <v>2021</v>
      </c>
      <c r="B4148" s="40" t="str">
        <f t="shared" si="65"/>
        <v>13291126</v>
      </c>
      <c r="C4148" s="40">
        <v>13</v>
      </c>
      <c r="D4148" s="88">
        <v>291126</v>
      </c>
      <c r="E4148" t="s">
        <v>3410</v>
      </c>
      <c r="F4148" t="s">
        <v>1946</v>
      </c>
      <c r="G4148" s="64">
        <v>2.6549749999999999</v>
      </c>
      <c r="H4148" s="65">
        <v>755</v>
      </c>
      <c r="I4148" s="64">
        <v>27.86</v>
      </c>
      <c r="J4148" s="64">
        <v>22.76</v>
      </c>
      <c r="K4148" s="88">
        <v>4</v>
      </c>
      <c r="L4148" s="88" t="s">
        <v>46</v>
      </c>
      <c r="M4148" s="66" t="s">
        <v>3469</v>
      </c>
    </row>
    <row r="4149" spans="1:13">
      <c r="A4149" s="40">
        <v>2021</v>
      </c>
      <c r="B4149" s="40" t="str">
        <f t="shared" si="65"/>
        <v>13112022</v>
      </c>
      <c r="C4149" s="40">
        <v>13</v>
      </c>
      <c r="D4149" s="88">
        <v>112022</v>
      </c>
      <c r="E4149" t="s">
        <v>3410</v>
      </c>
      <c r="F4149" t="s">
        <v>3504</v>
      </c>
      <c r="G4149" s="64">
        <v>0.88190000000000002</v>
      </c>
      <c r="H4149" s="65">
        <v>31</v>
      </c>
      <c r="I4149" s="64">
        <v>58.99</v>
      </c>
      <c r="J4149" s="64">
        <v>32.07</v>
      </c>
      <c r="K4149" s="88">
        <v>5</v>
      </c>
      <c r="L4149" s="88" t="s">
        <v>46</v>
      </c>
      <c r="M4149" s="66" t="s">
        <v>3468</v>
      </c>
    </row>
    <row r="4150" spans="1:13">
      <c r="A4150" s="40">
        <v>2021</v>
      </c>
      <c r="B4150" s="40" t="str">
        <f t="shared" si="65"/>
        <v>13414012</v>
      </c>
      <c r="C4150" s="40">
        <v>13</v>
      </c>
      <c r="D4150" s="88">
        <v>414012</v>
      </c>
      <c r="F4150" t="s">
        <v>1894</v>
      </c>
      <c r="G4150" s="64">
        <v>0.62566250000000001</v>
      </c>
      <c r="H4150" s="65">
        <v>206</v>
      </c>
      <c r="I4150" s="64">
        <v>29.89</v>
      </c>
      <c r="J4150" s="64">
        <v>14.84</v>
      </c>
      <c r="K4150" s="88">
        <v>3</v>
      </c>
      <c r="L4150" s="88" t="s">
        <v>46</v>
      </c>
      <c r="M4150" s="66" t="s">
        <v>3468</v>
      </c>
    </row>
    <row r="4151" spans="1:13">
      <c r="A4151" s="40">
        <v>2021</v>
      </c>
      <c r="B4151" s="40" t="str">
        <f t="shared" si="65"/>
        <v>13414011</v>
      </c>
      <c r="C4151" s="40">
        <v>13</v>
      </c>
      <c r="D4151" s="88">
        <v>414011</v>
      </c>
      <c r="E4151" t="s">
        <v>3410</v>
      </c>
      <c r="F4151" t="s">
        <v>2083</v>
      </c>
      <c r="G4151" s="64">
        <v>0.71526250000000002</v>
      </c>
      <c r="H4151" s="65">
        <v>40</v>
      </c>
      <c r="I4151" s="64">
        <v>48.22</v>
      </c>
      <c r="J4151" s="64">
        <v>19.64</v>
      </c>
      <c r="K4151" s="88">
        <v>3</v>
      </c>
      <c r="L4151" s="88" t="s">
        <v>46</v>
      </c>
      <c r="M4151" s="66" t="s">
        <v>3468</v>
      </c>
    </row>
    <row r="4152" spans="1:13">
      <c r="A4152" s="40">
        <v>2021</v>
      </c>
      <c r="B4152" s="40" t="str">
        <f t="shared" si="65"/>
        <v>13252031</v>
      </c>
      <c r="C4152" s="40">
        <v>13</v>
      </c>
      <c r="D4152" s="88">
        <v>252031</v>
      </c>
      <c r="F4152" t="s">
        <v>3540</v>
      </c>
      <c r="G4152" s="64">
        <v>0.83069999999999999</v>
      </c>
      <c r="H4152" s="65">
        <v>99</v>
      </c>
      <c r="I4152" s="64">
        <v>21.125480769230801</v>
      </c>
      <c r="J4152" s="64">
        <v>16.937980769230801</v>
      </c>
      <c r="K4152" s="88">
        <v>5</v>
      </c>
      <c r="L4152" s="88" t="s">
        <v>178</v>
      </c>
      <c r="M4152" s="66" t="s">
        <v>3468</v>
      </c>
    </row>
    <row r="4153" spans="1:13">
      <c r="A4153" s="40">
        <v>2021</v>
      </c>
      <c r="B4153" s="40" t="str">
        <f t="shared" si="65"/>
        <v>13413031</v>
      </c>
      <c r="C4153" s="40">
        <v>13</v>
      </c>
      <c r="D4153" s="88">
        <v>413031</v>
      </c>
      <c r="E4153" t="s">
        <v>3410</v>
      </c>
      <c r="F4153" t="s">
        <v>3541</v>
      </c>
      <c r="G4153" s="64">
        <v>0.30653750000000002</v>
      </c>
      <c r="H4153" s="65">
        <v>35</v>
      </c>
      <c r="I4153" s="64">
        <v>29.37</v>
      </c>
      <c r="J4153" s="64">
        <v>16.940000000000001</v>
      </c>
      <c r="K4153" s="88">
        <v>5</v>
      </c>
      <c r="L4153" s="88" t="s">
        <v>46</v>
      </c>
      <c r="M4153" s="66" t="s">
        <v>3468</v>
      </c>
    </row>
    <row r="4154" spans="1:13">
      <c r="A4154" s="40">
        <v>2021</v>
      </c>
      <c r="B4154" s="40" t="str">
        <f t="shared" si="65"/>
        <v>13492098</v>
      </c>
      <c r="C4154" s="40">
        <v>13</v>
      </c>
      <c r="D4154" s="88">
        <v>492098</v>
      </c>
      <c r="F4154" t="s">
        <v>3448</v>
      </c>
      <c r="G4154" s="64">
        <v>1.6304375</v>
      </c>
      <c r="H4154" s="65">
        <v>894</v>
      </c>
      <c r="I4154" s="64">
        <v>20.21</v>
      </c>
      <c r="J4154" s="64">
        <v>14.38</v>
      </c>
      <c r="K4154" s="88">
        <v>3</v>
      </c>
      <c r="L4154" s="88" t="s">
        <v>178</v>
      </c>
      <c r="M4154" s="66" t="s">
        <v>3469</v>
      </c>
    </row>
    <row r="4155" spans="1:13">
      <c r="A4155" s="40">
        <v>2021</v>
      </c>
      <c r="B4155" s="40" t="str">
        <f t="shared" si="65"/>
        <v>13472211</v>
      </c>
      <c r="C4155" s="40">
        <v>13</v>
      </c>
      <c r="D4155" s="88">
        <v>472211</v>
      </c>
      <c r="F4155" t="s">
        <v>3290</v>
      </c>
      <c r="G4155" s="64">
        <v>1.31565</v>
      </c>
      <c r="H4155" s="65">
        <v>1110</v>
      </c>
      <c r="I4155" s="64">
        <v>19.28</v>
      </c>
      <c r="J4155" s="64">
        <v>13.54</v>
      </c>
      <c r="K4155" s="88">
        <v>3</v>
      </c>
      <c r="L4155" s="88" t="s">
        <v>46</v>
      </c>
      <c r="M4155" s="66" t="s">
        <v>3469</v>
      </c>
    </row>
    <row r="4156" spans="1:13">
      <c r="A4156" s="40">
        <v>2021</v>
      </c>
      <c r="B4156" s="40" t="str">
        <f t="shared" si="65"/>
        <v>13151132</v>
      </c>
      <c r="C4156" s="40">
        <v>13</v>
      </c>
      <c r="D4156" s="88">
        <v>151132</v>
      </c>
      <c r="E4156" t="s">
        <v>3410</v>
      </c>
      <c r="F4156" t="s">
        <v>1225</v>
      </c>
      <c r="G4156" s="64">
        <v>1.8641749999999999</v>
      </c>
      <c r="H4156" s="65">
        <v>194</v>
      </c>
      <c r="I4156" s="64">
        <v>49.5</v>
      </c>
      <c r="J4156" s="64">
        <v>34.58</v>
      </c>
      <c r="K4156" s="88">
        <v>4</v>
      </c>
      <c r="L4156" s="88" t="s">
        <v>46</v>
      </c>
      <c r="M4156" s="66" t="s">
        <v>3468</v>
      </c>
    </row>
    <row r="4157" spans="1:13">
      <c r="A4157" s="40">
        <v>2021</v>
      </c>
      <c r="B4157" s="40" t="str">
        <f t="shared" si="65"/>
        <v>13151133</v>
      </c>
      <c r="C4157" s="40">
        <v>13</v>
      </c>
      <c r="D4157" s="88">
        <v>151133</v>
      </c>
      <c r="E4157" t="s">
        <v>3410</v>
      </c>
      <c r="F4157" t="s">
        <v>3485</v>
      </c>
      <c r="G4157" s="64">
        <v>0.36908750000000001</v>
      </c>
      <c r="H4157" s="65">
        <v>189</v>
      </c>
      <c r="I4157" s="64">
        <v>56.32</v>
      </c>
      <c r="J4157" s="64">
        <v>34.840000000000003</v>
      </c>
      <c r="K4157" s="88">
        <v>5</v>
      </c>
      <c r="L4157" s="88" t="s">
        <v>46</v>
      </c>
      <c r="M4157" s="66" t="s">
        <v>3468</v>
      </c>
    </row>
    <row r="4158" spans="1:13">
      <c r="A4158" s="40">
        <v>2021</v>
      </c>
      <c r="B4158" s="40" t="str">
        <f t="shared" si="65"/>
        <v>13472221</v>
      </c>
      <c r="C4158" s="40">
        <v>13</v>
      </c>
      <c r="D4158" s="88">
        <v>472221</v>
      </c>
      <c r="F4158" t="s">
        <v>3299</v>
      </c>
      <c r="G4158" s="64">
        <v>1.7187749999999999</v>
      </c>
      <c r="H4158" s="65">
        <v>702</v>
      </c>
      <c r="I4158" s="64">
        <v>21.1</v>
      </c>
      <c r="J4158" s="64">
        <v>14.52</v>
      </c>
      <c r="K4158" s="88">
        <v>3</v>
      </c>
      <c r="L4158" s="88" t="s">
        <v>46</v>
      </c>
      <c r="M4158" s="66" t="s">
        <v>3469</v>
      </c>
    </row>
    <row r="4159" spans="1:13">
      <c r="A4159" s="40">
        <v>2021</v>
      </c>
      <c r="B4159" s="40" t="str">
        <f t="shared" si="65"/>
        <v>13292055</v>
      </c>
      <c r="C4159" s="40">
        <v>13</v>
      </c>
      <c r="D4159" s="88">
        <v>292055</v>
      </c>
      <c r="F4159" t="s">
        <v>995</v>
      </c>
      <c r="G4159" s="64">
        <v>1.5915125000000001</v>
      </c>
      <c r="H4159" s="65">
        <v>772</v>
      </c>
      <c r="I4159" s="64">
        <v>21.17</v>
      </c>
      <c r="J4159" s="64">
        <v>15.81</v>
      </c>
      <c r="K4159" s="88">
        <v>3</v>
      </c>
      <c r="L4159" s="88" t="s">
        <v>46</v>
      </c>
      <c r="M4159" s="66" t="s">
        <v>3469</v>
      </c>
    </row>
    <row r="4160" spans="1:13">
      <c r="A4160" s="40">
        <v>2021</v>
      </c>
      <c r="B4160" s="40" t="str">
        <f t="shared" si="65"/>
        <v>13253097</v>
      </c>
      <c r="C4160" s="40">
        <v>13</v>
      </c>
      <c r="D4160" s="88">
        <v>253097</v>
      </c>
      <c r="F4160" t="s">
        <v>3543</v>
      </c>
      <c r="G4160" s="64">
        <v>1.0077125</v>
      </c>
      <c r="H4160" s="65">
        <v>71</v>
      </c>
      <c r="I4160" s="64">
        <v>18.459134615384599</v>
      </c>
      <c r="J4160" s="64">
        <v>12.85</v>
      </c>
      <c r="K4160" s="88">
        <v>5</v>
      </c>
      <c r="L4160" s="88" t="s">
        <v>3145</v>
      </c>
      <c r="M4160" s="66" t="s">
        <v>3468</v>
      </c>
    </row>
    <row r="4161" spans="1:13">
      <c r="A4161" s="40">
        <v>2021</v>
      </c>
      <c r="B4161" s="40" t="str">
        <f t="shared" ref="B4161:B4224" si="66">CONCATENATE(C4161, D4161)</f>
        <v>13492022</v>
      </c>
      <c r="C4161" s="40">
        <v>13</v>
      </c>
      <c r="D4161" s="88">
        <v>492022</v>
      </c>
      <c r="E4161" t="s">
        <v>3410</v>
      </c>
      <c r="F4161" t="s">
        <v>2077</v>
      </c>
      <c r="G4161" s="64">
        <v>0.56035000000000001</v>
      </c>
      <c r="H4161" s="65">
        <v>65</v>
      </c>
      <c r="I4161" s="64">
        <v>24.21</v>
      </c>
      <c r="J4161" s="64">
        <v>18.52</v>
      </c>
      <c r="K4161" s="88">
        <v>3</v>
      </c>
      <c r="L4161" s="88" t="s">
        <v>46</v>
      </c>
      <c r="M4161" s="66" t="s">
        <v>3468</v>
      </c>
    </row>
    <row r="4162" spans="1:13">
      <c r="A4162" s="40">
        <v>2021</v>
      </c>
      <c r="B4162" s="40" t="str">
        <f t="shared" si="66"/>
        <v>13131151</v>
      </c>
      <c r="C4162" s="40">
        <v>13</v>
      </c>
      <c r="D4162" s="88">
        <v>131151</v>
      </c>
      <c r="E4162" t="s">
        <v>3410</v>
      </c>
      <c r="F4162" t="s">
        <v>3481</v>
      </c>
      <c r="G4162" s="64">
        <v>1.5306124999999999</v>
      </c>
      <c r="H4162" s="65">
        <v>46</v>
      </c>
      <c r="I4162" s="64">
        <v>30.12</v>
      </c>
      <c r="J4162" s="64">
        <v>18.600000000000001</v>
      </c>
      <c r="K4162" s="88">
        <v>5</v>
      </c>
      <c r="L4162" s="88" t="s">
        <v>46</v>
      </c>
      <c r="M4162" s="66" t="s">
        <v>3468</v>
      </c>
    </row>
    <row r="4163" spans="1:13">
      <c r="A4163" s="40">
        <v>2021</v>
      </c>
      <c r="B4163" s="40" t="str">
        <f t="shared" si="66"/>
        <v>13292056</v>
      </c>
      <c r="C4163" s="40">
        <v>13</v>
      </c>
      <c r="D4163" s="88">
        <v>292056</v>
      </c>
      <c r="F4163" t="s">
        <v>875</v>
      </c>
      <c r="G4163" s="64">
        <v>3.7909875</v>
      </c>
      <c r="H4163" s="65">
        <v>30</v>
      </c>
      <c r="I4163" s="64">
        <v>15.82</v>
      </c>
      <c r="J4163" s="64">
        <v>12.82</v>
      </c>
      <c r="K4163" s="88">
        <v>4</v>
      </c>
      <c r="L4163" s="88" t="s">
        <v>46</v>
      </c>
      <c r="M4163" s="66" t="s">
        <v>3468</v>
      </c>
    </row>
    <row r="4164" spans="1:13">
      <c r="A4164" s="40">
        <v>2021</v>
      </c>
      <c r="B4164" s="40" t="str">
        <f t="shared" si="66"/>
        <v>13151134</v>
      </c>
      <c r="C4164" s="40">
        <v>13</v>
      </c>
      <c r="D4164" s="88">
        <v>151134</v>
      </c>
      <c r="E4164" t="s">
        <v>3410</v>
      </c>
      <c r="F4164" t="s">
        <v>3463</v>
      </c>
      <c r="G4164" s="64">
        <v>1.6426750000000001</v>
      </c>
      <c r="H4164" s="65">
        <v>963</v>
      </c>
      <c r="I4164" s="64">
        <v>30.85</v>
      </c>
      <c r="J4164" s="64">
        <v>18.190000000000001</v>
      </c>
      <c r="K4164" s="88">
        <v>3</v>
      </c>
      <c r="L4164" s="88" t="s">
        <v>46</v>
      </c>
      <c r="M4164" s="66" t="s">
        <v>3469</v>
      </c>
    </row>
    <row r="4165" spans="1:13">
      <c r="A4165" s="40">
        <v>2021</v>
      </c>
      <c r="B4165" s="40" t="str">
        <f t="shared" si="66"/>
        <v>13514121</v>
      </c>
      <c r="C4165" s="40">
        <v>13</v>
      </c>
      <c r="D4165" s="88">
        <v>514121</v>
      </c>
      <c r="F4165" t="s">
        <v>2873</v>
      </c>
      <c r="G4165" s="64">
        <v>1.1654500000000001</v>
      </c>
      <c r="H4165" s="65">
        <v>66</v>
      </c>
      <c r="I4165" s="64">
        <v>18.149999999999999</v>
      </c>
      <c r="J4165" s="64">
        <v>13.37</v>
      </c>
      <c r="K4165" s="88">
        <v>3</v>
      </c>
      <c r="L4165" s="88" t="s">
        <v>46</v>
      </c>
      <c r="M4165" s="66" t="s">
        <v>3468</v>
      </c>
    </row>
    <row r="4166" spans="1:13">
      <c r="A4166" s="40">
        <v>2021</v>
      </c>
      <c r="B4166" s="40" t="str">
        <f t="shared" si="66"/>
        <v>14132011</v>
      </c>
      <c r="C4166" s="40">
        <v>14</v>
      </c>
      <c r="D4166" s="88">
        <v>132011</v>
      </c>
      <c r="E4166" t="s">
        <v>3410</v>
      </c>
      <c r="F4166" t="s">
        <v>3467</v>
      </c>
      <c r="G4166" s="64">
        <v>1.3943375</v>
      </c>
      <c r="H4166" s="65">
        <v>567</v>
      </c>
      <c r="I4166" s="64">
        <v>33.85</v>
      </c>
      <c r="J4166" s="64">
        <v>21.58</v>
      </c>
      <c r="K4166" s="88">
        <v>5</v>
      </c>
      <c r="L4166" s="88" t="s">
        <v>46</v>
      </c>
      <c r="M4166" s="66" t="s">
        <v>3468</v>
      </c>
    </row>
    <row r="4167" spans="1:13">
      <c r="A4167" s="40">
        <v>2021</v>
      </c>
      <c r="B4167" s="40" t="str">
        <f t="shared" si="66"/>
        <v>14113011</v>
      </c>
      <c r="C4167" s="40">
        <v>14</v>
      </c>
      <c r="D4167" s="88">
        <v>113011</v>
      </c>
      <c r="E4167" t="s">
        <v>3410</v>
      </c>
      <c r="F4167" t="s">
        <v>3411</v>
      </c>
      <c r="G4167" s="64">
        <v>1.302975</v>
      </c>
      <c r="H4167" s="65">
        <v>84</v>
      </c>
      <c r="I4167" s="64">
        <v>52.03</v>
      </c>
      <c r="J4167" s="64">
        <v>26.88</v>
      </c>
      <c r="K4167" s="88">
        <v>4</v>
      </c>
      <c r="L4167" s="88" t="s">
        <v>46</v>
      </c>
      <c r="M4167" s="66" t="s">
        <v>3468</v>
      </c>
    </row>
    <row r="4168" spans="1:13">
      <c r="A4168" s="40">
        <v>2021</v>
      </c>
      <c r="B4168" s="40" t="str">
        <f t="shared" si="66"/>
        <v>14413011</v>
      </c>
      <c r="C4168" s="40">
        <v>14</v>
      </c>
      <c r="D4168" s="88">
        <v>413011</v>
      </c>
      <c r="F4168" t="s">
        <v>3454</v>
      </c>
      <c r="G4168" s="64">
        <v>0.64717499999999994</v>
      </c>
      <c r="H4168" s="65">
        <v>139</v>
      </c>
      <c r="I4168" s="64">
        <v>23.61</v>
      </c>
      <c r="J4168" s="64">
        <v>12.37</v>
      </c>
      <c r="K4168" s="88">
        <v>3</v>
      </c>
      <c r="L4168" s="88" t="s">
        <v>46</v>
      </c>
      <c r="M4168" s="66" t="s">
        <v>3468</v>
      </c>
    </row>
    <row r="4169" spans="1:13">
      <c r="A4169" s="40">
        <v>2021</v>
      </c>
      <c r="B4169" s="40" t="str">
        <f t="shared" si="66"/>
        <v>14493011</v>
      </c>
      <c r="C4169" s="40">
        <v>14</v>
      </c>
      <c r="D4169" s="88">
        <v>493011</v>
      </c>
      <c r="E4169" t="s">
        <v>3410</v>
      </c>
      <c r="F4169" t="s">
        <v>1701</v>
      </c>
      <c r="G4169" s="64">
        <v>1.3859999999999999</v>
      </c>
      <c r="H4169" s="65">
        <v>1439</v>
      </c>
      <c r="I4169" s="64">
        <v>30.31</v>
      </c>
      <c r="J4169" s="64">
        <v>17.8</v>
      </c>
      <c r="K4169" s="88">
        <v>3</v>
      </c>
      <c r="L4169" s="88" t="s">
        <v>46</v>
      </c>
      <c r="M4169" s="66" t="s">
        <v>3469</v>
      </c>
    </row>
    <row r="4170" spans="1:13">
      <c r="A4170" s="40">
        <v>2021</v>
      </c>
      <c r="B4170" s="40" t="str">
        <f t="shared" si="66"/>
        <v>14532011</v>
      </c>
      <c r="C4170" s="40">
        <v>14</v>
      </c>
      <c r="D4170" s="88">
        <v>532011</v>
      </c>
      <c r="E4170" t="s">
        <v>3410</v>
      </c>
      <c r="F4170" t="s">
        <v>2108</v>
      </c>
      <c r="G4170" s="64">
        <v>1.4725625</v>
      </c>
      <c r="H4170" s="65">
        <v>585</v>
      </c>
      <c r="I4170" s="64">
        <v>90.575000000000003</v>
      </c>
      <c r="J4170" s="64">
        <v>47.566826923076903</v>
      </c>
      <c r="K4170" s="88">
        <v>4</v>
      </c>
      <c r="L4170" s="88" t="s">
        <v>46</v>
      </c>
      <c r="M4170" s="66" t="s">
        <v>3469</v>
      </c>
    </row>
    <row r="4171" spans="1:13">
      <c r="A4171" s="40">
        <v>2021</v>
      </c>
      <c r="B4171" s="40" t="str">
        <f t="shared" si="66"/>
        <v>14274011</v>
      </c>
      <c r="C4171" s="40">
        <v>14</v>
      </c>
      <c r="D4171" s="88">
        <v>274011</v>
      </c>
      <c r="F4171" t="s">
        <v>1367</v>
      </c>
      <c r="G4171" s="64">
        <v>1.5073000000000001</v>
      </c>
      <c r="H4171" s="65">
        <v>628</v>
      </c>
      <c r="I4171" s="64">
        <v>21.47</v>
      </c>
      <c r="J4171" s="64">
        <v>13.02</v>
      </c>
      <c r="K4171" s="88">
        <v>4</v>
      </c>
      <c r="L4171" s="88" t="s">
        <v>46</v>
      </c>
      <c r="M4171" s="66" t="s">
        <v>3469</v>
      </c>
    </row>
    <row r="4172" spans="1:13">
      <c r="A4172" s="40">
        <v>2021</v>
      </c>
      <c r="B4172" s="40" t="str">
        <f t="shared" si="66"/>
        <v>14433031</v>
      </c>
      <c r="C4172" s="40">
        <v>14</v>
      </c>
      <c r="D4172" s="88">
        <v>433031</v>
      </c>
      <c r="F4172" t="s">
        <v>1275</v>
      </c>
      <c r="G4172" s="64">
        <v>4.5449999999999997E-2</v>
      </c>
      <c r="H4172" s="65">
        <v>760</v>
      </c>
      <c r="I4172" s="64">
        <v>19.75</v>
      </c>
      <c r="J4172" s="64">
        <v>13.48</v>
      </c>
      <c r="K4172" s="88">
        <v>4</v>
      </c>
      <c r="L4172" s="88" t="s">
        <v>46</v>
      </c>
      <c r="M4172" s="66" t="s">
        <v>3468</v>
      </c>
    </row>
    <row r="4173" spans="1:13">
      <c r="A4173" s="40">
        <v>2021</v>
      </c>
      <c r="B4173" s="40" t="str">
        <f t="shared" si="66"/>
        <v>14472021</v>
      </c>
      <c r="C4173" s="40">
        <v>14</v>
      </c>
      <c r="D4173" s="88">
        <v>472021</v>
      </c>
      <c r="F4173" t="s">
        <v>2648</v>
      </c>
      <c r="G4173" s="64">
        <v>1.5424</v>
      </c>
      <c r="H4173" s="65">
        <v>882</v>
      </c>
      <c r="I4173" s="64">
        <v>18.61</v>
      </c>
      <c r="J4173" s="64">
        <v>12.7</v>
      </c>
      <c r="K4173" s="88">
        <v>3</v>
      </c>
      <c r="L4173" s="88" t="s">
        <v>178</v>
      </c>
      <c r="M4173" s="66" t="s">
        <v>3469</v>
      </c>
    </row>
    <row r="4174" spans="1:13">
      <c r="A4174" s="40">
        <v>2021</v>
      </c>
      <c r="B4174" s="40" t="str">
        <f t="shared" si="66"/>
        <v>14493031</v>
      </c>
      <c r="C4174" s="40">
        <v>14</v>
      </c>
      <c r="D4174" s="88">
        <v>493031</v>
      </c>
      <c r="F4174" t="s">
        <v>2811</v>
      </c>
      <c r="G4174" s="64">
        <v>1.0843750000000001</v>
      </c>
      <c r="H4174" s="65">
        <v>1333</v>
      </c>
      <c r="I4174" s="64">
        <v>22.41</v>
      </c>
      <c r="J4174" s="64">
        <v>15.71</v>
      </c>
      <c r="K4174" s="88">
        <v>3</v>
      </c>
      <c r="L4174" s="88" t="s">
        <v>46</v>
      </c>
      <c r="M4174" s="66" t="s">
        <v>3469</v>
      </c>
    </row>
    <row r="4175" spans="1:13">
      <c r="A4175" s="40">
        <v>2021</v>
      </c>
      <c r="B4175" s="40" t="str">
        <f t="shared" si="66"/>
        <v>14131199</v>
      </c>
      <c r="C4175" s="40">
        <v>14</v>
      </c>
      <c r="D4175" s="88">
        <v>131199</v>
      </c>
      <c r="E4175" t="s">
        <v>3410</v>
      </c>
      <c r="F4175" t="s">
        <v>3413</v>
      </c>
      <c r="G4175" s="64">
        <v>1.4958875</v>
      </c>
      <c r="H4175" s="65">
        <v>559</v>
      </c>
      <c r="I4175" s="64">
        <v>32.380000000000003</v>
      </c>
      <c r="J4175" s="64">
        <v>18.28</v>
      </c>
      <c r="K4175" s="88">
        <v>4</v>
      </c>
      <c r="L4175" s="88" t="s">
        <v>46</v>
      </c>
      <c r="M4175" s="66" t="s">
        <v>3468</v>
      </c>
    </row>
    <row r="4176" spans="1:13">
      <c r="A4176" s="40">
        <v>2021</v>
      </c>
      <c r="B4176" s="40" t="str">
        <f t="shared" si="66"/>
        <v>14472031</v>
      </c>
      <c r="C4176" s="40">
        <v>14</v>
      </c>
      <c r="D4176" s="88">
        <v>472031</v>
      </c>
      <c r="F4176" t="s">
        <v>2653</v>
      </c>
      <c r="G4176" s="64">
        <v>0.88149999999999995</v>
      </c>
      <c r="H4176" s="65">
        <v>264</v>
      </c>
      <c r="I4176" s="64">
        <v>19.7</v>
      </c>
      <c r="J4176" s="64">
        <v>14.15</v>
      </c>
      <c r="K4176" s="88">
        <v>3</v>
      </c>
      <c r="L4176" s="88" t="s">
        <v>46</v>
      </c>
      <c r="M4176" s="66" t="s">
        <v>3468</v>
      </c>
    </row>
    <row r="4177" spans="1:13">
      <c r="A4177" s="40">
        <v>2021</v>
      </c>
      <c r="B4177" s="40" t="str">
        <f t="shared" si="66"/>
        <v>14472051</v>
      </c>
      <c r="C4177" s="40">
        <v>14</v>
      </c>
      <c r="D4177" s="88">
        <v>472051</v>
      </c>
      <c r="F4177" t="s">
        <v>3415</v>
      </c>
      <c r="G4177" s="64">
        <v>1.6582749999999999</v>
      </c>
      <c r="H4177" s="65">
        <v>1827</v>
      </c>
      <c r="I4177" s="64">
        <v>17.64</v>
      </c>
      <c r="J4177" s="64">
        <v>12.77</v>
      </c>
      <c r="K4177" s="88">
        <v>3</v>
      </c>
      <c r="L4177" s="88" t="s">
        <v>46</v>
      </c>
      <c r="M4177" s="66" t="s">
        <v>3469</v>
      </c>
    </row>
    <row r="4178" spans="1:13">
      <c r="A4178" s="40">
        <v>2021</v>
      </c>
      <c r="B4178" s="40" t="str">
        <f t="shared" si="66"/>
        <v>14351011</v>
      </c>
      <c r="C4178" s="40">
        <v>14</v>
      </c>
      <c r="D4178" s="88">
        <v>351011</v>
      </c>
      <c r="F4178" t="s">
        <v>1414</v>
      </c>
      <c r="G4178" s="64">
        <v>1.3857625</v>
      </c>
      <c r="H4178" s="65">
        <v>1341</v>
      </c>
      <c r="I4178" s="64">
        <v>25.17</v>
      </c>
      <c r="J4178" s="64">
        <v>13.36</v>
      </c>
      <c r="K4178" s="88">
        <v>3</v>
      </c>
      <c r="L4178" s="88" t="s">
        <v>46</v>
      </c>
      <c r="M4178" s="66" t="s">
        <v>3469</v>
      </c>
    </row>
    <row r="4179" spans="1:13">
      <c r="A4179" s="40">
        <v>2021</v>
      </c>
      <c r="B4179" s="40" t="str">
        <f t="shared" si="66"/>
        <v>14111011</v>
      </c>
      <c r="C4179" s="40">
        <v>14</v>
      </c>
      <c r="D4179" s="88">
        <v>111011</v>
      </c>
      <c r="E4179" t="s">
        <v>3410</v>
      </c>
      <c r="F4179" t="s">
        <v>3495</v>
      </c>
      <c r="G4179" s="64">
        <v>3.0099999999999998E-2</v>
      </c>
      <c r="H4179" s="65">
        <v>87</v>
      </c>
      <c r="I4179" s="64">
        <v>89.21</v>
      </c>
      <c r="J4179" s="64">
        <v>33.36</v>
      </c>
      <c r="K4179" s="88">
        <v>5</v>
      </c>
      <c r="L4179" s="88" t="s">
        <v>46</v>
      </c>
      <c r="M4179" s="66" t="s">
        <v>3468</v>
      </c>
    </row>
    <row r="4180" spans="1:13">
      <c r="A4180" s="40">
        <v>2021</v>
      </c>
      <c r="B4180" s="40" t="str">
        <f t="shared" si="66"/>
        <v>14131031</v>
      </c>
      <c r="C4180" s="40">
        <v>14</v>
      </c>
      <c r="D4180" s="88">
        <v>131031</v>
      </c>
      <c r="E4180" t="s">
        <v>3410</v>
      </c>
      <c r="F4180" t="s">
        <v>2209</v>
      </c>
      <c r="G4180" s="64">
        <v>0.56131249999999999</v>
      </c>
      <c r="H4180" s="65">
        <v>153</v>
      </c>
      <c r="I4180" s="64">
        <v>30.56</v>
      </c>
      <c r="J4180" s="64">
        <v>20.23</v>
      </c>
      <c r="K4180" s="88">
        <v>3</v>
      </c>
      <c r="L4180" s="88" t="s">
        <v>46</v>
      </c>
      <c r="M4180" s="66" t="s">
        <v>3468</v>
      </c>
    </row>
    <row r="4181" spans="1:13">
      <c r="A4181" s="40">
        <v>2021</v>
      </c>
      <c r="B4181" s="40" t="str">
        <f t="shared" si="66"/>
        <v>14211099</v>
      </c>
      <c r="C4181" s="40">
        <v>14</v>
      </c>
      <c r="D4181" s="88">
        <v>211099</v>
      </c>
      <c r="F4181" t="s">
        <v>3471</v>
      </c>
      <c r="G4181" s="64">
        <v>1.2393125</v>
      </c>
      <c r="H4181" s="65">
        <v>81</v>
      </c>
      <c r="I4181" s="64">
        <v>19.12</v>
      </c>
      <c r="J4181" s="64">
        <v>13.28</v>
      </c>
      <c r="K4181" s="88">
        <v>5</v>
      </c>
      <c r="L4181" s="88" t="s">
        <v>46</v>
      </c>
      <c r="M4181" s="66" t="s">
        <v>3468</v>
      </c>
    </row>
    <row r="4182" spans="1:13">
      <c r="A4182" s="40">
        <v>2021</v>
      </c>
      <c r="B4182" s="40" t="str">
        <f t="shared" si="66"/>
        <v>14131041</v>
      </c>
      <c r="C4182" s="40">
        <v>14</v>
      </c>
      <c r="D4182" s="88">
        <v>131041</v>
      </c>
      <c r="E4182" t="s">
        <v>3410</v>
      </c>
      <c r="F4182" t="s">
        <v>3047</v>
      </c>
      <c r="G4182" s="64">
        <v>1.1458124999999999</v>
      </c>
      <c r="H4182" s="65">
        <v>1674</v>
      </c>
      <c r="I4182" s="64">
        <v>30.72</v>
      </c>
      <c r="J4182" s="64">
        <v>16.98</v>
      </c>
      <c r="K4182" s="88">
        <v>3</v>
      </c>
      <c r="L4182" s="88" t="s">
        <v>46</v>
      </c>
      <c r="M4182" s="66" t="s">
        <v>3469</v>
      </c>
    </row>
    <row r="4183" spans="1:13">
      <c r="A4183" s="40">
        <v>2021</v>
      </c>
      <c r="B4183" s="40" t="str">
        <f t="shared" si="66"/>
        <v>14151143</v>
      </c>
      <c r="C4183" s="40">
        <v>14</v>
      </c>
      <c r="D4183" s="88">
        <v>151143</v>
      </c>
      <c r="E4183" t="s">
        <v>3410</v>
      </c>
      <c r="F4183" t="s">
        <v>1399</v>
      </c>
      <c r="G4183" s="64">
        <v>1.3547875</v>
      </c>
      <c r="H4183" s="65">
        <v>95</v>
      </c>
      <c r="I4183" s="64">
        <v>47.65</v>
      </c>
      <c r="J4183" s="64">
        <v>29.16</v>
      </c>
      <c r="K4183" s="88">
        <v>3</v>
      </c>
      <c r="L4183" s="88" t="s">
        <v>46</v>
      </c>
      <c r="M4183" s="66" t="s">
        <v>3468</v>
      </c>
    </row>
    <row r="4184" spans="1:13">
      <c r="A4184" s="40">
        <v>2021</v>
      </c>
      <c r="B4184" s="40" t="str">
        <f t="shared" si="66"/>
        <v>14151152</v>
      </c>
      <c r="C4184" s="40">
        <v>14</v>
      </c>
      <c r="D4184" s="88">
        <v>151152</v>
      </c>
      <c r="E4184" t="s">
        <v>3410</v>
      </c>
      <c r="F4184" t="s">
        <v>1166</v>
      </c>
      <c r="G4184" s="64">
        <v>1.787825</v>
      </c>
      <c r="H4184" s="65">
        <v>80</v>
      </c>
      <c r="I4184" s="64">
        <v>33.97</v>
      </c>
      <c r="J4184" s="64">
        <v>18.88</v>
      </c>
      <c r="K4184" s="88">
        <v>3</v>
      </c>
      <c r="L4184" s="88" t="s">
        <v>46</v>
      </c>
      <c r="M4184" s="66" t="s">
        <v>3468</v>
      </c>
    </row>
    <row r="4185" spans="1:13">
      <c r="A4185" s="40">
        <v>2021</v>
      </c>
      <c r="B4185" s="40" t="str">
        <f t="shared" si="66"/>
        <v>14151199</v>
      </c>
      <c r="C4185" s="40">
        <v>14</v>
      </c>
      <c r="D4185" s="88">
        <v>151199</v>
      </c>
      <c r="E4185" t="s">
        <v>3410</v>
      </c>
      <c r="F4185" t="s">
        <v>1153</v>
      </c>
      <c r="G4185" s="64">
        <v>1.5695749999999999</v>
      </c>
      <c r="H4185" s="65">
        <v>982</v>
      </c>
      <c r="I4185" s="64">
        <v>37.93</v>
      </c>
      <c r="J4185" s="64">
        <v>20.73</v>
      </c>
      <c r="K4185" s="88">
        <v>3</v>
      </c>
      <c r="L4185" s="88" t="s">
        <v>46</v>
      </c>
      <c r="M4185" s="66" t="s">
        <v>3469</v>
      </c>
    </row>
    <row r="4186" spans="1:13">
      <c r="A4186" s="40">
        <v>2021</v>
      </c>
      <c r="B4186" s="40" t="str">
        <f t="shared" si="66"/>
        <v>14151121</v>
      </c>
      <c r="C4186" s="40">
        <v>14</v>
      </c>
      <c r="D4186" s="88">
        <v>151121</v>
      </c>
      <c r="E4186" t="s">
        <v>3410</v>
      </c>
      <c r="F4186" t="s">
        <v>1122</v>
      </c>
      <c r="G4186" s="64">
        <v>1.4279999999999999</v>
      </c>
      <c r="H4186" s="65">
        <v>101</v>
      </c>
      <c r="I4186" s="64">
        <v>43.56</v>
      </c>
      <c r="J4186" s="64">
        <v>26.63</v>
      </c>
      <c r="K4186" s="88">
        <v>4</v>
      </c>
      <c r="L4186" s="88" t="s">
        <v>46</v>
      </c>
      <c r="M4186" s="66" t="s">
        <v>3468</v>
      </c>
    </row>
    <row r="4187" spans="1:13">
      <c r="A4187" s="40">
        <v>2021</v>
      </c>
      <c r="B4187" s="40" t="str">
        <f t="shared" si="66"/>
        <v>14151151</v>
      </c>
      <c r="C4187" s="40">
        <v>14</v>
      </c>
      <c r="D4187" s="88">
        <v>151151</v>
      </c>
      <c r="E4187" t="s">
        <v>3410</v>
      </c>
      <c r="F4187" t="s">
        <v>1114</v>
      </c>
      <c r="G4187" s="64">
        <v>1.7724875</v>
      </c>
      <c r="H4187" s="65">
        <v>282</v>
      </c>
      <c r="I4187" s="64">
        <v>24.47</v>
      </c>
      <c r="J4187" s="64">
        <v>15.36</v>
      </c>
      <c r="K4187" s="88">
        <v>3</v>
      </c>
      <c r="L4187" s="88" t="s">
        <v>46</v>
      </c>
      <c r="M4187" s="66" t="s">
        <v>3468</v>
      </c>
    </row>
    <row r="4188" spans="1:13">
      <c r="A4188" s="40">
        <v>2021</v>
      </c>
      <c r="B4188" s="40" t="str">
        <f t="shared" si="66"/>
        <v>14474011</v>
      </c>
      <c r="C4188" s="40">
        <v>14</v>
      </c>
      <c r="D4188" s="88">
        <v>474011</v>
      </c>
      <c r="E4188" t="s">
        <v>3410</v>
      </c>
      <c r="F4188" t="s">
        <v>3455</v>
      </c>
      <c r="G4188" s="64">
        <v>1.3490374999999999</v>
      </c>
      <c r="H4188" s="65">
        <v>1007</v>
      </c>
      <c r="I4188" s="64">
        <v>28.29</v>
      </c>
      <c r="J4188" s="64">
        <v>18.940000000000001</v>
      </c>
      <c r="K4188" s="88">
        <v>3</v>
      </c>
      <c r="L4188" s="88" t="s">
        <v>46</v>
      </c>
      <c r="M4188" s="66" t="s">
        <v>3469</v>
      </c>
    </row>
    <row r="4189" spans="1:13">
      <c r="A4189" s="40">
        <v>2021</v>
      </c>
      <c r="B4189" s="40" t="str">
        <f t="shared" si="66"/>
        <v>14119021</v>
      </c>
      <c r="C4189" s="40">
        <v>14</v>
      </c>
      <c r="D4189" s="88">
        <v>119021</v>
      </c>
      <c r="E4189" t="s">
        <v>3410</v>
      </c>
      <c r="F4189" t="s">
        <v>1560</v>
      </c>
      <c r="G4189" s="64">
        <v>0.88672499999999999</v>
      </c>
      <c r="H4189" s="65">
        <v>103</v>
      </c>
      <c r="I4189" s="64">
        <v>41.06</v>
      </c>
      <c r="J4189" s="64">
        <v>24.62</v>
      </c>
      <c r="K4189" s="88">
        <v>4</v>
      </c>
      <c r="L4189" s="88" t="s">
        <v>46</v>
      </c>
      <c r="M4189" s="66" t="s">
        <v>3468</v>
      </c>
    </row>
    <row r="4190" spans="1:13">
      <c r="A4190" s="40">
        <v>2021</v>
      </c>
      <c r="B4190" s="40" t="str">
        <f t="shared" si="66"/>
        <v>14131051</v>
      </c>
      <c r="C4190" s="40">
        <v>14</v>
      </c>
      <c r="D4190" s="88">
        <v>131051</v>
      </c>
      <c r="E4190" t="s">
        <v>3410</v>
      </c>
      <c r="F4190" t="s">
        <v>3420</v>
      </c>
      <c r="G4190" s="64">
        <v>1.2037</v>
      </c>
      <c r="H4190" s="65">
        <v>92</v>
      </c>
      <c r="I4190" s="64">
        <v>29.54</v>
      </c>
      <c r="J4190" s="64">
        <v>18.670000000000002</v>
      </c>
      <c r="K4190" s="88">
        <v>4</v>
      </c>
      <c r="L4190" s="88" t="s">
        <v>46</v>
      </c>
      <c r="M4190" s="66" t="s">
        <v>3468</v>
      </c>
    </row>
    <row r="4191" spans="1:13">
      <c r="A4191" s="40">
        <v>2021</v>
      </c>
      <c r="B4191" s="40" t="str">
        <f t="shared" si="66"/>
        <v>14151141</v>
      </c>
      <c r="C4191" s="40">
        <v>14</v>
      </c>
      <c r="D4191" s="88">
        <v>151141</v>
      </c>
      <c r="E4191" t="s">
        <v>3410</v>
      </c>
      <c r="F4191" t="s">
        <v>1142</v>
      </c>
      <c r="G4191" s="64">
        <v>1.627175</v>
      </c>
      <c r="H4191" s="65">
        <v>677</v>
      </c>
      <c r="I4191" s="64">
        <v>41.76</v>
      </c>
      <c r="J4191" s="64">
        <v>25.88</v>
      </c>
      <c r="K4191" s="88">
        <v>4</v>
      </c>
      <c r="L4191" s="88" t="s">
        <v>46</v>
      </c>
      <c r="M4191" s="66" t="s">
        <v>3469</v>
      </c>
    </row>
    <row r="4192" spans="1:13">
      <c r="A4192" s="40">
        <v>2021</v>
      </c>
      <c r="B4192" s="40" t="str">
        <f t="shared" si="66"/>
        <v>14319091</v>
      </c>
      <c r="C4192" s="40">
        <v>14</v>
      </c>
      <c r="D4192" s="88">
        <v>319091</v>
      </c>
      <c r="F4192" t="s">
        <v>901</v>
      </c>
      <c r="G4192" s="64">
        <v>1.556775</v>
      </c>
      <c r="H4192" s="65">
        <v>142</v>
      </c>
      <c r="I4192" s="64">
        <v>19.13</v>
      </c>
      <c r="J4192" s="64">
        <v>14.84</v>
      </c>
      <c r="K4192" s="88">
        <v>3</v>
      </c>
      <c r="L4192" s="88" t="s">
        <v>46</v>
      </c>
      <c r="M4192" s="66" t="s">
        <v>3468</v>
      </c>
    </row>
    <row r="4193" spans="1:13">
      <c r="A4193" s="40">
        <v>2021</v>
      </c>
      <c r="B4193" s="40" t="str">
        <f t="shared" si="66"/>
        <v>14292021</v>
      </c>
      <c r="C4193" s="40">
        <v>14</v>
      </c>
      <c r="D4193" s="88">
        <v>292021</v>
      </c>
      <c r="E4193" t="s">
        <v>3410</v>
      </c>
      <c r="F4193" t="s">
        <v>1913</v>
      </c>
      <c r="G4193" s="64">
        <v>2.1404999999999998</v>
      </c>
      <c r="H4193" s="65">
        <v>1028</v>
      </c>
      <c r="I4193" s="64">
        <v>30.8</v>
      </c>
      <c r="J4193" s="64">
        <v>22.22</v>
      </c>
      <c r="K4193" s="88">
        <v>4</v>
      </c>
      <c r="L4193" s="88" t="s">
        <v>46</v>
      </c>
      <c r="M4193" s="66" t="s">
        <v>3469</v>
      </c>
    </row>
    <row r="4194" spans="1:13">
      <c r="A4194" s="40">
        <v>2021</v>
      </c>
      <c r="B4194" s="40" t="str">
        <f t="shared" si="66"/>
        <v>14292032</v>
      </c>
      <c r="C4194" s="40">
        <v>14</v>
      </c>
      <c r="D4194" s="88">
        <v>292032</v>
      </c>
      <c r="E4194" t="s">
        <v>3410</v>
      </c>
      <c r="F4194" t="s">
        <v>1005</v>
      </c>
      <c r="G4194" s="64">
        <v>2.7018624999999998</v>
      </c>
      <c r="H4194" s="65">
        <v>501</v>
      </c>
      <c r="I4194" s="64">
        <v>31.65</v>
      </c>
      <c r="J4194" s="64">
        <v>24.44</v>
      </c>
      <c r="K4194" s="88">
        <v>3</v>
      </c>
      <c r="L4194" s="88" t="s">
        <v>46</v>
      </c>
      <c r="M4194" s="66" t="s">
        <v>3469</v>
      </c>
    </row>
    <row r="4195" spans="1:13">
      <c r="A4195" s="40">
        <v>2021</v>
      </c>
      <c r="B4195" s="40" t="str">
        <f t="shared" si="66"/>
        <v>14212021</v>
      </c>
      <c r="C4195" s="40">
        <v>14</v>
      </c>
      <c r="D4195" s="88">
        <v>212021</v>
      </c>
      <c r="F4195" t="s">
        <v>3472</v>
      </c>
      <c r="G4195" s="64">
        <v>1.1738249999999999</v>
      </c>
      <c r="H4195" s="65">
        <v>138</v>
      </c>
      <c r="I4195" s="64">
        <v>22.2</v>
      </c>
      <c r="J4195" s="64">
        <v>12.97</v>
      </c>
      <c r="K4195" s="88">
        <v>5</v>
      </c>
      <c r="L4195" s="88" t="s">
        <v>178</v>
      </c>
      <c r="M4195" s="66" t="s">
        <v>3468</v>
      </c>
    </row>
    <row r="4196" spans="1:13">
      <c r="A4196" s="40">
        <v>2021</v>
      </c>
      <c r="B4196" s="40" t="str">
        <f t="shared" si="66"/>
        <v>14472111</v>
      </c>
      <c r="C4196" s="40">
        <v>14</v>
      </c>
      <c r="D4196" s="88">
        <v>472111</v>
      </c>
      <c r="F4196" t="s">
        <v>2580</v>
      </c>
      <c r="G4196" s="64">
        <v>1.076975</v>
      </c>
      <c r="H4196" s="65">
        <v>265</v>
      </c>
      <c r="I4196" s="64">
        <v>20.64</v>
      </c>
      <c r="J4196" s="64">
        <v>14.7</v>
      </c>
      <c r="K4196" s="88">
        <v>3</v>
      </c>
      <c r="L4196" s="88" t="s">
        <v>46</v>
      </c>
      <c r="M4196" s="66" t="s">
        <v>3468</v>
      </c>
    </row>
    <row r="4197" spans="1:13">
      <c r="A4197" s="40">
        <v>2021</v>
      </c>
      <c r="B4197" s="40" t="str">
        <f t="shared" si="66"/>
        <v>14252021</v>
      </c>
      <c r="C4197" s="40">
        <v>14</v>
      </c>
      <c r="D4197" s="88">
        <v>252021</v>
      </c>
      <c r="E4197" t="s">
        <v>3410</v>
      </c>
      <c r="F4197" t="s">
        <v>3473</v>
      </c>
      <c r="G4197" s="64">
        <v>0.11840000000000001</v>
      </c>
      <c r="H4197" s="65">
        <v>212</v>
      </c>
      <c r="I4197" s="64">
        <v>28.117788461538499</v>
      </c>
      <c r="J4197" s="64">
        <v>19.278365384615402</v>
      </c>
      <c r="K4197" s="88">
        <v>5</v>
      </c>
      <c r="L4197" s="88" t="s">
        <v>178</v>
      </c>
      <c r="M4197" s="66" t="s">
        <v>3468</v>
      </c>
    </row>
    <row r="4198" spans="1:13">
      <c r="A4198" s="40">
        <v>2021</v>
      </c>
      <c r="B4198" s="40" t="str">
        <f t="shared" si="66"/>
        <v>14132051</v>
      </c>
      <c r="C4198" s="40">
        <v>14</v>
      </c>
      <c r="D4198" s="88">
        <v>132051</v>
      </c>
      <c r="E4198" t="s">
        <v>3410</v>
      </c>
      <c r="F4198" t="s">
        <v>1883</v>
      </c>
      <c r="G4198" s="64">
        <v>1.5995250000000001</v>
      </c>
      <c r="H4198" s="65">
        <v>88</v>
      </c>
      <c r="I4198" s="64">
        <v>38.229999999999997</v>
      </c>
      <c r="J4198" s="64">
        <v>22.61</v>
      </c>
      <c r="K4198" s="88">
        <v>5</v>
      </c>
      <c r="L4198" s="88" t="s">
        <v>46</v>
      </c>
      <c r="M4198" s="66" t="s">
        <v>3468</v>
      </c>
    </row>
    <row r="4199" spans="1:13">
      <c r="A4199" s="40">
        <v>2021</v>
      </c>
      <c r="B4199" s="40" t="str">
        <f t="shared" si="66"/>
        <v>14113031</v>
      </c>
      <c r="C4199" s="40">
        <v>14</v>
      </c>
      <c r="D4199" s="88">
        <v>113031</v>
      </c>
      <c r="E4199" t="s">
        <v>3410</v>
      </c>
      <c r="F4199" t="s">
        <v>799</v>
      </c>
      <c r="G4199" s="64">
        <v>2.4000750000000002</v>
      </c>
      <c r="H4199" s="65">
        <v>145</v>
      </c>
      <c r="I4199" s="64">
        <v>67.66</v>
      </c>
      <c r="J4199" s="64">
        <v>36.08</v>
      </c>
      <c r="K4199" s="88">
        <v>5</v>
      </c>
      <c r="L4199" s="88" t="s">
        <v>46</v>
      </c>
      <c r="M4199" s="66" t="s">
        <v>3468</v>
      </c>
    </row>
    <row r="4200" spans="1:13">
      <c r="A4200" s="40">
        <v>2021</v>
      </c>
      <c r="B4200" s="40" t="str">
        <f t="shared" si="66"/>
        <v>14132099</v>
      </c>
      <c r="C4200" s="40">
        <v>14</v>
      </c>
      <c r="D4200" s="88">
        <v>132099</v>
      </c>
      <c r="E4200" t="s">
        <v>3410</v>
      </c>
      <c r="F4200" t="s">
        <v>3041</v>
      </c>
      <c r="G4200" s="64">
        <v>1.4553375</v>
      </c>
      <c r="H4200" s="65">
        <v>770</v>
      </c>
      <c r="I4200" s="64">
        <v>32.46</v>
      </c>
      <c r="J4200" s="64">
        <v>17.809999999999999</v>
      </c>
      <c r="K4200" s="88">
        <v>3</v>
      </c>
      <c r="L4200" s="88" t="s">
        <v>46</v>
      </c>
      <c r="M4200" s="66" t="s">
        <v>3469</v>
      </c>
    </row>
    <row r="4201" spans="1:13">
      <c r="A4201" s="40">
        <v>2021</v>
      </c>
      <c r="B4201" s="40" t="str">
        <f t="shared" si="66"/>
        <v>14332011</v>
      </c>
      <c r="C4201" s="40">
        <v>14</v>
      </c>
      <c r="D4201" s="88">
        <v>332011</v>
      </c>
      <c r="F4201" t="s">
        <v>3054</v>
      </c>
      <c r="G4201" s="64">
        <v>0.71557499999999996</v>
      </c>
      <c r="H4201" s="65">
        <v>102</v>
      </c>
      <c r="I4201" s="64">
        <v>23.36</v>
      </c>
      <c r="J4201" s="64">
        <v>16.98</v>
      </c>
      <c r="K4201" s="88">
        <v>3</v>
      </c>
      <c r="L4201" s="88" t="s">
        <v>46</v>
      </c>
      <c r="M4201" s="66" t="s">
        <v>3468</v>
      </c>
    </row>
    <row r="4202" spans="1:13">
      <c r="A4202" s="40">
        <v>2021</v>
      </c>
      <c r="B4202" s="40" t="str">
        <f t="shared" si="66"/>
        <v>14471011</v>
      </c>
      <c r="C4202" s="40">
        <v>14</v>
      </c>
      <c r="D4202" s="88">
        <v>471011</v>
      </c>
      <c r="E4202" t="s">
        <v>3410</v>
      </c>
      <c r="F4202" t="s">
        <v>3456</v>
      </c>
      <c r="G4202" s="64">
        <v>1.1363624999999999</v>
      </c>
      <c r="H4202" s="65">
        <v>272</v>
      </c>
      <c r="I4202" s="64">
        <v>29.27</v>
      </c>
      <c r="J4202" s="64">
        <v>19.309999999999999</v>
      </c>
      <c r="K4202" s="88">
        <v>4</v>
      </c>
      <c r="L4202" s="88" t="s">
        <v>46</v>
      </c>
      <c r="M4202" s="66" t="s">
        <v>3468</v>
      </c>
    </row>
    <row r="4203" spans="1:13">
      <c r="A4203" s="40">
        <v>2021</v>
      </c>
      <c r="B4203" s="40" t="str">
        <f t="shared" si="66"/>
        <v>14371011</v>
      </c>
      <c r="C4203" s="40">
        <v>14</v>
      </c>
      <c r="D4203" s="88">
        <v>371011</v>
      </c>
      <c r="F4203" t="s">
        <v>3457</v>
      </c>
      <c r="G4203" s="64">
        <v>1.5463625000000001</v>
      </c>
      <c r="H4203" s="65">
        <v>2050</v>
      </c>
      <c r="I4203" s="64">
        <v>19.43</v>
      </c>
      <c r="J4203" s="64">
        <v>12.37</v>
      </c>
      <c r="K4203" s="88">
        <v>3</v>
      </c>
      <c r="L4203" s="88" t="s">
        <v>46</v>
      </c>
      <c r="M4203" s="66" t="s">
        <v>3469</v>
      </c>
    </row>
    <row r="4204" spans="1:13">
      <c r="A4204" s="40">
        <v>2021</v>
      </c>
      <c r="B4204" s="40" t="str">
        <f t="shared" si="66"/>
        <v>14371012</v>
      </c>
      <c r="C4204" s="40">
        <v>14</v>
      </c>
      <c r="D4204" s="88">
        <v>371012</v>
      </c>
      <c r="F4204" t="s">
        <v>3458</v>
      </c>
      <c r="G4204" s="64">
        <v>1.6407750000000001</v>
      </c>
      <c r="H4204" s="65">
        <v>2022</v>
      </c>
      <c r="I4204" s="64">
        <v>23.08</v>
      </c>
      <c r="J4204" s="64">
        <v>14.35</v>
      </c>
      <c r="K4204" s="88">
        <v>3</v>
      </c>
      <c r="L4204" s="88" t="s">
        <v>46</v>
      </c>
      <c r="M4204" s="66" t="s">
        <v>3469</v>
      </c>
    </row>
    <row r="4205" spans="1:13">
      <c r="A4205" s="40">
        <v>2021</v>
      </c>
      <c r="B4205" s="40" t="str">
        <f t="shared" si="66"/>
        <v>14491011</v>
      </c>
      <c r="C4205" s="40">
        <v>14</v>
      </c>
      <c r="D4205" s="88">
        <v>491011</v>
      </c>
      <c r="E4205" t="s">
        <v>3410</v>
      </c>
      <c r="F4205" t="s">
        <v>3459</v>
      </c>
      <c r="G4205" s="64">
        <v>0.89628750000000001</v>
      </c>
      <c r="H4205" s="65">
        <v>149</v>
      </c>
      <c r="I4205" s="64">
        <v>29.7</v>
      </c>
      <c r="J4205" s="64">
        <v>19.100000000000001</v>
      </c>
      <c r="K4205" s="88">
        <v>3</v>
      </c>
      <c r="L4205" s="88" t="s">
        <v>46</v>
      </c>
      <c r="M4205" s="66" t="s">
        <v>3468</v>
      </c>
    </row>
    <row r="4206" spans="1:13">
      <c r="A4206" s="40">
        <v>2021</v>
      </c>
      <c r="B4206" s="40" t="str">
        <f t="shared" si="66"/>
        <v>14411012</v>
      </c>
      <c r="C4206" s="40">
        <v>14</v>
      </c>
      <c r="D4206" s="88">
        <v>411012</v>
      </c>
      <c r="E4206" t="s">
        <v>3410</v>
      </c>
      <c r="F4206" t="s">
        <v>3428</v>
      </c>
      <c r="G4206" s="64">
        <v>0.75060000000000004</v>
      </c>
      <c r="H4206" s="65">
        <v>205</v>
      </c>
      <c r="I4206" s="64">
        <v>38.29</v>
      </c>
      <c r="J4206" s="64">
        <v>20.260000000000002</v>
      </c>
      <c r="K4206" s="88">
        <v>4</v>
      </c>
      <c r="L4206" s="88" t="s">
        <v>46</v>
      </c>
      <c r="M4206" s="66" t="s">
        <v>3468</v>
      </c>
    </row>
    <row r="4207" spans="1:13">
      <c r="A4207" s="40">
        <v>2021</v>
      </c>
      <c r="B4207" s="40" t="str">
        <f t="shared" si="66"/>
        <v>14431011</v>
      </c>
      <c r="C4207" s="40">
        <v>14</v>
      </c>
      <c r="D4207" s="88">
        <v>431011</v>
      </c>
      <c r="E4207" t="s">
        <v>3410</v>
      </c>
      <c r="F4207" t="s">
        <v>3460</v>
      </c>
      <c r="G4207" s="64">
        <v>0.41365000000000002</v>
      </c>
      <c r="H4207" s="65">
        <v>621</v>
      </c>
      <c r="I4207" s="64">
        <v>27.62</v>
      </c>
      <c r="J4207" s="64">
        <v>17.61</v>
      </c>
      <c r="K4207" s="88">
        <v>4</v>
      </c>
      <c r="L4207" s="88" t="s">
        <v>46</v>
      </c>
      <c r="M4207" s="66" t="s">
        <v>3468</v>
      </c>
    </row>
    <row r="4208" spans="1:13">
      <c r="A4208" s="40">
        <v>2021</v>
      </c>
      <c r="B4208" s="40" t="str">
        <f t="shared" si="66"/>
        <v>14391021</v>
      </c>
      <c r="C4208" s="40">
        <v>14</v>
      </c>
      <c r="D4208" s="88">
        <v>391021</v>
      </c>
      <c r="F4208" t="s">
        <v>3429</v>
      </c>
      <c r="G4208" s="64">
        <v>1.1552500000000001</v>
      </c>
      <c r="H4208" s="65">
        <v>104</v>
      </c>
      <c r="I4208" s="64">
        <v>19.350000000000001</v>
      </c>
      <c r="J4208" s="64">
        <v>12.39</v>
      </c>
      <c r="K4208" s="88">
        <v>3</v>
      </c>
      <c r="L4208" s="88" t="s">
        <v>46</v>
      </c>
      <c r="M4208" s="66" t="s">
        <v>3468</v>
      </c>
    </row>
    <row r="4209" spans="1:13">
      <c r="A4209" s="40">
        <v>2021</v>
      </c>
      <c r="B4209" s="40" t="str">
        <f t="shared" si="66"/>
        <v>14511011</v>
      </c>
      <c r="C4209" s="40">
        <v>14</v>
      </c>
      <c r="D4209" s="88">
        <v>511011</v>
      </c>
      <c r="E4209" t="s">
        <v>3410</v>
      </c>
      <c r="F4209" t="s">
        <v>3461</v>
      </c>
      <c r="G4209" s="64">
        <v>0.38441249999999999</v>
      </c>
      <c r="H4209" s="65">
        <v>198</v>
      </c>
      <c r="I4209" s="64">
        <v>30.11</v>
      </c>
      <c r="J4209" s="64">
        <v>18.899999999999999</v>
      </c>
      <c r="K4209" s="88">
        <v>3</v>
      </c>
      <c r="L4209" s="88" t="s">
        <v>46</v>
      </c>
      <c r="M4209" s="66" t="s">
        <v>3468</v>
      </c>
    </row>
    <row r="4210" spans="1:13">
      <c r="A4210" s="40">
        <v>2021</v>
      </c>
      <c r="B4210" s="40" t="str">
        <f t="shared" si="66"/>
        <v>14411011</v>
      </c>
      <c r="C4210" s="40">
        <v>14</v>
      </c>
      <c r="D4210" s="88">
        <v>411011</v>
      </c>
      <c r="F4210" t="s">
        <v>3430</v>
      </c>
      <c r="G4210" s="64">
        <v>0.34268749999999998</v>
      </c>
      <c r="H4210" s="65">
        <v>601</v>
      </c>
      <c r="I4210" s="64">
        <v>22.54</v>
      </c>
      <c r="J4210" s="64">
        <v>14.14</v>
      </c>
      <c r="K4210" s="88">
        <v>3</v>
      </c>
      <c r="L4210" s="88" t="s">
        <v>46</v>
      </c>
      <c r="M4210" s="88" t="s">
        <v>3468</v>
      </c>
    </row>
    <row r="4211" spans="1:13">
      <c r="A4211" s="40">
        <v>2021</v>
      </c>
      <c r="B4211" s="40" t="str">
        <f t="shared" si="66"/>
        <v>14119051</v>
      </c>
      <c r="C4211" s="40">
        <v>14</v>
      </c>
      <c r="D4211" s="88">
        <v>119051</v>
      </c>
      <c r="F4211" t="s">
        <v>846</v>
      </c>
      <c r="G4211" s="64">
        <v>1.1662250000000001</v>
      </c>
      <c r="H4211" s="65">
        <v>93</v>
      </c>
      <c r="I4211" s="64">
        <v>24.34</v>
      </c>
      <c r="J4211" s="64">
        <v>13.59</v>
      </c>
      <c r="K4211" s="88">
        <v>4</v>
      </c>
      <c r="L4211" s="88" t="s">
        <v>46</v>
      </c>
      <c r="M4211" s="66" t="s">
        <v>3468</v>
      </c>
    </row>
    <row r="4212" spans="1:13">
      <c r="A4212" s="40">
        <v>2021</v>
      </c>
      <c r="B4212" s="40" t="str">
        <f t="shared" si="66"/>
        <v>14111021</v>
      </c>
      <c r="C4212" s="40">
        <v>14</v>
      </c>
      <c r="D4212" s="88">
        <v>111021</v>
      </c>
      <c r="E4212" t="s">
        <v>3410</v>
      </c>
      <c r="F4212" t="s">
        <v>781</v>
      </c>
      <c r="G4212" s="64">
        <v>1.2128000000000001</v>
      </c>
      <c r="H4212" s="65">
        <v>474</v>
      </c>
      <c r="I4212" s="64">
        <v>57.26</v>
      </c>
      <c r="J4212" s="64">
        <v>25.48</v>
      </c>
      <c r="K4212" s="88">
        <v>4</v>
      </c>
      <c r="L4212" s="88" t="s">
        <v>46</v>
      </c>
      <c r="M4212" s="66" t="s">
        <v>3468</v>
      </c>
    </row>
    <row r="4213" spans="1:13">
      <c r="A4213" s="40">
        <v>2021</v>
      </c>
      <c r="B4213" s="40" t="str">
        <f t="shared" si="66"/>
        <v>14472121</v>
      </c>
      <c r="C4213" s="40">
        <v>14</v>
      </c>
      <c r="D4213" s="88">
        <v>472121</v>
      </c>
      <c r="F4213" t="s">
        <v>3194</v>
      </c>
      <c r="G4213" s="64">
        <v>1.6610125</v>
      </c>
      <c r="H4213" s="65">
        <v>685</v>
      </c>
      <c r="I4213" s="64">
        <v>18.260000000000002</v>
      </c>
      <c r="J4213" s="64">
        <v>13.74</v>
      </c>
      <c r="K4213" s="88">
        <v>3</v>
      </c>
      <c r="L4213" s="88" t="s">
        <v>46</v>
      </c>
      <c r="M4213" s="66" t="s">
        <v>3469</v>
      </c>
    </row>
    <row r="4214" spans="1:13">
      <c r="A4214" s="40">
        <v>2021</v>
      </c>
      <c r="B4214" s="40" t="str">
        <f t="shared" si="66"/>
        <v>14271024</v>
      </c>
      <c r="C4214" s="40">
        <v>14</v>
      </c>
      <c r="D4214" s="88">
        <v>271024</v>
      </c>
      <c r="E4214" t="s">
        <v>3410</v>
      </c>
      <c r="F4214" t="s">
        <v>1384</v>
      </c>
      <c r="G4214" s="64">
        <v>0.72886249999999997</v>
      </c>
      <c r="H4214" s="65">
        <v>105</v>
      </c>
      <c r="I4214" s="64">
        <v>23.74</v>
      </c>
      <c r="J4214" s="64">
        <v>15.15</v>
      </c>
      <c r="K4214" s="88">
        <v>4</v>
      </c>
      <c r="L4214" s="88" t="s">
        <v>46</v>
      </c>
      <c r="M4214" s="66" t="s">
        <v>3468</v>
      </c>
    </row>
    <row r="4215" spans="1:13">
      <c r="A4215" s="40">
        <v>2021</v>
      </c>
      <c r="B4215" s="40" t="str">
        <f t="shared" si="66"/>
        <v>14292099</v>
      </c>
      <c r="C4215" s="40">
        <v>14</v>
      </c>
      <c r="D4215" s="88">
        <v>292099</v>
      </c>
      <c r="F4215" t="s">
        <v>1974</v>
      </c>
      <c r="G4215" s="64">
        <v>1.7636875000000001</v>
      </c>
      <c r="H4215" s="65">
        <v>1005</v>
      </c>
      <c r="I4215" s="64">
        <v>20.54</v>
      </c>
      <c r="J4215" s="64">
        <v>13.38</v>
      </c>
      <c r="K4215" s="88">
        <v>3</v>
      </c>
      <c r="L4215" s="88" t="s">
        <v>46</v>
      </c>
      <c r="M4215" s="66" t="s">
        <v>3469</v>
      </c>
    </row>
    <row r="4216" spans="1:13">
      <c r="A4216" s="40">
        <v>2021</v>
      </c>
      <c r="B4216" s="40" t="str">
        <f t="shared" si="66"/>
        <v>14499021</v>
      </c>
      <c r="C4216" s="40">
        <v>14</v>
      </c>
      <c r="D4216" s="88">
        <v>499021</v>
      </c>
      <c r="F4216" t="s">
        <v>1500</v>
      </c>
      <c r="G4216" s="64">
        <v>1.5434375</v>
      </c>
      <c r="H4216" s="65">
        <v>314</v>
      </c>
      <c r="I4216" s="64">
        <v>20.72</v>
      </c>
      <c r="J4216" s="64">
        <v>14.14</v>
      </c>
      <c r="K4216" s="88">
        <v>3</v>
      </c>
      <c r="L4216" s="88" t="s">
        <v>46</v>
      </c>
      <c r="M4216" s="66" t="s">
        <v>3468</v>
      </c>
    </row>
    <row r="4217" spans="1:13">
      <c r="A4217" s="40">
        <v>2021</v>
      </c>
      <c r="B4217" s="40" t="str">
        <f t="shared" si="66"/>
        <v>14533032</v>
      </c>
      <c r="C4217" s="40">
        <v>14</v>
      </c>
      <c r="D4217" s="88">
        <v>533032</v>
      </c>
      <c r="F4217" t="s">
        <v>3432</v>
      </c>
      <c r="G4217" s="64">
        <v>0.35854999999999998</v>
      </c>
      <c r="H4217" s="65">
        <v>308</v>
      </c>
      <c r="I4217" s="64">
        <v>20.02</v>
      </c>
      <c r="J4217" s="64">
        <v>12.61</v>
      </c>
      <c r="K4217" s="88">
        <v>3</v>
      </c>
      <c r="L4217" s="88" t="s">
        <v>46</v>
      </c>
      <c r="M4217" s="66" t="s">
        <v>3468</v>
      </c>
    </row>
    <row r="4218" spans="1:13">
      <c r="A4218" s="40">
        <v>2021</v>
      </c>
      <c r="B4218" s="40" t="str">
        <f t="shared" si="66"/>
        <v>14131071</v>
      </c>
      <c r="C4218" s="40">
        <v>14</v>
      </c>
      <c r="D4218" s="88">
        <v>131071</v>
      </c>
      <c r="E4218" t="s">
        <v>3410</v>
      </c>
      <c r="F4218" t="s">
        <v>3474</v>
      </c>
      <c r="G4218" s="64">
        <v>1.346225</v>
      </c>
      <c r="H4218" s="65">
        <v>306</v>
      </c>
      <c r="I4218" s="64">
        <v>29.48</v>
      </c>
      <c r="J4218" s="64">
        <v>18.95</v>
      </c>
      <c r="K4218" s="88">
        <v>5</v>
      </c>
      <c r="L4218" s="88" t="s">
        <v>46</v>
      </c>
      <c r="M4218" s="66" t="s">
        <v>3468</v>
      </c>
    </row>
    <row r="4219" spans="1:13">
      <c r="A4219" s="40">
        <v>2021</v>
      </c>
      <c r="B4219" s="40" t="str">
        <f t="shared" si="66"/>
        <v>14172112</v>
      </c>
      <c r="C4219" s="40">
        <v>14</v>
      </c>
      <c r="D4219" s="88">
        <v>172112</v>
      </c>
      <c r="E4219" t="s">
        <v>3410</v>
      </c>
      <c r="F4219" t="s">
        <v>3502</v>
      </c>
      <c r="G4219" s="64">
        <v>1.5054749999999999</v>
      </c>
      <c r="H4219" s="65">
        <v>89</v>
      </c>
      <c r="I4219" s="64">
        <v>37.04</v>
      </c>
      <c r="J4219" s="64">
        <v>22.96</v>
      </c>
      <c r="K4219" s="88">
        <v>5</v>
      </c>
      <c r="L4219" s="88" t="s">
        <v>46</v>
      </c>
      <c r="M4219" s="66" t="s">
        <v>3468</v>
      </c>
    </row>
    <row r="4220" spans="1:13">
      <c r="A4220" s="40">
        <v>2021</v>
      </c>
      <c r="B4220" s="40" t="str">
        <f t="shared" si="66"/>
        <v>14499041</v>
      </c>
      <c r="C4220" s="40">
        <v>14</v>
      </c>
      <c r="D4220" s="88">
        <v>499041</v>
      </c>
      <c r="F4220" t="s">
        <v>2723</v>
      </c>
      <c r="G4220" s="64">
        <v>1.0764125</v>
      </c>
      <c r="H4220" s="65">
        <v>1381</v>
      </c>
      <c r="I4220" s="64">
        <v>23.1</v>
      </c>
      <c r="J4220" s="64">
        <v>15.49</v>
      </c>
      <c r="K4220" s="88">
        <v>3</v>
      </c>
      <c r="L4220" s="88" t="s">
        <v>46</v>
      </c>
      <c r="M4220" s="66" t="s">
        <v>3469</v>
      </c>
    </row>
    <row r="4221" spans="1:13">
      <c r="A4221" s="40">
        <v>2021</v>
      </c>
      <c r="B4221" s="40" t="str">
        <f t="shared" si="66"/>
        <v>14537051</v>
      </c>
      <c r="C4221" s="40">
        <v>14</v>
      </c>
      <c r="D4221" s="88">
        <v>537051</v>
      </c>
      <c r="E4221" s="41"/>
      <c r="F4221" t="s">
        <v>3433</v>
      </c>
      <c r="G4221" s="64">
        <v>0.76665000000000005</v>
      </c>
      <c r="H4221" s="65">
        <v>2744</v>
      </c>
      <c r="I4221" s="64">
        <v>17.53</v>
      </c>
      <c r="J4221" s="64">
        <v>12.35</v>
      </c>
      <c r="K4221" s="88">
        <v>3</v>
      </c>
      <c r="L4221" s="88" t="s">
        <v>46</v>
      </c>
      <c r="M4221" s="66" t="s">
        <v>3469</v>
      </c>
    </row>
    <row r="4222" spans="1:13">
      <c r="A4222" s="40">
        <v>2021</v>
      </c>
      <c r="B4222" s="40" t="str">
        <f t="shared" si="66"/>
        <v>14151212</v>
      </c>
      <c r="C4222" s="40">
        <v>14</v>
      </c>
      <c r="D4222" s="88">
        <v>151212</v>
      </c>
      <c r="E4222" t="s">
        <v>3410</v>
      </c>
      <c r="F4222" t="s">
        <v>1177</v>
      </c>
      <c r="G4222" s="64">
        <v>3.3586</v>
      </c>
      <c r="H4222" s="65">
        <v>578</v>
      </c>
      <c r="I4222" s="64">
        <v>44.21</v>
      </c>
      <c r="J4222" s="64">
        <v>27.96</v>
      </c>
      <c r="K4222" s="88">
        <v>3</v>
      </c>
      <c r="L4222" s="88" t="s">
        <v>46</v>
      </c>
      <c r="M4222" s="66" t="s">
        <v>3469</v>
      </c>
    </row>
    <row r="4223" spans="1:13">
      <c r="A4223" s="40">
        <v>2021</v>
      </c>
      <c r="B4223" s="40" t="str">
        <f t="shared" si="66"/>
        <v>14413021</v>
      </c>
      <c r="C4223" s="40">
        <v>14</v>
      </c>
      <c r="D4223" s="88">
        <v>413021</v>
      </c>
      <c r="E4223" t="s">
        <v>3410</v>
      </c>
      <c r="F4223" t="s">
        <v>1267</v>
      </c>
      <c r="G4223" s="64">
        <v>1.2930999999999999</v>
      </c>
      <c r="H4223" s="65">
        <v>305</v>
      </c>
      <c r="I4223" s="64">
        <v>30.35</v>
      </c>
      <c r="J4223" s="64">
        <v>15.27</v>
      </c>
      <c r="K4223" s="88">
        <v>3</v>
      </c>
      <c r="L4223" s="88" t="s">
        <v>46</v>
      </c>
      <c r="M4223" s="66" t="s">
        <v>3468</v>
      </c>
    </row>
    <row r="4224" spans="1:13">
      <c r="A4224" s="40">
        <v>2021</v>
      </c>
      <c r="B4224" s="40" t="str">
        <f t="shared" si="66"/>
        <v>14292061</v>
      </c>
      <c r="C4224" s="40">
        <v>14</v>
      </c>
      <c r="D4224" s="88">
        <v>292061</v>
      </c>
      <c r="F4224" t="s">
        <v>3435</v>
      </c>
      <c r="G4224" s="64">
        <v>0.51561250000000003</v>
      </c>
      <c r="H4224" s="65">
        <v>260</v>
      </c>
      <c r="I4224" s="64">
        <v>21.26</v>
      </c>
      <c r="J4224" s="64">
        <v>17.43</v>
      </c>
      <c r="K4224" s="88">
        <v>3</v>
      </c>
      <c r="L4224" s="88" t="s">
        <v>46</v>
      </c>
      <c r="M4224" s="66" t="s">
        <v>3468</v>
      </c>
    </row>
    <row r="4225" spans="1:13">
      <c r="A4225" s="40">
        <v>2021</v>
      </c>
      <c r="B4225" s="40" t="str">
        <f t="shared" ref="B4225:B4288" si="67">CONCATENATE(C4225, D4225)</f>
        <v>14434131</v>
      </c>
      <c r="C4225" s="40">
        <v>14</v>
      </c>
      <c r="D4225" s="88">
        <v>434131</v>
      </c>
      <c r="F4225" t="s">
        <v>3436</v>
      </c>
      <c r="G4225" s="64">
        <v>1.40785</v>
      </c>
      <c r="H4225" s="65">
        <v>132</v>
      </c>
      <c r="I4225" s="64">
        <v>19.899999999999999</v>
      </c>
      <c r="J4225" s="64">
        <v>14.62</v>
      </c>
      <c r="K4225" s="88">
        <v>3</v>
      </c>
      <c r="L4225" s="88" t="s">
        <v>46</v>
      </c>
      <c r="M4225" s="66" t="s">
        <v>3468</v>
      </c>
    </row>
    <row r="4226" spans="1:13">
      <c r="A4226" s="40">
        <v>2021</v>
      </c>
      <c r="B4226" s="40" t="str">
        <f t="shared" si="67"/>
        <v>14132072</v>
      </c>
      <c r="C4226" s="40">
        <v>14</v>
      </c>
      <c r="D4226" s="88">
        <v>132072</v>
      </c>
      <c r="E4226" t="s">
        <v>3410</v>
      </c>
      <c r="F4226" t="s">
        <v>806</v>
      </c>
      <c r="G4226" s="64">
        <v>0.96536250000000001</v>
      </c>
      <c r="H4226" s="65">
        <v>116</v>
      </c>
      <c r="I4226" s="64">
        <v>36.51</v>
      </c>
      <c r="J4226" s="64">
        <v>18.260000000000002</v>
      </c>
      <c r="K4226" s="88">
        <v>4</v>
      </c>
      <c r="L4226" s="88" t="s">
        <v>46</v>
      </c>
      <c r="M4226" s="66" t="s">
        <v>3468</v>
      </c>
    </row>
    <row r="4227" spans="1:13">
      <c r="A4227" s="40">
        <v>2021</v>
      </c>
      <c r="B4227" s="40" t="str">
        <f t="shared" si="67"/>
        <v>14514041</v>
      </c>
      <c r="C4227" s="40">
        <v>14</v>
      </c>
      <c r="D4227" s="88">
        <v>514041</v>
      </c>
      <c r="F4227" t="s">
        <v>2863</v>
      </c>
      <c r="G4227" s="64">
        <v>0.19109999999999999</v>
      </c>
      <c r="H4227" s="65">
        <v>114</v>
      </c>
      <c r="I4227" s="64">
        <v>19.989999999999998</v>
      </c>
      <c r="J4227" s="64">
        <v>14.75</v>
      </c>
      <c r="K4227" s="88">
        <v>3</v>
      </c>
      <c r="L4227" s="88" t="s">
        <v>46</v>
      </c>
      <c r="M4227" s="66" t="s">
        <v>3468</v>
      </c>
    </row>
    <row r="4228" spans="1:13">
      <c r="A4228" s="40">
        <v>2021</v>
      </c>
      <c r="B4228" s="40" t="str">
        <f t="shared" si="67"/>
        <v>14131111</v>
      </c>
      <c r="C4228" s="40">
        <v>14</v>
      </c>
      <c r="D4228" s="88">
        <v>131111</v>
      </c>
      <c r="E4228" t="s">
        <v>3410</v>
      </c>
      <c r="F4228" t="s">
        <v>2034</v>
      </c>
      <c r="G4228" s="64">
        <v>2.1715374999999999</v>
      </c>
      <c r="H4228" s="65">
        <v>386</v>
      </c>
      <c r="I4228" s="64">
        <v>41.87</v>
      </c>
      <c r="J4228" s="64">
        <v>23.75</v>
      </c>
      <c r="K4228" s="88">
        <v>5</v>
      </c>
      <c r="L4228" s="88" t="s">
        <v>46</v>
      </c>
      <c r="M4228" s="66" t="s">
        <v>3468</v>
      </c>
    </row>
    <row r="4229" spans="1:13">
      <c r="A4229" s="40">
        <v>2021</v>
      </c>
      <c r="B4229" s="40" t="str">
        <f t="shared" si="67"/>
        <v>14119199</v>
      </c>
      <c r="C4229" s="40">
        <v>14</v>
      </c>
      <c r="D4229" s="88">
        <v>119199</v>
      </c>
      <c r="E4229" t="s">
        <v>3410</v>
      </c>
      <c r="F4229" t="s">
        <v>3437</v>
      </c>
      <c r="G4229" s="64">
        <v>1.0745875</v>
      </c>
      <c r="H4229" s="65">
        <v>197</v>
      </c>
      <c r="I4229" s="64">
        <v>46.34</v>
      </c>
      <c r="J4229" s="64">
        <v>26.55</v>
      </c>
      <c r="K4229" s="88">
        <v>4</v>
      </c>
      <c r="L4229" s="88" t="s">
        <v>46</v>
      </c>
      <c r="M4229" s="66" t="s">
        <v>3468</v>
      </c>
    </row>
    <row r="4230" spans="1:13">
      <c r="A4230" s="40">
        <v>2021</v>
      </c>
      <c r="B4230" s="40" t="str">
        <f t="shared" si="67"/>
        <v>14131161</v>
      </c>
      <c r="C4230" s="40">
        <v>14</v>
      </c>
      <c r="D4230" s="88">
        <v>131161</v>
      </c>
      <c r="E4230" t="s">
        <v>3410</v>
      </c>
      <c r="F4230" t="s">
        <v>3475</v>
      </c>
      <c r="G4230" s="64">
        <v>2.7142124999999999</v>
      </c>
      <c r="H4230" s="65">
        <v>272</v>
      </c>
      <c r="I4230" s="64">
        <v>32.18</v>
      </c>
      <c r="J4230" s="64">
        <v>19</v>
      </c>
      <c r="K4230" s="88">
        <v>5</v>
      </c>
      <c r="L4230" s="88" t="s">
        <v>46</v>
      </c>
      <c r="M4230" s="66" t="s">
        <v>3468</v>
      </c>
    </row>
    <row r="4231" spans="1:13">
      <c r="A4231" s="40">
        <v>2021</v>
      </c>
      <c r="B4231" s="40" t="str">
        <f t="shared" si="67"/>
        <v>14292012</v>
      </c>
      <c r="C4231" s="40">
        <v>14</v>
      </c>
      <c r="D4231" s="88">
        <v>292012</v>
      </c>
      <c r="F4231" t="s">
        <v>1015</v>
      </c>
      <c r="G4231" s="64">
        <v>1.6822375000000001</v>
      </c>
      <c r="H4231" s="65">
        <v>649</v>
      </c>
      <c r="I4231" s="64">
        <v>24.51</v>
      </c>
      <c r="J4231" s="64">
        <v>14.54</v>
      </c>
      <c r="K4231" s="88">
        <v>4</v>
      </c>
      <c r="L4231" s="88" t="s">
        <v>46</v>
      </c>
      <c r="M4231" s="66" t="s">
        <v>3469</v>
      </c>
    </row>
    <row r="4232" spans="1:13">
      <c r="A4232" s="40">
        <v>2021</v>
      </c>
      <c r="B4232" s="40" t="str">
        <f t="shared" si="67"/>
        <v>14292011</v>
      </c>
      <c r="C4232" s="40">
        <v>14</v>
      </c>
      <c r="D4232" s="88">
        <v>292011</v>
      </c>
      <c r="F4232" t="s">
        <v>1959</v>
      </c>
      <c r="G4232" s="64">
        <v>1.402075</v>
      </c>
      <c r="H4232" s="65">
        <v>902</v>
      </c>
      <c r="I4232" s="64">
        <v>24.51</v>
      </c>
      <c r="J4232" s="64">
        <v>14.54</v>
      </c>
      <c r="K4232" s="88">
        <v>4</v>
      </c>
      <c r="L4232" s="88" t="s">
        <v>46</v>
      </c>
      <c r="M4232" s="66" t="s">
        <v>3469</v>
      </c>
    </row>
    <row r="4233" spans="1:13">
      <c r="A4233" s="40">
        <v>2021</v>
      </c>
      <c r="B4233" s="40" t="str">
        <f t="shared" si="67"/>
        <v>14119111</v>
      </c>
      <c r="C4233" s="40">
        <v>14</v>
      </c>
      <c r="D4233" s="88">
        <v>119111</v>
      </c>
      <c r="E4233" t="s">
        <v>3410</v>
      </c>
      <c r="F4233" t="s">
        <v>908</v>
      </c>
      <c r="G4233" s="64">
        <v>1.1884749999999999</v>
      </c>
      <c r="H4233" s="65">
        <v>82</v>
      </c>
      <c r="I4233" s="64">
        <v>53.86</v>
      </c>
      <c r="J4233" s="64">
        <v>29.96</v>
      </c>
      <c r="K4233" s="88">
        <v>5</v>
      </c>
      <c r="L4233" s="88" t="s">
        <v>46</v>
      </c>
      <c r="M4233" s="66" t="s">
        <v>3468</v>
      </c>
    </row>
    <row r="4234" spans="1:13">
      <c r="A4234" s="40">
        <v>2021</v>
      </c>
      <c r="B4234" s="40" t="str">
        <f t="shared" si="67"/>
        <v>14319092</v>
      </c>
      <c r="C4234" s="40">
        <v>14</v>
      </c>
      <c r="D4234" s="88">
        <v>319092</v>
      </c>
      <c r="F4234" t="s">
        <v>946</v>
      </c>
      <c r="G4234" s="64">
        <v>2.4439875</v>
      </c>
      <c r="H4234" s="65">
        <v>387</v>
      </c>
      <c r="I4234" s="64">
        <v>15.43</v>
      </c>
      <c r="J4234" s="64">
        <v>12.55</v>
      </c>
      <c r="K4234" s="88">
        <v>3</v>
      </c>
      <c r="L4234" s="88" t="s">
        <v>46</v>
      </c>
      <c r="M4234" s="66" t="s">
        <v>3468</v>
      </c>
    </row>
    <row r="4235" spans="1:13">
      <c r="A4235" s="40">
        <v>2021</v>
      </c>
      <c r="B4235" s="40" t="str">
        <f t="shared" si="67"/>
        <v>14292071</v>
      </c>
      <c r="C4235" s="40">
        <v>14</v>
      </c>
      <c r="D4235" s="88">
        <v>292071</v>
      </c>
      <c r="F4235" t="s">
        <v>927</v>
      </c>
      <c r="G4235" s="64">
        <v>1.5837749999999999</v>
      </c>
      <c r="H4235" s="65">
        <v>925</v>
      </c>
      <c r="I4235" s="64">
        <v>19.87</v>
      </c>
      <c r="J4235" s="64">
        <v>12.82</v>
      </c>
      <c r="K4235" s="88">
        <v>4</v>
      </c>
      <c r="L4235" s="88" t="s">
        <v>46</v>
      </c>
      <c r="M4235" s="66" t="s">
        <v>3469</v>
      </c>
    </row>
    <row r="4236" spans="1:13">
      <c r="A4236" s="40">
        <v>2021</v>
      </c>
      <c r="B4236" s="40" t="str">
        <f t="shared" si="67"/>
        <v>14436013</v>
      </c>
      <c r="C4236" s="40">
        <v>14</v>
      </c>
      <c r="D4236" s="88">
        <v>436013</v>
      </c>
      <c r="F4236" t="s">
        <v>1232</v>
      </c>
      <c r="G4236" s="64">
        <v>1.4219625</v>
      </c>
      <c r="H4236" s="65">
        <v>144</v>
      </c>
      <c r="I4236" s="64">
        <v>16.05</v>
      </c>
      <c r="J4236" s="64">
        <v>12.3</v>
      </c>
      <c r="K4236" s="88">
        <v>3</v>
      </c>
      <c r="L4236" s="88" t="s">
        <v>46</v>
      </c>
      <c r="M4236" s="66" t="s">
        <v>3468</v>
      </c>
    </row>
    <row r="4237" spans="1:13">
      <c r="A4237" s="40">
        <v>2021</v>
      </c>
      <c r="B4237" s="40" t="str">
        <f t="shared" si="67"/>
        <v>14131121</v>
      </c>
      <c r="C4237" s="40">
        <v>14</v>
      </c>
      <c r="D4237" s="88">
        <v>131121</v>
      </c>
      <c r="F4237" t="s">
        <v>856</v>
      </c>
      <c r="G4237" s="64">
        <v>1.6634</v>
      </c>
      <c r="H4237" s="65">
        <v>1083</v>
      </c>
      <c r="I4237" s="64">
        <v>23.53</v>
      </c>
      <c r="J4237" s="64">
        <v>14.14</v>
      </c>
      <c r="K4237" s="88">
        <v>4</v>
      </c>
      <c r="L4237" s="88" t="s">
        <v>46</v>
      </c>
      <c r="M4237" s="66" t="s">
        <v>3469</v>
      </c>
    </row>
    <row r="4238" spans="1:13">
      <c r="A4238" s="40">
        <v>2021</v>
      </c>
      <c r="B4238" s="40" t="str">
        <f t="shared" si="67"/>
        <v>14252022</v>
      </c>
      <c r="C4238" s="40">
        <v>14</v>
      </c>
      <c r="D4238" s="88">
        <v>252022</v>
      </c>
      <c r="E4238" t="s">
        <v>3410</v>
      </c>
      <c r="F4238" t="s">
        <v>3539</v>
      </c>
      <c r="G4238" s="64">
        <v>0.105125</v>
      </c>
      <c r="H4238" s="65">
        <v>93</v>
      </c>
      <c r="I4238" s="64">
        <v>26.237980769230798</v>
      </c>
      <c r="J4238" s="64">
        <v>20.765384615384601</v>
      </c>
      <c r="K4238" s="88">
        <v>5</v>
      </c>
      <c r="L4238" s="88" t="s">
        <v>178</v>
      </c>
      <c r="M4238" s="66" t="s">
        <v>3468</v>
      </c>
    </row>
    <row r="4239" spans="1:13">
      <c r="A4239" s="40">
        <v>2021</v>
      </c>
      <c r="B4239" s="40" t="str">
        <f t="shared" si="67"/>
        <v>14151142</v>
      </c>
      <c r="C4239" s="40">
        <v>14</v>
      </c>
      <c r="D4239" s="88">
        <v>151142</v>
      </c>
      <c r="E4239" t="s">
        <v>3410</v>
      </c>
      <c r="F4239" t="s">
        <v>1158</v>
      </c>
      <c r="G4239" s="64">
        <v>0.95369999999999999</v>
      </c>
      <c r="H4239" s="65">
        <v>99</v>
      </c>
      <c r="I4239" s="64">
        <v>39.07</v>
      </c>
      <c r="J4239" s="64">
        <v>25.19</v>
      </c>
      <c r="K4239" s="88">
        <v>4</v>
      </c>
      <c r="L4239" s="88" t="s">
        <v>46</v>
      </c>
      <c r="M4239" s="66" t="s">
        <v>3468</v>
      </c>
    </row>
    <row r="4240" spans="1:13">
      <c r="A4240" s="40">
        <v>2021</v>
      </c>
      <c r="B4240" s="40" t="str">
        <f t="shared" si="67"/>
        <v>14472073</v>
      </c>
      <c r="C4240" s="40">
        <v>14</v>
      </c>
      <c r="D4240" s="88">
        <v>472073</v>
      </c>
      <c r="F4240" t="s">
        <v>2893</v>
      </c>
      <c r="G4240" s="64">
        <v>1.066025</v>
      </c>
      <c r="H4240" s="65">
        <v>90</v>
      </c>
      <c r="I4240" s="64">
        <v>18.579999999999998</v>
      </c>
      <c r="J4240" s="64">
        <v>13.65</v>
      </c>
      <c r="K4240" s="88">
        <v>3</v>
      </c>
      <c r="L4240" s="88" t="s">
        <v>46</v>
      </c>
      <c r="M4240" s="66" t="s">
        <v>3468</v>
      </c>
    </row>
    <row r="4241" spans="1:13">
      <c r="A4241" s="40">
        <v>2021</v>
      </c>
      <c r="B4241" s="40" t="str">
        <f t="shared" si="67"/>
        <v>14472141</v>
      </c>
      <c r="C4241" s="40">
        <v>14</v>
      </c>
      <c r="D4241" s="88">
        <v>472141</v>
      </c>
      <c r="F4241" t="s">
        <v>3200</v>
      </c>
      <c r="G4241" s="64">
        <v>0.97982499999999995</v>
      </c>
      <c r="H4241" s="65">
        <v>169</v>
      </c>
      <c r="I4241" s="64">
        <v>21.31</v>
      </c>
      <c r="J4241" s="64">
        <v>15.82</v>
      </c>
      <c r="K4241" s="88">
        <v>3</v>
      </c>
      <c r="L4241" s="88" t="s">
        <v>46</v>
      </c>
      <c r="M4241" s="66" t="s">
        <v>3468</v>
      </c>
    </row>
    <row r="4242" spans="1:13">
      <c r="A4242" s="40">
        <v>2021</v>
      </c>
      <c r="B4242" s="40" t="str">
        <f t="shared" si="67"/>
        <v>14232011</v>
      </c>
      <c r="C4242" s="40">
        <v>14</v>
      </c>
      <c r="D4242" s="88">
        <v>232011</v>
      </c>
      <c r="F4242" t="s">
        <v>1805</v>
      </c>
      <c r="G4242" s="64">
        <v>2.03125</v>
      </c>
      <c r="H4242" s="65">
        <v>164</v>
      </c>
      <c r="I4242" s="64">
        <v>23.56</v>
      </c>
      <c r="J4242" s="64">
        <v>16.559999999999999</v>
      </c>
      <c r="K4242" s="88">
        <v>3</v>
      </c>
      <c r="L4242" s="88" t="s">
        <v>46</v>
      </c>
      <c r="M4242" s="66" t="s">
        <v>3468</v>
      </c>
    </row>
    <row r="4243" spans="1:13">
      <c r="A4243" s="40">
        <v>2021</v>
      </c>
      <c r="B4243" s="40" t="str">
        <f t="shared" si="67"/>
        <v>14132052</v>
      </c>
      <c r="C4243" s="40">
        <v>14</v>
      </c>
      <c r="D4243" s="88">
        <v>132052</v>
      </c>
      <c r="E4243" t="s">
        <v>3410</v>
      </c>
      <c r="F4243" t="s">
        <v>789</v>
      </c>
      <c r="G4243" s="64">
        <v>1.4576</v>
      </c>
      <c r="H4243" s="65">
        <v>105</v>
      </c>
      <c r="I4243" s="64">
        <v>47.27</v>
      </c>
      <c r="J4243" s="64">
        <v>21.63</v>
      </c>
      <c r="K4243" s="88">
        <v>5</v>
      </c>
      <c r="L4243" s="88" t="s">
        <v>46</v>
      </c>
      <c r="M4243" s="66" t="s">
        <v>3468</v>
      </c>
    </row>
    <row r="4244" spans="1:13">
      <c r="A4244" s="40">
        <v>2021</v>
      </c>
      <c r="B4244" s="40" t="str">
        <f t="shared" si="67"/>
        <v>14319097</v>
      </c>
      <c r="C4244" s="40">
        <v>14</v>
      </c>
      <c r="D4244" s="88">
        <v>319097</v>
      </c>
      <c r="F4244" t="s">
        <v>2314</v>
      </c>
      <c r="G4244" s="64">
        <v>2.3165874999999998</v>
      </c>
      <c r="H4244" s="65">
        <v>1151</v>
      </c>
      <c r="I4244" s="64">
        <v>15.52</v>
      </c>
      <c r="J4244" s="64">
        <v>12.45</v>
      </c>
      <c r="K4244" s="88">
        <v>3</v>
      </c>
      <c r="L4244" s="88" t="s">
        <v>46</v>
      </c>
      <c r="M4244" s="66" t="s">
        <v>3469</v>
      </c>
    </row>
    <row r="4245" spans="1:13">
      <c r="A4245" s="40">
        <v>2021</v>
      </c>
      <c r="B4245" s="40" t="str">
        <f t="shared" si="67"/>
        <v>14312021</v>
      </c>
      <c r="C4245" s="40">
        <v>14</v>
      </c>
      <c r="D4245" s="88">
        <v>312021</v>
      </c>
      <c r="E4245" t="s">
        <v>3410</v>
      </c>
      <c r="F4245" t="s">
        <v>1930</v>
      </c>
      <c r="G4245" s="64">
        <v>2.9712749999999999</v>
      </c>
      <c r="H4245" s="65">
        <v>917</v>
      </c>
      <c r="I4245" s="64">
        <v>29.64</v>
      </c>
      <c r="J4245" s="64">
        <v>22.61</v>
      </c>
      <c r="K4245" s="88">
        <v>4</v>
      </c>
      <c r="L4245" s="88" t="s">
        <v>46</v>
      </c>
      <c r="M4245" s="66" t="s">
        <v>3469</v>
      </c>
    </row>
    <row r="4246" spans="1:13">
      <c r="A4246" s="40">
        <v>2021</v>
      </c>
      <c r="B4246" s="40" t="str">
        <f t="shared" si="67"/>
        <v>14472152</v>
      </c>
      <c r="C4246" s="40">
        <v>14</v>
      </c>
      <c r="D4246" s="88">
        <v>472152</v>
      </c>
      <c r="F4246" t="s">
        <v>2682</v>
      </c>
      <c r="G4246" s="64">
        <v>1.4904999999999999</v>
      </c>
      <c r="H4246" s="65">
        <v>216</v>
      </c>
      <c r="I4246" s="64">
        <v>20.98</v>
      </c>
      <c r="J4246" s="64">
        <v>14.4</v>
      </c>
      <c r="K4246" s="88">
        <v>3</v>
      </c>
      <c r="L4246" s="88" t="s">
        <v>46</v>
      </c>
      <c r="M4246" s="66" t="s">
        <v>3468</v>
      </c>
    </row>
    <row r="4247" spans="1:13">
      <c r="A4247" s="40">
        <v>2021</v>
      </c>
      <c r="B4247" s="40" t="str">
        <f t="shared" si="67"/>
        <v>14333051</v>
      </c>
      <c r="C4247" s="40">
        <v>14</v>
      </c>
      <c r="D4247" s="88">
        <v>333051</v>
      </c>
      <c r="E4247" t="s">
        <v>3410</v>
      </c>
      <c r="F4247" t="s">
        <v>1812</v>
      </c>
      <c r="G4247" s="64">
        <v>0.70777500000000004</v>
      </c>
      <c r="H4247" s="65">
        <v>151</v>
      </c>
      <c r="I4247" s="64">
        <v>29.85</v>
      </c>
      <c r="J4247" s="64">
        <v>20.46</v>
      </c>
      <c r="K4247" s="88">
        <v>3</v>
      </c>
      <c r="L4247" s="88" t="s">
        <v>178</v>
      </c>
      <c r="M4247" s="66" t="s">
        <v>3468</v>
      </c>
    </row>
    <row r="4248" spans="1:13">
      <c r="A4248" s="40">
        <v>2021</v>
      </c>
      <c r="B4248" s="40" t="str">
        <f t="shared" si="67"/>
        <v>14251199</v>
      </c>
      <c r="C4248" s="40">
        <v>14</v>
      </c>
      <c r="D4248" s="88">
        <v>251199</v>
      </c>
      <c r="E4248" t="s">
        <v>3410</v>
      </c>
      <c r="F4248" t="s">
        <v>3442</v>
      </c>
      <c r="G4248" s="64">
        <v>1.3996249999999999</v>
      </c>
      <c r="H4248" s="65">
        <v>1864</v>
      </c>
      <c r="I4248" s="64">
        <v>29.5394230769231</v>
      </c>
      <c r="J4248" s="64">
        <v>17.187980769230801</v>
      </c>
      <c r="K4248" s="88">
        <v>4</v>
      </c>
      <c r="L4248" s="88" t="s">
        <v>178</v>
      </c>
      <c r="M4248" s="66" t="s">
        <v>3469</v>
      </c>
    </row>
    <row r="4249" spans="1:13">
      <c r="A4249" s="40">
        <v>2021</v>
      </c>
      <c r="B4249" s="40" t="str">
        <f t="shared" si="67"/>
        <v>14119141</v>
      </c>
      <c r="C4249" s="40">
        <v>14</v>
      </c>
      <c r="D4249" s="88">
        <v>119141</v>
      </c>
      <c r="E4249" t="s">
        <v>3410</v>
      </c>
      <c r="F4249" t="s">
        <v>3462</v>
      </c>
      <c r="G4249" s="64">
        <v>1.3597250000000001</v>
      </c>
      <c r="H4249" s="65">
        <v>220</v>
      </c>
      <c r="I4249" s="64">
        <v>27.45</v>
      </c>
      <c r="J4249" s="64">
        <v>16.59</v>
      </c>
      <c r="K4249" s="88">
        <v>4</v>
      </c>
      <c r="L4249" s="88" t="s">
        <v>46</v>
      </c>
      <c r="M4249" s="66" t="s">
        <v>3468</v>
      </c>
    </row>
    <row r="4250" spans="1:13">
      <c r="A4250" s="40">
        <v>2021</v>
      </c>
      <c r="B4250" s="40" t="str">
        <f t="shared" si="67"/>
        <v>14273031</v>
      </c>
      <c r="C4250" s="40">
        <v>14</v>
      </c>
      <c r="D4250" s="88">
        <v>273031</v>
      </c>
      <c r="E4250" t="s">
        <v>3410</v>
      </c>
      <c r="F4250" t="s">
        <v>3492</v>
      </c>
      <c r="G4250" s="64">
        <v>0.99026250000000005</v>
      </c>
      <c r="H4250" s="65">
        <v>84</v>
      </c>
      <c r="I4250" s="64">
        <v>29.47</v>
      </c>
      <c r="J4250" s="64">
        <v>18.41</v>
      </c>
      <c r="K4250" s="88">
        <v>5</v>
      </c>
      <c r="L4250" s="88" t="s">
        <v>46</v>
      </c>
      <c r="M4250" s="66" t="s">
        <v>3468</v>
      </c>
    </row>
    <row r="4251" spans="1:13">
      <c r="A4251" s="40">
        <v>2021</v>
      </c>
      <c r="B4251" s="40" t="str">
        <f t="shared" si="67"/>
        <v>14292034</v>
      </c>
      <c r="C4251" s="40">
        <v>14</v>
      </c>
      <c r="D4251" s="88">
        <v>292034</v>
      </c>
      <c r="E4251" t="s">
        <v>3410</v>
      </c>
      <c r="F4251" t="s">
        <v>1956</v>
      </c>
      <c r="G4251" s="64">
        <v>1.6200375</v>
      </c>
      <c r="H4251" s="65">
        <v>1021</v>
      </c>
      <c r="I4251" s="64">
        <v>27.23</v>
      </c>
      <c r="J4251" s="64">
        <v>19.61</v>
      </c>
      <c r="K4251" s="88">
        <v>3</v>
      </c>
      <c r="L4251" s="88" t="s">
        <v>46</v>
      </c>
      <c r="M4251" s="66" t="s">
        <v>3469</v>
      </c>
    </row>
    <row r="4252" spans="1:13">
      <c r="A4252" s="40">
        <v>2021</v>
      </c>
      <c r="B4252" s="40" t="str">
        <f t="shared" si="67"/>
        <v>14419022</v>
      </c>
      <c r="C4252" s="40">
        <v>14</v>
      </c>
      <c r="D4252" s="88">
        <v>419022</v>
      </c>
      <c r="E4252" t="s">
        <v>3410</v>
      </c>
      <c r="F4252" t="s">
        <v>2186</v>
      </c>
      <c r="G4252" s="64">
        <v>0.99329999999999996</v>
      </c>
      <c r="H4252" s="65">
        <v>217</v>
      </c>
      <c r="I4252" s="64">
        <v>29.15</v>
      </c>
      <c r="J4252" s="64">
        <v>15.1</v>
      </c>
      <c r="K4252" s="88">
        <v>3</v>
      </c>
      <c r="L4252" s="88" t="s">
        <v>46</v>
      </c>
      <c r="M4252" s="66" t="s">
        <v>3468</v>
      </c>
    </row>
    <row r="4253" spans="1:13">
      <c r="A4253" s="40">
        <v>2021</v>
      </c>
      <c r="B4253" s="40" t="str">
        <f t="shared" si="67"/>
        <v>14291141</v>
      </c>
      <c r="C4253" s="40">
        <v>14</v>
      </c>
      <c r="D4253" s="88">
        <v>291141</v>
      </c>
      <c r="E4253" t="s">
        <v>3410</v>
      </c>
      <c r="F4253" t="s">
        <v>1992</v>
      </c>
      <c r="G4253" s="64">
        <v>1.0125875</v>
      </c>
      <c r="H4253" s="65">
        <v>705</v>
      </c>
      <c r="I4253" s="64">
        <v>32.700000000000003</v>
      </c>
      <c r="J4253" s="64">
        <v>23.66</v>
      </c>
      <c r="K4253" s="88">
        <v>4</v>
      </c>
      <c r="L4253" s="88" t="s">
        <v>46</v>
      </c>
      <c r="M4253" s="66" t="s">
        <v>3468</v>
      </c>
    </row>
    <row r="4254" spans="1:13">
      <c r="A4254" s="40">
        <v>2021</v>
      </c>
      <c r="B4254" s="40" t="str">
        <f t="shared" si="67"/>
        <v>14291126</v>
      </c>
      <c r="C4254" s="40">
        <v>14</v>
      </c>
      <c r="D4254" s="88">
        <v>291126</v>
      </c>
      <c r="E4254" t="s">
        <v>3410</v>
      </c>
      <c r="F4254" t="s">
        <v>1946</v>
      </c>
      <c r="G4254" s="64">
        <v>2.6549749999999999</v>
      </c>
      <c r="H4254" s="65">
        <v>755</v>
      </c>
      <c r="I4254" s="64">
        <v>27.86</v>
      </c>
      <c r="J4254" s="64">
        <v>22.76</v>
      </c>
      <c r="K4254" s="88">
        <v>4</v>
      </c>
      <c r="L4254" s="88" t="s">
        <v>46</v>
      </c>
      <c r="M4254" s="66" t="s">
        <v>3469</v>
      </c>
    </row>
    <row r="4255" spans="1:13">
      <c r="A4255" s="40">
        <v>2021</v>
      </c>
      <c r="B4255" s="40" t="str">
        <f t="shared" si="67"/>
        <v>14112022</v>
      </c>
      <c r="C4255" s="40">
        <v>14</v>
      </c>
      <c r="D4255" s="88">
        <v>112022</v>
      </c>
      <c r="E4255" t="s">
        <v>3410</v>
      </c>
      <c r="F4255" t="s">
        <v>3504</v>
      </c>
      <c r="G4255" s="64">
        <v>1.0649625</v>
      </c>
      <c r="H4255" s="65">
        <v>91</v>
      </c>
      <c r="I4255" s="64">
        <v>65.239999999999995</v>
      </c>
      <c r="J4255" s="64">
        <v>30.19</v>
      </c>
      <c r="K4255" s="88">
        <v>5</v>
      </c>
      <c r="L4255" s="88" t="s">
        <v>46</v>
      </c>
      <c r="M4255" s="66" t="s">
        <v>3468</v>
      </c>
    </row>
    <row r="4256" spans="1:13">
      <c r="A4256" s="40">
        <v>2021</v>
      </c>
      <c r="B4256" s="40" t="str">
        <f t="shared" si="67"/>
        <v>14414012</v>
      </c>
      <c r="C4256" s="40">
        <v>14</v>
      </c>
      <c r="D4256" s="88">
        <v>414012</v>
      </c>
      <c r="F4256" t="s">
        <v>1894</v>
      </c>
      <c r="G4256" s="64">
        <v>0.32866250000000002</v>
      </c>
      <c r="H4256" s="65">
        <v>489</v>
      </c>
      <c r="I4256" s="64">
        <v>29.76</v>
      </c>
      <c r="J4256" s="64">
        <v>13.47</v>
      </c>
      <c r="K4256" s="88">
        <v>3</v>
      </c>
      <c r="L4256" s="88" t="s">
        <v>46</v>
      </c>
      <c r="M4256" s="66" t="s">
        <v>3468</v>
      </c>
    </row>
    <row r="4257" spans="1:13">
      <c r="A4257" s="40">
        <v>2021</v>
      </c>
      <c r="B4257" s="40" t="str">
        <f t="shared" si="67"/>
        <v>14414011</v>
      </c>
      <c r="C4257" s="40">
        <v>14</v>
      </c>
      <c r="D4257" s="88">
        <v>414011</v>
      </c>
      <c r="E4257" t="s">
        <v>3410</v>
      </c>
      <c r="F4257" t="s">
        <v>2083</v>
      </c>
      <c r="G4257" s="64">
        <v>0.7184625</v>
      </c>
      <c r="H4257" s="65">
        <v>227</v>
      </c>
      <c r="I4257" s="64">
        <v>41.22</v>
      </c>
      <c r="J4257" s="64">
        <v>17.5</v>
      </c>
      <c r="K4257" s="88">
        <v>3</v>
      </c>
      <c r="L4257" s="88" t="s">
        <v>46</v>
      </c>
      <c r="M4257" s="66" t="s">
        <v>3468</v>
      </c>
    </row>
    <row r="4258" spans="1:13">
      <c r="A4258" s="40">
        <v>2021</v>
      </c>
      <c r="B4258" s="40" t="str">
        <f t="shared" si="67"/>
        <v>14252031</v>
      </c>
      <c r="C4258" s="40">
        <v>14</v>
      </c>
      <c r="D4258" s="88">
        <v>252031</v>
      </c>
      <c r="E4258" t="s">
        <v>3410</v>
      </c>
      <c r="F4258" t="s">
        <v>3540</v>
      </c>
      <c r="G4258" s="64">
        <v>0.11723749999999999</v>
      </c>
      <c r="H4258" s="65">
        <v>118</v>
      </c>
      <c r="I4258" s="64">
        <v>28.6966346153846</v>
      </c>
      <c r="J4258" s="64">
        <v>21.277403846153799</v>
      </c>
      <c r="K4258" s="88">
        <v>5</v>
      </c>
      <c r="L4258" s="88" t="s">
        <v>178</v>
      </c>
      <c r="M4258" s="66" t="s">
        <v>3468</v>
      </c>
    </row>
    <row r="4259" spans="1:13">
      <c r="A4259" s="40">
        <v>2021</v>
      </c>
      <c r="B4259" s="40" t="str">
        <f t="shared" si="67"/>
        <v>14413031</v>
      </c>
      <c r="C4259" s="40">
        <v>14</v>
      </c>
      <c r="D4259" s="88">
        <v>413031</v>
      </c>
      <c r="E4259" t="s">
        <v>3410</v>
      </c>
      <c r="F4259" t="s">
        <v>3541</v>
      </c>
      <c r="G4259" s="64">
        <v>0.66890000000000005</v>
      </c>
      <c r="H4259" s="65">
        <v>181</v>
      </c>
      <c r="I4259" s="64">
        <v>43.08</v>
      </c>
      <c r="J4259" s="64">
        <v>17.8</v>
      </c>
      <c r="K4259" s="88">
        <v>5</v>
      </c>
      <c r="L4259" s="88" t="s">
        <v>46</v>
      </c>
      <c r="M4259" s="66" t="s">
        <v>3468</v>
      </c>
    </row>
    <row r="4260" spans="1:13">
      <c r="A4260" s="40">
        <v>2021</v>
      </c>
      <c r="B4260" s="40" t="str">
        <f t="shared" si="67"/>
        <v>14492098</v>
      </c>
      <c r="C4260" s="40">
        <v>14</v>
      </c>
      <c r="D4260" s="88">
        <v>492098</v>
      </c>
      <c r="F4260" t="s">
        <v>3448</v>
      </c>
      <c r="G4260" s="64">
        <v>1.6304375</v>
      </c>
      <c r="H4260" s="65">
        <v>894</v>
      </c>
      <c r="I4260" s="64">
        <v>20.21</v>
      </c>
      <c r="J4260" s="64">
        <v>14.38</v>
      </c>
      <c r="K4260" s="88">
        <v>3</v>
      </c>
      <c r="L4260" s="88" t="s">
        <v>178</v>
      </c>
      <c r="M4260" s="66" t="s">
        <v>3469</v>
      </c>
    </row>
    <row r="4261" spans="1:13">
      <c r="A4261" s="40">
        <v>2021</v>
      </c>
      <c r="B4261" s="40" t="str">
        <f t="shared" si="67"/>
        <v>14472211</v>
      </c>
      <c r="C4261" s="40">
        <v>14</v>
      </c>
      <c r="D4261" s="88">
        <v>472211</v>
      </c>
      <c r="F4261" t="s">
        <v>3290</v>
      </c>
      <c r="G4261" s="64">
        <v>1.31565</v>
      </c>
      <c r="H4261" s="65">
        <v>1110</v>
      </c>
      <c r="I4261" s="64">
        <v>19.28</v>
      </c>
      <c r="J4261" s="64">
        <v>13.54</v>
      </c>
      <c r="K4261" s="88">
        <v>3</v>
      </c>
      <c r="L4261" s="88" t="s">
        <v>46</v>
      </c>
      <c r="M4261" s="66" t="s">
        <v>3469</v>
      </c>
    </row>
    <row r="4262" spans="1:13">
      <c r="A4262" s="40">
        <v>2021</v>
      </c>
      <c r="B4262" s="40" t="str">
        <f t="shared" si="67"/>
        <v>14211093</v>
      </c>
      <c r="C4262" s="40">
        <v>14</v>
      </c>
      <c r="D4262" s="88">
        <v>211093</v>
      </c>
      <c r="F4262" t="s">
        <v>1085</v>
      </c>
      <c r="G4262" s="64">
        <v>0.7411875</v>
      </c>
      <c r="H4262" s="65">
        <v>80</v>
      </c>
      <c r="I4262" s="64">
        <v>16.260000000000002</v>
      </c>
      <c r="J4262" s="64">
        <v>12.58</v>
      </c>
      <c r="K4262" s="88">
        <v>3</v>
      </c>
      <c r="L4262" s="88" t="s">
        <v>46</v>
      </c>
      <c r="M4262" s="66" t="s">
        <v>3468</v>
      </c>
    </row>
    <row r="4263" spans="1:13">
      <c r="A4263" s="40">
        <v>2021</v>
      </c>
      <c r="B4263" s="40" t="str">
        <f t="shared" si="67"/>
        <v>14151132</v>
      </c>
      <c r="C4263" s="40">
        <v>14</v>
      </c>
      <c r="D4263" s="88">
        <v>151132</v>
      </c>
      <c r="E4263" t="s">
        <v>3410</v>
      </c>
      <c r="F4263" t="s">
        <v>1225</v>
      </c>
      <c r="G4263" s="64">
        <v>3.1273624999999998</v>
      </c>
      <c r="H4263" s="65">
        <v>270</v>
      </c>
      <c r="I4263" s="64">
        <v>48.34</v>
      </c>
      <c r="J4263" s="64">
        <v>30.43</v>
      </c>
      <c r="K4263" s="88">
        <v>4</v>
      </c>
      <c r="L4263" s="88" t="s">
        <v>46</v>
      </c>
      <c r="M4263" s="66" t="s">
        <v>3468</v>
      </c>
    </row>
    <row r="4264" spans="1:13">
      <c r="A4264" s="40">
        <v>2021</v>
      </c>
      <c r="B4264" s="40" t="str">
        <f t="shared" si="67"/>
        <v>14151133</v>
      </c>
      <c r="C4264" s="40">
        <v>14</v>
      </c>
      <c r="D4264" s="88">
        <v>151133</v>
      </c>
      <c r="E4264" t="s">
        <v>3410</v>
      </c>
      <c r="F4264" t="s">
        <v>3485</v>
      </c>
      <c r="G4264" s="64">
        <v>1.8779375</v>
      </c>
      <c r="H4264" s="65">
        <v>129</v>
      </c>
      <c r="I4264" s="64">
        <v>48.46</v>
      </c>
      <c r="J4264" s="64">
        <v>31.13</v>
      </c>
      <c r="K4264" s="88">
        <v>5</v>
      </c>
      <c r="L4264" s="88" t="s">
        <v>46</v>
      </c>
      <c r="M4264" s="66" t="s">
        <v>3468</v>
      </c>
    </row>
    <row r="4265" spans="1:13">
      <c r="A4265" s="40">
        <v>2021</v>
      </c>
      <c r="B4265" s="40" t="str">
        <f t="shared" si="67"/>
        <v>14472221</v>
      </c>
      <c r="C4265" s="40">
        <v>14</v>
      </c>
      <c r="D4265" s="88">
        <v>472221</v>
      </c>
      <c r="F4265" t="s">
        <v>3299</v>
      </c>
      <c r="G4265" s="64">
        <v>1.7187749999999999</v>
      </c>
      <c r="H4265" s="65">
        <v>702</v>
      </c>
      <c r="I4265" s="64">
        <v>21.1</v>
      </c>
      <c r="J4265" s="64">
        <v>14.52</v>
      </c>
      <c r="K4265" s="88">
        <v>3</v>
      </c>
      <c r="L4265" s="88" t="s">
        <v>46</v>
      </c>
      <c r="M4265" s="66" t="s">
        <v>3469</v>
      </c>
    </row>
    <row r="4266" spans="1:13">
      <c r="A4266" s="40">
        <v>2021</v>
      </c>
      <c r="B4266" s="40" t="str">
        <f t="shared" si="67"/>
        <v>14292055</v>
      </c>
      <c r="C4266" s="40">
        <v>14</v>
      </c>
      <c r="D4266" s="88">
        <v>292055</v>
      </c>
      <c r="F4266" t="s">
        <v>995</v>
      </c>
      <c r="G4266" s="64">
        <v>1.5915125000000001</v>
      </c>
      <c r="H4266" s="65">
        <v>772</v>
      </c>
      <c r="I4266" s="64">
        <v>21.17</v>
      </c>
      <c r="J4266" s="64">
        <v>15.81</v>
      </c>
      <c r="K4266" s="88">
        <v>3</v>
      </c>
      <c r="L4266" s="88" t="s">
        <v>46</v>
      </c>
      <c r="M4266" s="66" t="s">
        <v>3469</v>
      </c>
    </row>
    <row r="4267" spans="1:13">
      <c r="A4267" s="40">
        <v>2021</v>
      </c>
      <c r="B4267" s="40" t="str">
        <f t="shared" si="67"/>
        <v>14492022</v>
      </c>
      <c r="C4267" s="40">
        <v>14</v>
      </c>
      <c r="D4267" s="88">
        <v>492022</v>
      </c>
      <c r="E4267" t="s">
        <v>3410</v>
      </c>
      <c r="F4267" t="s">
        <v>2077</v>
      </c>
      <c r="G4267" s="64">
        <v>2.2374999999999999E-3</v>
      </c>
      <c r="H4267" s="65">
        <v>1740</v>
      </c>
      <c r="I4267" s="64">
        <v>25.09</v>
      </c>
      <c r="J4267" s="64">
        <v>16.84</v>
      </c>
      <c r="K4267" s="88">
        <v>3</v>
      </c>
      <c r="L4267" s="88" t="s">
        <v>46</v>
      </c>
      <c r="M4267" s="66" t="s">
        <v>3469</v>
      </c>
    </row>
    <row r="4268" spans="1:13">
      <c r="A4268" s="40">
        <v>2021</v>
      </c>
      <c r="B4268" s="40" t="str">
        <f t="shared" si="67"/>
        <v>14151134</v>
      </c>
      <c r="C4268" s="40">
        <v>14</v>
      </c>
      <c r="D4268" s="88">
        <v>151134</v>
      </c>
      <c r="E4268" t="s">
        <v>3410</v>
      </c>
      <c r="F4268" t="s">
        <v>3463</v>
      </c>
      <c r="G4268" s="64">
        <v>1.6426750000000001</v>
      </c>
      <c r="H4268" s="65">
        <v>963</v>
      </c>
      <c r="I4268" s="64">
        <v>30.85</v>
      </c>
      <c r="J4268" s="64">
        <v>18.190000000000001</v>
      </c>
      <c r="K4268" s="88">
        <v>3</v>
      </c>
      <c r="L4268" s="88" t="s">
        <v>46</v>
      </c>
      <c r="M4268" s="66" t="s">
        <v>3469</v>
      </c>
    </row>
    <row r="4269" spans="1:13">
      <c r="A4269" s="40">
        <v>2021</v>
      </c>
      <c r="B4269" s="40" t="str">
        <f t="shared" si="67"/>
        <v>14514121</v>
      </c>
      <c r="C4269" s="40">
        <v>14</v>
      </c>
      <c r="D4269" s="88">
        <v>514121</v>
      </c>
      <c r="F4269" t="s">
        <v>2873</v>
      </c>
      <c r="G4269" s="64">
        <v>0.34078750000000002</v>
      </c>
      <c r="H4269" s="65">
        <v>101</v>
      </c>
      <c r="I4269" s="64">
        <v>20.329999999999998</v>
      </c>
      <c r="J4269" s="64">
        <v>14.16</v>
      </c>
      <c r="K4269" s="88">
        <v>3</v>
      </c>
      <c r="L4269" s="88" t="s">
        <v>46</v>
      </c>
      <c r="M4269" s="66" t="s">
        <v>3468</v>
      </c>
    </row>
    <row r="4270" spans="1:13">
      <c r="A4270" s="40">
        <v>2021</v>
      </c>
      <c r="B4270" s="40" t="str">
        <f t="shared" si="67"/>
        <v>15132011</v>
      </c>
      <c r="C4270" s="40">
        <v>15</v>
      </c>
      <c r="D4270" s="88">
        <v>132011</v>
      </c>
      <c r="E4270" t="s">
        <v>3410</v>
      </c>
      <c r="F4270" t="s">
        <v>3467</v>
      </c>
      <c r="G4270" s="64">
        <v>1.7497499999999999</v>
      </c>
      <c r="H4270" s="65">
        <v>1087</v>
      </c>
      <c r="I4270" s="64">
        <v>33.85</v>
      </c>
      <c r="J4270" s="64">
        <v>21.58</v>
      </c>
      <c r="K4270" s="88">
        <v>5</v>
      </c>
      <c r="L4270" s="88" t="s">
        <v>46</v>
      </c>
      <c r="M4270" s="66" t="s">
        <v>3468</v>
      </c>
    </row>
    <row r="4271" spans="1:13">
      <c r="A4271" s="40">
        <v>2021</v>
      </c>
      <c r="B4271" s="40" t="str">
        <f t="shared" si="67"/>
        <v>15113011</v>
      </c>
      <c r="C4271" s="40">
        <v>15</v>
      </c>
      <c r="D4271" s="88">
        <v>113011</v>
      </c>
      <c r="E4271" t="s">
        <v>3410</v>
      </c>
      <c r="F4271" t="s">
        <v>3411</v>
      </c>
      <c r="G4271" s="64">
        <v>1.3812125</v>
      </c>
      <c r="H4271" s="65">
        <v>123</v>
      </c>
      <c r="I4271" s="64">
        <v>52.03</v>
      </c>
      <c r="J4271" s="64">
        <v>26.88</v>
      </c>
      <c r="K4271" s="88">
        <v>4</v>
      </c>
      <c r="L4271" s="88" t="s">
        <v>46</v>
      </c>
      <c r="M4271" s="66" t="s">
        <v>3468</v>
      </c>
    </row>
    <row r="4272" spans="1:13">
      <c r="A4272" s="40">
        <v>2021</v>
      </c>
      <c r="B4272" s="40" t="str">
        <f t="shared" si="67"/>
        <v>15413011</v>
      </c>
      <c r="C4272" s="40">
        <v>15</v>
      </c>
      <c r="D4272" s="88">
        <v>413011</v>
      </c>
      <c r="F4272" t="s">
        <v>3454</v>
      </c>
      <c r="G4272" s="64">
        <v>0.1115</v>
      </c>
      <c r="H4272" s="65">
        <v>1462</v>
      </c>
      <c r="I4272" s="64">
        <v>28.61</v>
      </c>
      <c r="J4272" s="64">
        <v>13.5</v>
      </c>
      <c r="K4272" s="88">
        <v>3</v>
      </c>
      <c r="L4272" s="88" t="s">
        <v>46</v>
      </c>
      <c r="M4272" s="66" t="s">
        <v>3469</v>
      </c>
    </row>
    <row r="4273" spans="1:13">
      <c r="A4273" s="40">
        <v>2021</v>
      </c>
      <c r="B4273" s="40" t="str">
        <f t="shared" si="67"/>
        <v>15493011</v>
      </c>
      <c r="C4273" s="40">
        <v>15</v>
      </c>
      <c r="D4273" s="88">
        <v>493011</v>
      </c>
      <c r="E4273" t="s">
        <v>3410</v>
      </c>
      <c r="F4273" t="s">
        <v>1701</v>
      </c>
      <c r="G4273" s="64">
        <v>1.3859999999999999</v>
      </c>
      <c r="H4273" s="65">
        <v>1439</v>
      </c>
      <c r="I4273" s="64">
        <v>30.31</v>
      </c>
      <c r="J4273" s="64">
        <v>17.8</v>
      </c>
      <c r="K4273" s="88">
        <v>3</v>
      </c>
      <c r="L4273" s="88" t="s">
        <v>46</v>
      </c>
      <c r="M4273" s="66" t="s">
        <v>3469</v>
      </c>
    </row>
    <row r="4274" spans="1:13">
      <c r="A4274" s="40">
        <v>2021</v>
      </c>
      <c r="B4274" s="40" t="str">
        <f t="shared" si="67"/>
        <v>15532011</v>
      </c>
      <c r="C4274" s="40">
        <v>15</v>
      </c>
      <c r="D4274" s="88">
        <v>532011</v>
      </c>
      <c r="E4274" t="s">
        <v>3410</v>
      </c>
      <c r="F4274" t="s">
        <v>2108</v>
      </c>
      <c r="G4274" s="64">
        <v>1.4725625</v>
      </c>
      <c r="H4274" s="65">
        <v>585</v>
      </c>
      <c r="I4274" s="64">
        <v>90.575000000000003</v>
      </c>
      <c r="J4274" s="64">
        <v>47.566826923076903</v>
      </c>
      <c r="K4274" s="88">
        <v>4</v>
      </c>
      <c r="L4274" s="88" t="s">
        <v>46</v>
      </c>
      <c r="M4274" s="66" t="s">
        <v>3469</v>
      </c>
    </row>
    <row r="4275" spans="1:13">
      <c r="A4275" s="40">
        <v>2021</v>
      </c>
      <c r="B4275" s="40" t="str">
        <f t="shared" si="67"/>
        <v>15274011</v>
      </c>
      <c r="C4275" s="40">
        <v>15</v>
      </c>
      <c r="D4275" s="88">
        <v>274011</v>
      </c>
      <c r="F4275" t="s">
        <v>1367</v>
      </c>
      <c r="G4275" s="64">
        <v>1.5073000000000001</v>
      </c>
      <c r="H4275" s="65">
        <v>628</v>
      </c>
      <c r="I4275" s="64">
        <v>21.47</v>
      </c>
      <c r="J4275" s="64">
        <v>13.02</v>
      </c>
      <c r="K4275" s="88">
        <v>4</v>
      </c>
      <c r="L4275" s="88" t="s">
        <v>46</v>
      </c>
      <c r="M4275" s="66" t="s">
        <v>3469</v>
      </c>
    </row>
    <row r="4276" spans="1:13">
      <c r="A4276" s="40">
        <v>2021</v>
      </c>
      <c r="B4276" s="40" t="str">
        <f t="shared" si="67"/>
        <v>15433031</v>
      </c>
      <c r="C4276" s="40">
        <v>15</v>
      </c>
      <c r="D4276" s="88">
        <v>433031</v>
      </c>
      <c r="F4276" t="s">
        <v>1275</v>
      </c>
      <c r="G4276" s="64">
        <v>0.2276</v>
      </c>
      <c r="H4276" s="65">
        <v>1238</v>
      </c>
      <c r="I4276" s="64">
        <v>19.75</v>
      </c>
      <c r="J4276" s="64">
        <v>13.48</v>
      </c>
      <c r="K4276" s="88">
        <v>4</v>
      </c>
      <c r="L4276" s="88" t="s">
        <v>46</v>
      </c>
      <c r="M4276" s="66" t="s">
        <v>3468</v>
      </c>
    </row>
    <row r="4277" spans="1:13">
      <c r="A4277" s="40">
        <v>2021</v>
      </c>
      <c r="B4277" s="40" t="str">
        <f t="shared" si="67"/>
        <v>15472021</v>
      </c>
      <c r="C4277" s="40">
        <v>15</v>
      </c>
      <c r="D4277" s="88">
        <v>472021</v>
      </c>
      <c r="F4277" t="s">
        <v>2648</v>
      </c>
      <c r="G4277" s="64">
        <v>1.5424</v>
      </c>
      <c r="H4277" s="65">
        <v>882</v>
      </c>
      <c r="I4277" s="64">
        <v>18.61</v>
      </c>
      <c r="J4277" s="64">
        <v>12.7</v>
      </c>
      <c r="K4277" s="88">
        <v>3</v>
      </c>
      <c r="L4277" s="88" t="s">
        <v>178</v>
      </c>
      <c r="M4277" s="66" t="s">
        <v>3469</v>
      </c>
    </row>
    <row r="4278" spans="1:13">
      <c r="A4278" s="40">
        <v>2021</v>
      </c>
      <c r="B4278" s="40" t="str">
        <f t="shared" si="67"/>
        <v>15493031</v>
      </c>
      <c r="C4278" s="40">
        <v>15</v>
      </c>
      <c r="D4278" s="88">
        <v>493031</v>
      </c>
      <c r="F4278" t="s">
        <v>2811</v>
      </c>
      <c r="G4278" s="64">
        <v>0.74626250000000005</v>
      </c>
      <c r="H4278" s="65">
        <v>111</v>
      </c>
      <c r="I4278" s="64">
        <v>21.57</v>
      </c>
      <c r="J4278" s="64">
        <v>16.05</v>
      </c>
      <c r="K4278" s="88">
        <v>3</v>
      </c>
      <c r="L4278" s="88" t="s">
        <v>46</v>
      </c>
      <c r="M4278" s="66" t="s">
        <v>3468</v>
      </c>
    </row>
    <row r="4279" spans="1:13">
      <c r="A4279" s="40">
        <v>2021</v>
      </c>
      <c r="B4279" s="40" t="str">
        <f t="shared" si="67"/>
        <v>15131199</v>
      </c>
      <c r="C4279" s="40">
        <v>15</v>
      </c>
      <c r="D4279" s="88">
        <v>131199</v>
      </c>
      <c r="E4279" t="s">
        <v>3410</v>
      </c>
      <c r="F4279" t="s">
        <v>3413</v>
      </c>
      <c r="G4279" s="64">
        <v>1.3601375</v>
      </c>
      <c r="H4279" s="65">
        <v>893</v>
      </c>
      <c r="I4279" s="64">
        <v>32.380000000000003</v>
      </c>
      <c r="J4279" s="64">
        <v>18.28</v>
      </c>
      <c r="K4279" s="88">
        <v>4</v>
      </c>
      <c r="L4279" s="88" t="s">
        <v>46</v>
      </c>
      <c r="M4279" s="66" t="s">
        <v>3468</v>
      </c>
    </row>
    <row r="4280" spans="1:13">
      <c r="A4280" s="40">
        <v>2021</v>
      </c>
      <c r="B4280" s="40" t="str">
        <f t="shared" si="67"/>
        <v>15435011</v>
      </c>
      <c r="C4280" s="40">
        <v>15</v>
      </c>
      <c r="D4280" s="88">
        <v>435011</v>
      </c>
      <c r="F4280" t="s">
        <v>3514</v>
      </c>
      <c r="G4280" s="64">
        <v>2.2212000000000001</v>
      </c>
      <c r="H4280" s="65">
        <v>90</v>
      </c>
      <c r="I4280" s="64">
        <v>21.19</v>
      </c>
      <c r="J4280" s="64">
        <v>12.85</v>
      </c>
      <c r="K4280" s="88">
        <v>3</v>
      </c>
      <c r="L4280" s="88" t="s">
        <v>46</v>
      </c>
      <c r="M4280" s="66" t="s">
        <v>3468</v>
      </c>
    </row>
    <row r="4281" spans="1:13">
      <c r="A4281" s="40">
        <v>2021</v>
      </c>
      <c r="B4281" s="40" t="str">
        <f t="shared" si="67"/>
        <v>15472031</v>
      </c>
      <c r="C4281" s="40">
        <v>15</v>
      </c>
      <c r="D4281" s="88">
        <v>472031</v>
      </c>
      <c r="F4281" t="s">
        <v>2653</v>
      </c>
      <c r="G4281" s="64">
        <v>0.98757499999999998</v>
      </c>
      <c r="H4281" s="65">
        <v>462</v>
      </c>
      <c r="I4281" s="64">
        <v>19.7</v>
      </c>
      <c r="J4281" s="64">
        <v>14.15</v>
      </c>
      <c r="K4281" s="88">
        <v>3</v>
      </c>
      <c r="L4281" s="88" t="s">
        <v>46</v>
      </c>
      <c r="M4281" s="66" t="s">
        <v>3468</v>
      </c>
    </row>
    <row r="4282" spans="1:13">
      <c r="A4282" s="40">
        <v>2021</v>
      </c>
      <c r="B4282" s="40" t="str">
        <f t="shared" si="67"/>
        <v>15472051</v>
      </c>
      <c r="C4282" s="40">
        <v>15</v>
      </c>
      <c r="D4282" s="88">
        <v>472051</v>
      </c>
      <c r="F4282" t="s">
        <v>3415</v>
      </c>
      <c r="G4282" s="64">
        <v>1.6582749999999999</v>
      </c>
      <c r="H4282" s="65">
        <v>1827</v>
      </c>
      <c r="I4282" s="64">
        <v>17.64</v>
      </c>
      <c r="J4282" s="64">
        <v>12.77</v>
      </c>
      <c r="K4282" s="88">
        <v>3</v>
      </c>
      <c r="L4282" s="88" t="s">
        <v>46</v>
      </c>
      <c r="M4282" s="66" t="s">
        <v>3469</v>
      </c>
    </row>
    <row r="4283" spans="1:13">
      <c r="A4283" s="40">
        <v>2021</v>
      </c>
      <c r="B4283" s="40" t="str">
        <f t="shared" si="67"/>
        <v>15351011</v>
      </c>
      <c r="C4283" s="40">
        <v>15</v>
      </c>
      <c r="D4283" s="88">
        <v>351011</v>
      </c>
      <c r="F4283" t="s">
        <v>1414</v>
      </c>
      <c r="G4283" s="64">
        <v>1.3857625</v>
      </c>
      <c r="H4283" s="65">
        <v>1341</v>
      </c>
      <c r="I4283" s="64">
        <v>25.17</v>
      </c>
      <c r="J4283" s="64">
        <v>13.36</v>
      </c>
      <c r="K4283" s="88">
        <v>3</v>
      </c>
      <c r="L4283" s="88" t="s">
        <v>46</v>
      </c>
      <c r="M4283" s="66" t="s">
        <v>3469</v>
      </c>
    </row>
    <row r="4284" spans="1:13">
      <c r="A4284" s="40">
        <v>2021</v>
      </c>
      <c r="B4284" s="40" t="str">
        <f t="shared" si="67"/>
        <v>15111011</v>
      </c>
      <c r="C4284" s="40">
        <v>15</v>
      </c>
      <c r="D4284" s="88">
        <v>111011</v>
      </c>
      <c r="E4284" t="s">
        <v>3410</v>
      </c>
      <c r="F4284" t="s">
        <v>3495</v>
      </c>
      <c r="G4284" s="64">
        <v>0.14197499999999999</v>
      </c>
      <c r="H4284" s="65">
        <v>139</v>
      </c>
      <c r="I4284" s="64">
        <v>89.21</v>
      </c>
      <c r="J4284" s="64">
        <v>33.36</v>
      </c>
      <c r="K4284" s="88">
        <v>5</v>
      </c>
      <c r="L4284" s="88" t="s">
        <v>46</v>
      </c>
      <c r="M4284" s="66" t="s">
        <v>3468</v>
      </c>
    </row>
    <row r="4285" spans="1:13">
      <c r="A4285" s="40">
        <v>2021</v>
      </c>
      <c r="B4285" s="40" t="str">
        <f t="shared" si="67"/>
        <v>15172051</v>
      </c>
      <c r="C4285" s="40">
        <v>15</v>
      </c>
      <c r="D4285" s="88">
        <v>172051</v>
      </c>
      <c r="E4285" t="s">
        <v>3410</v>
      </c>
      <c r="F4285" t="s">
        <v>3470</v>
      </c>
      <c r="G4285" s="64">
        <v>1.4838750000000001</v>
      </c>
      <c r="H4285" s="65">
        <v>208</v>
      </c>
      <c r="I4285" s="64">
        <v>40.299999999999997</v>
      </c>
      <c r="J4285" s="64">
        <v>24.85</v>
      </c>
      <c r="K4285" s="88">
        <v>5</v>
      </c>
      <c r="L4285" s="88" t="s">
        <v>46</v>
      </c>
      <c r="M4285" s="66" t="s">
        <v>3468</v>
      </c>
    </row>
    <row r="4286" spans="1:13">
      <c r="A4286" s="40">
        <v>2021</v>
      </c>
      <c r="B4286" s="40" t="str">
        <f t="shared" si="67"/>
        <v>15131031</v>
      </c>
      <c r="C4286" s="40">
        <v>15</v>
      </c>
      <c r="D4286" s="88">
        <v>131031</v>
      </c>
      <c r="E4286" t="s">
        <v>3410</v>
      </c>
      <c r="F4286" t="s">
        <v>2209</v>
      </c>
      <c r="G4286" s="64">
        <v>1.0048250000000001</v>
      </c>
      <c r="H4286" s="65">
        <v>439</v>
      </c>
      <c r="I4286" s="64">
        <v>30.56</v>
      </c>
      <c r="J4286" s="64">
        <v>20.23</v>
      </c>
      <c r="K4286" s="88">
        <v>3</v>
      </c>
      <c r="L4286" s="88" t="s">
        <v>46</v>
      </c>
      <c r="M4286" s="66" t="s">
        <v>3468</v>
      </c>
    </row>
    <row r="4287" spans="1:13">
      <c r="A4287" s="40">
        <v>2021</v>
      </c>
      <c r="B4287" s="40" t="str">
        <f t="shared" si="67"/>
        <v>15211099</v>
      </c>
      <c r="C4287" s="40">
        <v>15</v>
      </c>
      <c r="D4287" s="88">
        <v>211099</v>
      </c>
      <c r="F4287" t="s">
        <v>3471</v>
      </c>
      <c r="G4287" s="64">
        <v>1.5540499999999999</v>
      </c>
      <c r="H4287" s="65">
        <v>131</v>
      </c>
      <c r="I4287" s="64">
        <v>19.12</v>
      </c>
      <c r="J4287" s="64">
        <v>13.28</v>
      </c>
      <c r="K4287" s="88">
        <v>5</v>
      </c>
      <c r="L4287" s="88" t="s">
        <v>46</v>
      </c>
      <c r="M4287" s="66" t="s">
        <v>3468</v>
      </c>
    </row>
    <row r="4288" spans="1:13">
      <c r="A4288" s="40">
        <v>2021</v>
      </c>
      <c r="B4288" s="40" t="str">
        <f t="shared" si="67"/>
        <v>15131041</v>
      </c>
      <c r="C4288" s="40">
        <v>15</v>
      </c>
      <c r="D4288" s="88">
        <v>131041</v>
      </c>
      <c r="E4288" t="s">
        <v>3410</v>
      </c>
      <c r="F4288" t="s">
        <v>3047</v>
      </c>
      <c r="G4288" s="64">
        <v>1.656725</v>
      </c>
      <c r="H4288" s="65">
        <v>151</v>
      </c>
      <c r="I4288" s="64">
        <v>32.1</v>
      </c>
      <c r="J4288" s="64">
        <v>18.989999999999998</v>
      </c>
      <c r="K4288" s="88">
        <v>3</v>
      </c>
      <c r="L4288" s="88" t="s">
        <v>46</v>
      </c>
      <c r="M4288" s="66" t="s">
        <v>3468</v>
      </c>
    </row>
    <row r="4289" spans="1:13">
      <c r="A4289" s="40">
        <v>2021</v>
      </c>
      <c r="B4289" s="40" t="str">
        <f t="shared" ref="B4289:B4352" si="68">CONCATENATE(C4289, D4289)</f>
        <v>15113021</v>
      </c>
      <c r="C4289" s="40">
        <v>15</v>
      </c>
      <c r="D4289" s="88">
        <v>113021</v>
      </c>
      <c r="E4289" t="s">
        <v>3410</v>
      </c>
      <c r="F4289" t="s">
        <v>1108</v>
      </c>
      <c r="G4289" s="64">
        <v>1.7125625</v>
      </c>
      <c r="H4289" s="65">
        <v>141</v>
      </c>
      <c r="I4289" s="64">
        <v>67.14</v>
      </c>
      <c r="J4289" s="64">
        <v>41.47</v>
      </c>
      <c r="K4289" s="88">
        <v>5</v>
      </c>
      <c r="L4289" s="88" t="s">
        <v>46</v>
      </c>
      <c r="M4289" s="66" t="s">
        <v>3468</v>
      </c>
    </row>
    <row r="4290" spans="1:13">
      <c r="A4290" s="40">
        <v>2021</v>
      </c>
      <c r="B4290" s="40" t="str">
        <f t="shared" si="68"/>
        <v>15151143</v>
      </c>
      <c r="C4290" s="40">
        <v>15</v>
      </c>
      <c r="D4290" s="88">
        <v>151143</v>
      </c>
      <c r="E4290" t="s">
        <v>3410</v>
      </c>
      <c r="F4290" t="s">
        <v>1399</v>
      </c>
      <c r="G4290" s="64">
        <v>1.5096125</v>
      </c>
      <c r="H4290" s="65">
        <v>197</v>
      </c>
      <c r="I4290" s="64">
        <v>47.65</v>
      </c>
      <c r="J4290" s="64">
        <v>29.16</v>
      </c>
      <c r="K4290" s="88">
        <v>3</v>
      </c>
      <c r="L4290" s="88" t="s">
        <v>46</v>
      </c>
      <c r="M4290" s="66" t="s">
        <v>3468</v>
      </c>
    </row>
    <row r="4291" spans="1:13">
      <c r="A4291" s="40">
        <v>2021</v>
      </c>
      <c r="B4291" s="40" t="str">
        <f t="shared" si="68"/>
        <v>15151152</v>
      </c>
      <c r="C4291" s="40">
        <v>15</v>
      </c>
      <c r="D4291" s="88">
        <v>151152</v>
      </c>
      <c r="E4291" t="s">
        <v>3410</v>
      </c>
      <c r="F4291" t="s">
        <v>1166</v>
      </c>
      <c r="G4291" s="64">
        <v>1.795175</v>
      </c>
      <c r="H4291" s="65">
        <v>179</v>
      </c>
      <c r="I4291" s="64">
        <v>33.97</v>
      </c>
      <c r="J4291" s="64">
        <v>18.88</v>
      </c>
      <c r="K4291" s="88">
        <v>3</v>
      </c>
      <c r="L4291" s="88" t="s">
        <v>46</v>
      </c>
      <c r="M4291" s="66" t="s">
        <v>3468</v>
      </c>
    </row>
    <row r="4292" spans="1:13">
      <c r="A4292" s="40">
        <v>2021</v>
      </c>
      <c r="B4292" s="40" t="str">
        <f t="shared" si="68"/>
        <v>15151199</v>
      </c>
      <c r="C4292" s="40">
        <v>15</v>
      </c>
      <c r="D4292" s="88">
        <v>151199</v>
      </c>
      <c r="E4292" t="s">
        <v>3410</v>
      </c>
      <c r="F4292" t="s">
        <v>1153</v>
      </c>
      <c r="G4292" s="64">
        <v>1.8784375</v>
      </c>
      <c r="H4292" s="65">
        <v>147</v>
      </c>
      <c r="I4292" s="64">
        <v>42.26</v>
      </c>
      <c r="J4292" s="64">
        <v>26.46</v>
      </c>
      <c r="K4292" s="88">
        <v>3</v>
      </c>
      <c r="L4292" s="88" t="s">
        <v>46</v>
      </c>
      <c r="M4292" s="66" t="s">
        <v>3468</v>
      </c>
    </row>
    <row r="4293" spans="1:13">
      <c r="A4293" s="40">
        <v>2021</v>
      </c>
      <c r="B4293" s="40" t="str">
        <f t="shared" si="68"/>
        <v>15151131</v>
      </c>
      <c r="C4293" s="40">
        <v>15</v>
      </c>
      <c r="D4293" s="88">
        <v>151131</v>
      </c>
      <c r="E4293" t="s">
        <v>3410</v>
      </c>
      <c r="F4293" t="s">
        <v>1130</v>
      </c>
      <c r="G4293" s="64">
        <v>0.25213750000000001</v>
      </c>
      <c r="H4293" s="65">
        <v>129</v>
      </c>
      <c r="I4293" s="64">
        <v>37.450000000000003</v>
      </c>
      <c r="J4293" s="64">
        <v>25.44</v>
      </c>
      <c r="K4293" s="88">
        <v>3</v>
      </c>
      <c r="L4293" s="88" t="s">
        <v>46</v>
      </c>
      <c r="M4293" s="66" t="s">
        <v>3468</v>
      </c>
    </row>
    <row r="4294" spans="1:13">
      <c r="A4294" s="40">
        <v>2021</v>
      </c>
      <c r="B4294" s="40" t="str">
        <f t="shared" si="68"/>
        <v>15151121</v>
      </c>
      <c r="C4294" s="40">
        <v>15</v>
      </c>
      <c r="D4294" s="88">
        <v>151121</v>
      </c>
      <c r="E4294" t="s">
        <v>3410</v>
      </c>
      <c r="F4294" t="s">
        <v>1122</v>
      </c>
      <c r="G4294" s="64">
        <v>1.5737000000000001</v>
      </c>
      <c r="H4294" s="65">
        <v>208</v>
      </c>
      <c r="I4294" s="64">
        <v>43.56</v>
      </c>
      <c r="J4294" s="64">
        <v>26.63</v>
      </c>
      <c r="K4294" s="88">
        <v>4</v>
      </c>
      <c r="L4294" s="88" t="s">
        <v>46</v>
      </c>
      <c r="M4294" s="66" t="s">
        <v>3468</v>
      </c>
    </row>
    <row r="4295" spans="1:13">
      <c r="A4295" s="40">
        <v>2021</v>
      </c>
      <c r="B4295" s="40" t="str">
        <f t="shared" si="68"/>
        <v>15151151</v>
      </c>
      <c r="C4295" s="40">
        <v>15</v>
      </c>
      <c r="D4295" s="88">
        <v>151151</v>
      </c>
      <c r="E4295" t="s">
        <v>3410</v>
      </c>
      <c r="F4295" t="s">
        <v>1114</v>
      </c>
      <c r="G4295" s="64">
        <v>1.6699250000000001</v>
      </c>
      <c r="H4295" s="65">
        <v>478</v>
      </c>
      <c r="I4295" s="64">
        <v>24.47</v>
      </c>
      <c r="J4295" s="64">
        <v>15.36</v>
      </c>
      <c r="K4295" s="88">
        <v>3</v>
      </c>
      <c r="L4295" s="88" t="s">
        <v>46</v>
      </c>
      <c r="M4295" s="66" t="s">
        <v>3468</v>
      </c>
    </row>
    <row r="4296" spans="1:13">
      <c r="A4296" s="40">
        <v>2021</v>
      </c>
      <c r="B4296" s="40" t="str">
        <f t="shared" si="68"/>
        <v>15474011</v>
      </c>
      <c r="C4296" s="40">
        <v>15</v>
      </c>
      <c r="D4296" s="88">
        <v>474011</v>
      </c>
      <c r="E4296" t="s">
        <v>3410</v>
      </c>
      <c r="F4296" t="s">
        <v>3455</v>
      </c>
      <c r="G4296" s="64">
        <v>1.3608125</v>
      </c>
      <c r="H4296" s="65">
        <v>80</v>
      </c>
      <c r="I4296" s="64">
        <v>25.73</v>
      </c>
      <c r="J4296" s="64">
        <v>17.899999999999999</v>
      </c>
      <c r="K4296" s="88">
        <v>3</v>
      </c>
      <c r="L4296" s="88" t="s">
        <v>46</v>
      </c>
      <c r="M4296" s="66" t="s">
        <v>3468</v>
      </c>
    </row>
    <row r="4297" spans="1:13">
      <c r="A4297" s="40">
        <v>2021</v>
      </c>
      <c r="B4297" s="40" t="str">
        <f t="shared" si="68"/>
        <v>15119021</v>
      </c>
      <c r="C4297" s="40">
        <v>15</v>
      </c>
      <c r="D4297" s="88">
        <v>119021</v>
      </c>
      <c r="E4297" t="s">
        <v>3410</v>
      </c>
      <c r="F4297" t="s">
        <v>1560</v>
      </c>
      <c r="G4297" s="64">
        <v>1.0607249999999999</v>
      </c>
      <c r="H4297" s="65">
        <v>207</v>
      </c>
      <c r="I4297" s="64">
        <v>41.06</v>
      </c>
      <c r="J4297" s="64">
        <v>24.62</v>
      </c>
      <c r="K4297" s="88">
        <v>4</v>
      </c>
      <c r="L4297" s="88" t="s">
        <v>46</v>
      </c>
      <c r="M4297" s="66" t="s">
        <v>3468</v>
      </c>
    </row>
    <row r="4298" spans="1:13">
      <c r="A4298" s="40">
        <v>2021</v>
      </c>
      <c r="B4298" s="40" t="str">
        <f t="shared" si="68"/>
        <v>15131051</v>
      </c>
      <c r="C4298" s="40">
        <v>15</v>
      </c>
      <c r="D4298" s="88">
        <v>131051</v>
      </c>
      <c r="E4298" t="s">
        <v>3410</v>
      </c>
      <c r="F4298" t="s">
        <v>3420</v>
      </c>
      <c r="G4298" s="64">
        <v>1.4080625</v>
      </c>
      <c r="H4298" s="65">
        <v>159</v>
      </c>
      <c r="I4298" s="64">
        <v>29.54</v>
      </c>
      <c r="J4298" s="64">
        <v>18.670000000000002</v>
      </c>
      <c r="K4298" s="88">
        <v>4</v>
      </c>
      <c r="L4298" s="88" t="s">
        <v>46</v>
      </c>
      <c r="M4298" s="66" t="s">
        <v>3468</v>
      </c>
    </row>
    <row r="4299" spans="1:13">
      <c r="A4299" s="40">
        <v>2021</v>
      </c>
      <c r="B4299" s="40" t="str">
        <f t="shared" si="68"/>
        <v>15151141</v>
      </c>
      <c r="C4299" s="40">
        <v>15</v>
      </c>
      <c r="D4299" s="88">
        <v>151141</v>
      </c>
      <c r="E4299" t="s">
        <v>3410</v>
      </c>
      <c r="F4299" t="s">
        <v>1142</v>
      </c>
      <c r="G4299" s="64">
        <v>1.7982875</v>
      </c>
      <c r="H4299" s="65">
        <v>84</v>
      </c>
      <c r="I4299" s="64">
        <v>44.05</v>
      </c>
      <c r="J4299" s="64">
        <v>28.13</v>
      </c>
      <c r="K4299" s="88">
        <v>4</v>
      </c>
      <c r="L4299" s="88" t="s">
        <v>46</v>
      </c>
      <c r="M4299" s="66" t="s">
        <v>3468</v>
      </c>
    </row>
    <row r="4300" spans="1:13">
      <c r="A4300" s="40">
        <v>2021</v>
      </c>
      <c r="B4300" s="40" t="str">
        <f t="shared" si="68"/>
        <v>15319091</v>
      </c>
      <c r="C4300" s="40">
        <v>15</v>
      </c>
      <c r="D4300" s="88">
        <v>319091</v>
      </c>
      <c r="F4300" t="s">
        <v>901</v>
      </c>
      <c r="G4300" s="64">
        <v>2.6708750000000001</v>
      </c>
      <c r="H4300" s="65">
        <v>221</v>
      </c>
      <c r="I4300" s="64">
        <v>19.13</v>
      </c>
      <c r="J4300" s="64">
        <v>14.84</v>
      </c>
      <c r="K4300" s="88">
        <v>3</v>
      </c>
      <c r="L4300" s="88" t="s">
        <v>46</v>
      </c>
      <c r="M4300" s="66" t="s">
        <v>3468</v>
      </c>
    </row>
    <row r="4301" spans="1:13">
      <c r="A4301" s="40">
        <v>2021</v>
      </c>
      <c r="B4301" s="40" t="str">
        <f t="shared" si="68"/>
        <v>15292021</v>
      </c>
      <c r="C4301" s="40">
        <v>15</v>
      </c>
      <c r="D4301" s="88">
        <v>292021</v>
      </c>
      <c r="E4301" t="s">
        <v>3410</v>
      </c>
      <c r="F4301" t="s">
        <v>1913</v>
      </c>
      <c r="G4301" s="64">
        <v>2.7366000000000001</v>
      </c>
      <c r="H4301" s="65">
        <v>81</v>
      </c>
      <c r="I4301" s="64">
        <v>35.659999999999997</v>
      </c>
      <c r="J4301" s="64">
        <v>29.8</v>
      </c>
      <c r="K4301" s="88">
        <v>4</v>
      </c>
      <c r="L4301" s="88" t="s">
        <v>46</v>
      </c>
      <c r="M4301" s="66" t="s">
        <v>3468</v>
      </c>
    </row>
    <row r="4302" spans="1:13">
      <c r="A4302" s="40">
        <v>2021</v>
      </c>
      <c r="B4302" s="40" t="str">
        <f t="shared" si="68"/>
        <v>15292032</v>
      </c>
      <c r="C4302" s="40">
        <v>15</v>
      </c>
      <c r="D4302" s="88">
        <v>292032</v>
      </c>
      <c r="E4302" t="s">
        <v>3410</v>
      </c>
      <c r="F4302" t="s">
        <v>1005</v>
      </c>
      <c r="G4302" s="64">
        <v>2.7018624999999998</v>
      </c>
      <c r="H4302" s="65">
        <v>501</v>
      </c>
      <c r="I4302" s="64">
        <v>31.65</v>
      </c>
      <c r="J4302" s="64">
        <v>24.44</v>
      </c>
      <c r="K4302" s="88">
        <v>3</v>
      </c>
      <c r="L4302" s="88" t="s">
        <v>46</v>
      </c>
      <c r="M4302" s="66" t="s">
        <v>3469</v>
      </c>
    </row>
    <row r="4303" spans="1:13">
      <c r="A4303" s="40">
        <v>2021</v>
      </c>
      <c r="B4303" s="40" t="str">
        <f t="shared" si="68"/>
        <v>15212021</v>
      </c>
      <c r="C4303" s="40">
        <v>15</v>
      </c>
      <c r="D4303" s="88">
        <v>212021</v>
      </c>
      <c r="F4303" t="s">
        <v>3472</v>
      </c>
      <c r="G4303" s="64">
        <v>1.6287125</v>
      </c>
      <c r="H4303" s="65">
        <v>136</v>
      </c>
      <c r="I4303" s="64">
        <v>22.2</v>
      </c>
      <c r="J4303" s="64">
        <v>12.97</v>
      </c>
      <c r="K4303" s="88">
        <v>5</v>
      </c>
      <c r="L4303" s="88" t="s">
        <v>178</v>
      </c>
      <c r="M4303" s="66" t="s">
        <v>3468</v>
      </c>
    </row>
    <row r="4304" spans="1:13">
      <c r="A4304" s="40">
        <v>2021</v>
      </c>
      <c r="B4304" s="40" t="str">
        <f t="shared" si="68"/>
        <v>15259099</v>
      </c>
      <c r="C4304" s="40">
        <v>15</v>
      </c>
      <c r="D4304" s="88">
        <v>259099</v>
      </c>
      <c r="F4304" t="s">
        <v>3490</v>
      </c>
      <c r="G4304" s="64">
        <v>0.627</v>
      </c>
      <c r="H4304" s="65">
        <v>91</v>
      </c>
      <c r="I4304" s="64">
        <v>21.14</v>
      </c>
      <c r="J4304" s="64">
        <v>13.09</v>
      </c>
      <c r="K4304" s="88">
        <v>5</v>
      </c>
      <c r="L4304" s="88" t="s">
        <v>46</v>
      </c>
      <c r="M4304" s="66" t="s">
        <v>3468</v>
      </c>
    </row>
    <row r="4305" spans="1:13">
      <c r="A4305" s="40">
        <v>2021</v>
      </c>
      <c r="B4305" s="40" t="str">
        <f t="shared" si="68"/>
        <v>15472111</v>
      </c>
      <c r="C4305" s="40">
        <v>15</v>
      </c>
      <c r="D4305" s="88">
        <v>472111</v>
      </c>
      <c r="F4305" t="s">
        <v>2580</v>
      </c>
      <c r="G4305" s="64">
        <v>0.431425</v>
      </c>
      <c r="H4305" s="65">
        <v>384</v>
      </c>
      <c r="I4305" s="64">
        <v>20.64</v>
      </c>
      <c r="J4305" s="64">
        <v>14.7</v>
      </c>
      <c r="K4305" s="88">
        <v>3</v>
      </c>
      <c r="L4305" s="88" t="s">
        <v>46</v>
      </c>
      <c r="M4305" s="66" t="s">
        <v>3468</v>
      </c>
    </row>
    <row r="4306" spans="1:13">
      <c r="A4306" s="40">
        <v>2021</v>
      </c>
      <c r="B4306" s="40" t="str">
        <f t="shared" si="68"/>
        <v>15132051</v>
      </c>
      <c r="C4306" s="40">
        <v>15</v>
      </c>
      <c r="D4306" s="88">
        <v>132051</v>
      </c>
      <c r="E4306" t="s">
        <v>3410</v>
      </c>
      <c r="F4306" t="s">
        <v>1883</v>
      </c>
      <c r="G4306" s="64">
        <v>1.5038374999999999</v>
      </c>
      <c r="H4306" s="65">
        <v>135</v>
      </c>
      <c r="I4306" s="64">
        <v>38.229999999999997</v>
      </c>
      <c r="J4306" s="64">
        <v>22.61</v>
      </c>
      <c r="K4306" s="88">
        <v>5</v>
      </c>
      <c r="L4306" s="88" t="s">
        <v>46</v>
      </c>
      <c r="M4306" s="66" t="s">
        <v>3468</v>
      </c>
    </row>
    <row r="4307" spans="1:13">
      <c r="A4307" s="40">
        <v>2021</v>
      </c>
      <c r="B4307" s="40" t="str">
        <f t="shared" si="68"/>
        <v>15113031</v>
      </c>
      <c r="C4307" s="40">
        <v>15</v>
      </c>
      <c r="D4307" s="88">
        <v>113031</v>
      </c>
      <c r="E4307" t="s">
        <v>3410</v>
      </c>
      <c r="F4307" t="s">
        <v>799</v>
      </c>
      <c r="G4307" s="64">
        <v>2.4048375000000002</v>
      </c>
      <c r="H4307" s="65">
        <v>250</v>
      </c>
      <c r="I4307" s="64">
        <v>67.66</v>
      </c>
      <c r="J4307" s="64">
        <v>36.08</v>
      </c>
      <c r="K4307" s="88">
        <v>5</v>
      </c>
      <c r="L4307" s="88" t="s">
        <v>46</v>
      </c>
      <c r="M4307" s="66" t="s">
        <v>3468</v>
      </c>
    </row>
    <row r="4308" spans="1:13">
      <c r="A4308" s="40">
        <v>2021</v>
      </c>
      <c r="B4308" s="40" t="str">
        <f t="shared" si="68"/>
        <v>15132099</v>
      </c>
      <c r="C4308" s="40">
        <v>15</v>
      </c>
      <c r="D4308" s="88">
        <v>132099</v>
      </c>
      <c r="E4308" t="s">
        <v>3410</v>
      </c>
      <c r="F4308" t="s">
        <v>3041</v>
      </c>
      <c r="G4308" s="64">
        <v>1.4553375</v>
      </c>
      <c r="H4308" s="65">
        <v>770</v>
      </c>
      <c r="I4308" s="64">
        <v>32.46</v>
      </c>
      <c r="J4308" s="64">
        <v>17.809999999999999</v>
      </c>
      <c r="K4308" s="88">
        <v>3</v>
      </c>
      <c r="L4308" s="88" t="s">
        <v>46</v>
      </c>
      <c r="M4308" s="66" t="s">
        <v>3469</v>
      </c>
    </row>
    <row r="4309" spans="1:13">
      <c r="A4309" s="40">
        <v>2021</v>
      </c>
      <c r="B4309" s="40" t="str">
        <f t="shared" si="68"/>
        <v>15332011</v>
      </c>
      <c r="C4309" s="40">
        <v>15</v>
      </c>
      <c r="D4309" s="88">
        <v>332011</v>
      </c>
      <c r="F4309" t="s">
        <v>3054</v>
      </c>
      <c r="G4309" s="64">
        <v>0.67323750000000004</v>
      </c>
      <c r="H4309" s="65">
        <v>132</v>
      </c>
      <c r="I4309" s="64">
        <v>23.36</v>
      </c>
      <c r="J4309" s="64">
        <v>16.98</v>
      </c>
      <c r="K4309" s="88">
        <v>3</v>
      </c>
      <c r="L4309" s="88" t="s">
        <v>46</v>
      </c>
      <c r="M4309" s="66" t="s">
        <v>3468</v>
      </c>
    </row>
    <row r="4310" spans="1:13">
      <c r="A4310" s="40">
        <v>2021</v>
      </c>
      <c r="B4310" s="40" t="str">
        <f t="shared" si="68"/>
        <v>15471011</v>
      </c>
      <c r="C4310" s="40">
        <v>15</v>
      </c>
      <c r="D4310" s="88">
        <v>471011</v>
      </c>
      <c r="E4310" t="s">
        <v>3410</v>
      </c>
      <c r="F4310" t="s">
        <v>3456</v>
      </c>
      <c r="G4310" s="64">
        <v>1.2152375</v>
      </c>
      <c r="H4310" s="65">
        <v>511</v>
      </c>
      <c r="I4310" s="64">
        <v>29.27</v>
      </c>
      <c r="J4310" s="64">
        <v>19.309999999999999</v>
      </c>
      <c r="K4310" s="88">
        <v>4</v>
      </c>
      <c r="L4310" s="88" t="s">
        <v>46</v>
      </c>
      <c r="M4310" s="66" t="s">
        <v>3468</v>
      </c>
    </row>
    <row r="4311" spans="1:13">
      <c r="A4311" s="40">
        <v>2021</v>
      </c>
      <c r="B4311" s="40" t="str">
        <f t="shared" si="68"/>
        <v>15371011</v>
      </c>
      <c r="C4311" s="40">
        <v>15</v>
      </c>
      <c r="D4311" s="88">
        <v>371011</v>
      </c>
      <c r="F4311" t="s">
        <v>3457</v>
      </c>
      <c r="G4311" s="64">
        <v>1.5463625000000001</v>
      </c>
      <c r="H4311" s="65">
        <v>2050</v>
      </c>
      <c r="I4311" s="64">
        <v>19.43</v>
      </c>
      <c r="J4311" s="64">
        <v>12.37</v>
      </c>
      <c r="K4311" s="88">
        <v>3</v>
      </c>
      <c r="L4311" s="88" t="s">
        <v>46</v>
      </c>
      <c r="M4311" s="66" t="s">
        <v>3469</v>
      </c>
    </row>
    <row r="4312" spans="1:13">
      <c r="A4312" s="40">
        <v>2021</v>
      </c>
      <c r="B4312" s="40" t="str">
        <f t="shared" si="68"/>
        <v>15371012</v>
      </c>
      <c r="C4312" s="40">
        <v>15</v>
      </c>
      <c r="D4312" s="88">
        <v>371012</v>
      </c>
      <c r="F4312" t="s">
        <v>3458</v>
      </c>
      <c r="G4312" s="64">
        <v>1.84545</v>
      </c>
      <c r="H4312" s="65">
        <v>102</v>
      </c>
      <c r="I4312" s="64">
        <v>20.61</v>
      </c>
      <c r="J4312" s="64">
        <v>12.96</v>
      </c>
      <c r="K4312" s="88">
        <v>3</v>
      </c>
      <c r="L4312" s="88" t="s">
        <v>46</v>
      </c>
      <c r="M4312" s="66" t="s">
        <v>3468</v>
      </c>
    </row>
    <row r="4313" spans="1:13">
      <c r="A4313" s="40">
        <v>2021</v>
      </c>
      <c r="B4313" s="40" t="str">
        <f t="shared" si="68"/>
        <v>15491011</v>
      </c>
      <c r="C4313" s="40">
        <v>15</v>
      </c>
      <c r="D4313" s="88">
        <v>491011</v>
      </c>
      <c r="E4313" t="s">
        <v>3410</v>
      </c>
      <c r="F4313" t="s">
        <v>3459</v>
      </c>
      <c r="G4313" s="64">
        <v>0.88151250000000003</v>
      </c>
      <c r="H4313" s="65">
        <v>234</v>
      </c>
      <c r="I4313" s="64">
        <v>29.7</v>
      </c>
      <c r="J4313" s="64">
        <v>19.100000000000001</v>
      </c>
      <c r="K4313" s="88">
        <v>3</v>
      </c>
      <c r="L4313" s="88" t="s">
        <v>46</v>
      </c>
      <c r="M4313" s="66" t="s">
        <v>3468</v>
      </c>
    </row>
    <row r="4314" spans="1:13">
      <c r="A4314" s="40">
        <v>2021</v>
      </c>
      <c r="B4314" s="40" t="str">
        <f t="shared" si="68"/>
        <v>15411012</v>
      </c>
      <c r="C4314" s="40">
        <v>15</v>
      </c>
      <c r="D4314" s="88">
        <v>411012</v>
      </c>
      <c r="E4314" t="s">
        <v>3410</v>
      </c>
      <c r="F4314" t="s">
        <v>3428</v>
      </c>
      <c r="G4314" s="64">
        <v>0.69511250000000002</v>
      </c>
      <c r="H4314" s="65">
        <v>409</v>
      </c>
      <c r="I4314" s="64">
        <v>38.29</v>
      </c>
      <c r="J4314" s="64">
        <v>20.260000000000002</v>
      </c>
      <c r="K4314" s="88">
        <v>4</v>
      </c>
      <c r="L4314" s="88" t="s">
        <v>46</v>
      </c>
      <c r="M4314" s="88" t="s">
        <v>3468</v>
      </c>
    </row>
    <row r="4315" spans="1:13">
      <c r="A4315" s="40">
        <v>2021</v>
      </c>
      <c r="B4315" s="40" t="str">
        <f t="shared" si="68"/>
        <v>15431011</v>
      </c>
      <c r="C4315" s="40">
        <v>15</v>
      </c>
      <c r="D4315" s="88">
        <v>431011</v>
      </c>
      <c r="E4315" t="s">
        <v>3410</v>
      </c>
      <c r="F4315" t="s">
        <v>3460</v>
      </c>
      <c r="G4315" s="64">
        <v>0.65005000000000002</v>
      </c>
      <c r="H4315" s="65">
        <v>1098</v>
      </c>
      <c r="I4315" s="64">
        <v>27.62</v>
      </c>
      <c r="J4315" s="64">
        <v>17.61</v>
      </c>
      <c r="K4315" s="88">
        <v>4</v>
      </c>
      <c r="L4315" s="88" t="s">
        <v>46</v>
      </c>
      <c r="M4315" s="66" t="s">
        <v>3468</v>
      </c>
    </row>
    <row r="4316" spans="1:13">
      <c r="A4316" s="40">
        <v>2021</v>
      </c>
      <c r="B4316" s="40" t="str">
        <f t="shared" si="68"/>
        <v>15391021</v>
      </c>
      <c r="C4316" s="40">
        <v>15</v>
      </c>
      <c r="D4316" s="88">
        <v>391021</v>
      </c>
      <c r="F4316" t="s">
        <v>3429</v>
      </c>
      <c r="G4316" s="64">
        <v>1.6129</v>
      </c>
      <c r="H4316" s="65">
        <v>157</v>
      </c>
      <c r="I4316" s="64">
        <v>19.350000000000001</v>
      </c>
      <c r="J4316" s="64">
        <v>12.39</v>
      </c>
      <c r="K4316" s="88">
        <v>3</v>
      </c>
      <c r="L4316" s="88" t="s">
        <v>46</v>
      </c>
      <c r="M4316" s="66" t="s">
        <v>3468</v>
      </c>
    </row>
    <row r="4317" spans="1:13">
      <c r="A4317" s="40">
        <v>2021</v>
      </c>
      <c r="B4317" s="40" t="str">
        <f t="shared" si="68"/>
        <v>15511011</v>
      </c>
      <c r="C4317" s="40">
        <v>15</v>
      </c>
      <c r="D4317" s="88">
        <v>511011</v>
      </c>
      <c r="E4317" t="s">
        <v>3410</v>
      </c>
      <c r="F4317" t="s">
        <v>3461</v>
      </c>
      <c r="G4317" s="64">
        <v>0.79551249999999996</v>
      </c>
      <c r="H4317" s="65">
        <v>228</v>
      </c>
      <c r="I4317" s="64">
        <v>30.11</v>
      </c>
      <c r="J4317" s="64">
        <v>18.899999999999999</v>
      </c>
      <c r="K4317" s="88">
        <v>3</v>
      </c>
      <c r="L4317" s="88" t="s">
        <v>46</v>
      </c>
      <c r="M4317" s="66" t="s">
        <v>3468</v>
      </c>
    </row>
    <row r="4318" spans="1:13">
      <c r="A4318" s="40">
        <v>2021</v>
      </c>
      <c r="B4318" s="40" t="str">
        <f t="shared" si="68"/>
        <v>15411011</v>
      </c>
      <c r="C4318" s="40">
        <v>15</v>
      </c>
      <c r="D4318" s="88">
        <v>411011</v>
      </c>
      <c r="F4318" t="s">
        <v>3430</v>
      </c>
      <c r="G4318" s="64">
        <v>0.59152499999999997</v>
      </c>
      <c r="H4318" s="65">
        <v>938</v>
      </c>
      <c r="I4318" s="64">
        <v>22.54</v>
      </c>
      <c r="J4318" s="64">
        <v>14.14</v>
      </c>
      <c r="K4318" s="88">
        <v>3</v>
      </c>
      <c r="L4318" s="88" t="s">
        <v>46</v>
      </c>
      <c r="M4318" s="66" t="s">
        <v>3468</v>
      </c>
    </row>
    <row r="4319" spans="1:13">
      <c r="A4319" s="40">
        <v>2021</v>
      </c>
      <c r="B4319" s="40" t="str">
        <f t="shared" si="68"/>
        <v>15119051</v>
      </c>
      <c r="C4319" s="40">
        <v>15</v>
      </c>
      <c r="D4319" s="88">
        <v>119051</v>
      </c>
      <c r="F4319" t="s">
        <v>846</v>
      </c>
      <c r="G4319" s="64">
        <v>1.1727125</v>
      </c>
      <c r="H4319" s="65">
        <v>114</v>
      </c>
      <c r="I4319" s="64">
        <v>24.34</v>
      </c>
      <c r="J4319" s="64">
        <v>13.59</v>
      </c>
      <c r="K4319" s="88">
        <v>4</v>
      </c>
      <c r="L4319" s="88" t="s">
        <v>46</v>
      </c>
      <c r="M4319" s="66" t="s">
        <v>3468</v>
      </c>
    </row>
    <row r="4320" spans="1:13">
      <c r="A4320" s="40">
        <v>2021</v>
      </c>
      <c r="B4320" s="40" t="str">
        <f t="shared" si="68"/>
        <v>15111021</v>
      </c>
      <c r="C4320" s="40">
        <v>15</v>
      </c>
      <c r="D4320" s="88">
        <v>111021</v>
      </c>
      <c r="E4320" t="s">
        <v>3410</v>
      </c>
      <c r="F4320" t="s">
        <v>781</v>
      </c>
      <c r="G4320" s="64">
        <v>1.4521500000000001</v>
      </c>
      <c r="H4320" s="65">
        <v>802</v>
      </c>
      <c r="I4320" s="64">
        <v>57.26</v>
      </c>
      <c r="J4320" s="64">
        <v>25.48</v>
      </c>
      <c r="K4320" s="88">
        <v>4</v>
      </c>
      <c r="L4320" s="88" t="s">
        <v>46</v>
      </c>
      <c r="M4320" s="66" t="s">
        <v>3468</v>
      </c>
    </row>
    <row r="4321" spans="1:13">
      <c r="A4321" s="40">
        <v>2021</v>
      </c>
      <c r="B4321" s="40" t="str">
        <f t="shared" si="68"/>
        <v>15472121</v>
      </c>
      <c r="C4321" s="40">
        <v>15</v>
      </c>
      <c r="D4321" s="88">
        <v>472121</v>
      </c>
      <c r="F4321" t="s">
        <v>3194</v>
      </c>
      <c r="G4321" s="64">
        <v>1.6610125</v>
      </c>
      <c r="H4321" s="65">
        <v>685</v>
      </c>
      <c r="I4321" s="64">
        <v>18.260000000000002</v>
      </c>
      <c r="J4321" s="64">
        <v>13.74</v>
      </c>
      <c r="K4321" s="88">
        <v>3</v>
      </c>
      <c r="L4321" s="88" t="s">
        <v>46</v>
      </c>
      <c r="M4321" s="66" t="s">
        <v>3469</v>
      </c>
    </row>
    <row r="4322" spans="1:13">
      <c r="A4322" s="40">
        <v>2021</v>
      </c>
      <c r="B4322" s="40" t="str">
        <f t="shared" si="68"/>
        <v>15271024</v>
      </c>
      <c r="C4322" s="40">
        <v>15</v>
      </c>
      <c r="D4322" s="88">
        <v>271024</v>
      </c>
      <c r="F4322" t="s">
        <v>1384</v>
      </c>
      <c r="G4322" s="64">
        <v>0.52997499999999997</v>
      </c>
      <c r="H4322" s="65">
        <v>134</v>
      </c>
      <c r="I4322" s="64">
        <v>23.74</v>
      </c>
      <c r="J4322" s="64">
        <v>15.15</v>
      </c>
      <c r="K4322" s="88">
        <v>4</v>
      </c>
      <c r="L4322" s="88" t="s">
        <v>46</v>
      </c>
      <c r="M4322" s="66" t="s">
        <v>3468</v>
      </c>
    </row>
    <row r="4323" spans="1:13">
      <c r="A4323" s="40">
        <v>2021</v>
      </c>
      <c r="B4323" s="40" t="str">
        <f t="shared" si="68"/>
        <v>15292099</v>
      </c>
      <c r="C4323" s="40">
        <v>15</v>
      </c>
      <c r="D4323" s="88">
        <v>292099</v>
      </c>
      <c r="F4323" t="s">
        <v>1974</v>
      </c>
      <c r="G4323" s="64">
        <v>1.7755624999999999</v>
      </c>
      <c r="H4323" s="65">
        <v>87</v>
      </c>
      <c r="I4323" s="64">
        <v>19.39</v>
      </c>
      <c r="J4323" s="64">
        <v>12.79</v>
      </c>
      <c r="K4323" s="88">
        <v>3</v>
      </c>
      <c r="L4323" s="88" t="s">
        <v>46</v>
      </c>
      <c r="M4323" s="66" t="s">
        <v>3468</v>
      </c>
    </row>
    <row r="4324" spans="1:13">
      <c r="A4324" s="40">
        <v>2021</v>
      </c>
      <c r="B4324" s="40" t="str">
        <f t="shared" si="68"/>
        <v>15319099</v>
      </c>
      <c r="C4324" s="40">
        <v>15</v>
      </c>
      <c r="D4324" s="88">
        <v>319099</v>
      </c>
      <c r="F4324" t="s">
        <v>1010</v>
      </c>
      <c r="G4324" s="64">
        <v>1.236475</v>
      </c>
      <c r="H4324" s="65">
        <v>90</v>
      </c>
      <c r="I4324" s="64">
        <v>19.559999999999999</v>
      </c>
      <c r="J4324" s="64">
        <v>13.88</v>
      </c>
      <c r="K4324" s="88">
        <v>3</v>
      </c>
      <c r="L4324" s="88" t="s">
        <v>46</v>
      </c>
      <c r="M4324" s="66" t="s">
        <v>3468</v>
      </c>
    </row>
    <row r="4325" spans="1:13">
      <c r="A4325" s="40">
        <v>2021</v>
      </c>
      <c r="B4325" s="40" t="str">
        <f t="shared" si="68"/>
        <v>15499021</v>
      </c>
      <c r="C4325" s="40">
        <v>15</v>
      </c>
      <c r="D4325" s="88">
        <v>499021</v>
      </c>
      <c r="F4325" t="s">
        <v>1500</v>
      </c>
      <c r="G4325" s="64">
        <v>1.353275</v>
      </c>
      <c r="H4325" s="65">
        <v>437</v>
      </c>
      <c r="I4325" s="64">
        <v>20.72</v>
      </c>
      <c r="J4325" s="64">
        <v>14.14</v>
      </c>
      <c r="K4325" s="88">
        <v>3</v>
      </c>
      <c r="L4325" s="88" t="s">
        <v>46</v>
      </c>
      <c r="M4325" s="66" t="s">
        <v>3468</v>
      </c>
    </row>
    <row r="4326" spans="1:13">
      <c r="A4326" s="40">
        <v>2021</v>
      </c>
      <c r="B4326" s="40" t="str">
        <f t="shared" si="68"/>
        <v>15533032</v>
      </c>
      <c r="C4326" s="40">
        <v>15</v>
      </c>
      <c r="D4326" s="88">
        <v>533032</v>
      </c>
      <c r="F4326" t="s">
        <v>3432</v>
      </c>
      <c r="G4326" s="64">
        <v>1.0156499999999999</v>
      </c>
      <c r="H4326" s="65">
        <v>1174</v>
      </c>
      <c r="I4326" s="64">
        <v>20.02</v>
      </c>
      <c r="J4326" s="64">
        <v>12.61</v>
      </c>
      <c r="K4326" s="88">
        <v>3</v>
      </c>
      <c r="L4326" s="88" t="s">
        <v>46</v>
      </c>
      <c r="M4326" s="66" t="s">
        <v>3468</v>
      </c>
    </row>
    <row r="4327" spans="1:13">
      <c r="A4327" s="40">
        <v>2021</v>
      </c>
      <c r="B4327" s="40" t="str">
        <f t="shared" si="68"/>
        <v>15434161</v>
      </c>
      <c r="C4327" s="40">
        <v>15</v>
      </c>
      <c r="D4327" s="88">
        <v>434161</v>
      </c>
      <c r="F4327" t="s">
        <v>3546</v>
      </c>
      <c r="G4327" s="64">
        <v>0.209675</v>
      </c>
      <c r="H4327" s="65">
        <v>87</v>
      </c>
      <c r="I4327" s="64">
        <v>17.670000000000002</v>
      </c>
      <c r="J4327" s="64">
        <v>12.59</v>
      </c>
      <c r="K4327" s="88">
        <v>3</v>
      </c>
      <c r="L4327" s="88" t="s">
        <v>46</v>
      </c>
      <c r="M4327" s="66" t="s">
        <v>3468</v>
      </c>
    </row>
    <row r="4328" spans="1:13">
      <c r="A4328" s="40">
        <v>2021</v>
      </c>
      <c r="B4328" s="40" t="str">
        <f t="shared" si="68"/>
        <v>15131071</v>
      </c>
      <c r="C4328" s="40">
        <v>15</v>
      </c>
      <c r="D4328" s="88">
        <v>131071</v>
      </c>
      <c r="E4328" t="s">
        <v>3410</v>
      </c>
      <c r="F4328" t="s">
        <v>3474</v>
      </c>
      <c r="G4328" s="64">
        <v>0.60604999999999998</v>
      </c>
      <c r="H4328" s="65">
        <v>465</v>
      </c>
      <c r="I4328" s="64">
        <v>29.48</v>
      </c>
      <c r="J4328" s="64">
        <v>18.95</v>
      </c>
      <c r="K4328" s="88">
        <v>5</v>
      </c>
      <c r="L4328" s="88" t="s">
        <v>46</v>
      </c>
      <c r="M4328" s="66" t="s">
        <v>3468</v>
      </c>
    </row>
    <row r="4329" spans="1:13">
      <c r="A4329" s="40">
        <v>2021</v>
      </c>
      <c r="B4329" s="40" t="str">
        <f t="shared" si="68"/>
        <v>15172112</v>
      </c>
      <c r="C4329" s="40">
        <v>15</v>
      </c>
      <c r="D4329" s="88">
        <v>172112</v>
      </c>
      <c r="E4329" t="s">
        <v>3410</v>
      </c>
      <c r="F4329" t="s">
        <v>3502</v>
      </c>
      <c r="G4329" s="64">
        <v>2.0741125</v>
      </c>
      <c r="H4329" s="65">
        <v>81</v>
      </c>
      <c r="I4329" s="64">
        <v>37.04</v>
      </c>
      <c r="J4329" s="64">
        <v>22.96</v>
      </c>
      <c r="K4329" s="88">
        <v>5</v>
      </c>
      <c r="L4329" s="88" t="s">
        <v>46</v>
      </c>
      <c r="M4329" s="66" t="s">
        <v>3468</v>
      </c>
    </row>
    <row r="4330" spans="1:13">
      <c r="A4330" s="40">
        <v>2021</v>
      </c>
      <c r="B4330" s="40" t="str">
        <f t="shared" si="68"/>
        <v>15499041</v>
      </c>
      <c r="C4330" s="40">
        <v>15</v>
      </c>
      <c r="D4330" s="88">
        <v>499041</v>
      </c>
      <c r="F4330" t="s">
        <v>2723</v>
      </c>
      <c r="G4330" s="64">
        <v>0.49642500000000001</v>
      </c>
      <c r="H4330" s="65">
        <v>115</v>
      </c>
      <c r="I4330" s="64">
        <v>22.97</v>
      </c>
      <c r="J4330" s="64">
        <v>15.58</v>
      </c>
      <c r="K4330" s="88">
        <v>3</v>
      </c>
      <c r="L4330" s="88" t="s">
        <v>46</v>
      </c>
      <c r="M4330" s="66" t="s">
        <v>3468</v>
      </c>
    </row>
    <row r="4331" spans="1:13">
      <c r="A4331" s="40">
        <v>2021</v>
      </c>
      <c r="B4331" s="40" t="str">
        <f t="shared" si="68"/>
        <v>15537051</v>
      </c>
      <c r="C4331" s="40">
        <v>15</v>
      </c>
      <c r="D4331" s="88">
        <v>537051</v>
      </c>
      <c r="F4331" t="s">
        <v>3433</v>
      </c>
      <c r="G4331" s="64">
        <v>0.77551250000000005</v>
      </c>
      <c r="H4331" s="65">
        <v>182</v>
      </c>
      <c r="I4331" s="64">
        <v>18</v>
      </c>
      <c r="J4331" s="64">
        <v>12.8</v>
      </c>
      <c r="K4331" s="88">
        <v>3</v>
      </c>
      <c r="L4331" s="88" t="s">
        <v>46</v>
      </c>
      <c r="M4331" s="66" t="s">
        <v>3468</v>
      </c>
    </row>
    <row r="4332" spans="1:13">
      <c r="A4332" s="40">
        <v>2021</v>
      </c>
      <c r="B4332" s="40" t="str">
        <f t="shared" si="68"/>
        <v>15151212</v>
      </c>
      <c r="C4332" s="40">
        <v>15</v>
      </c>
      <c r="D4332" s="88">
        <v>151212</v>
      </c>
      <c r="E4332" t="s">
        <v>3410</v>
      </c>
      <c r="F4332" t="s">
        <v>1177</v>
      </c>
      <c r="G4332" s="64">
        <v>3.3586</v>
      </c>
      <c r="H4332" s="65">
        <v>578</v>
      </c>
      <c r="I4332" s="64">
        <v>44.21</v>
      </c>
      <c r="J4332" s="64">
        <v>27.96</v>
      </c>
      <c r="K4332" s="88">
        <v>3</v>
      </c>
      <c r="L4332" s="88" t="s">
        <v>46</v>
      </c>
      <c r="M4332" s="66" t="s">
        <v>3469</v>
      </c>
    </row>
    <row r="4333" spans="1:13">
      <c r="A4333" s="40">
        <v>2021</v>
      </c>
      <c r="B4333" s="40" t="str">
        <f t="shared" si="68"/>
        <v>15413021</v>
      </c>
      <c r="C4333" s="40">
        <v>15</v>
      </c>
      <c r="D4333" s="88">
        <v>413021</v>
      </c>
      <c r="E4333" t="s">
        <v>3410</v>
      </c>
      <c r="F4333" t="s">
        <v>1267</v>
      </c>
      <c r="G4333" s="64">
        <v>1.5641375</v>
      </c>
      <c r="H4333" s="65">
        <v>665</v>
      </c>
      <c r="I4333" s="64">
        <v>30.35</v>
      </c>
      <c r="J4333" s="64">
        <v>15.27</v>
      </c>
      <c r="K4333" s="88">
        <v>3</v>
      </c>
      <c r="L4333" s="88" t="s">
        <v>46</v>
      </c>
      <c r="M4333" s="66" t="s">
        <v>3468</v>
      </c>
    </row>
    <row r="4334" spans="1:13">
      <c r="A4334" s="40">
        <v>2021</v>
      </c>
      <c r="B4334" s="40" t="str">
        <f t="shared" si="68"/>
        <v>15292061</v>
      </c>
      <c r="C4334" s="40">
        <v>15</v>
      </c>
      <c r="D4334" s="88">
        <v>292061</v>
      </c>
      <c r="F4334" t="s">
        <v>3435</v>
      </c>
      <c r="G4334" s="64">
        <v>1.3173125000000001</v>
      </c>
      <c r="H4334" s="65">
        <v>263</v>
      </c>
      <c r="I4334" s="64">
        <v>21.26</v>
      </c>
      <c r="J4334" s="64">
        <v>17.43</v>
      </c>
      <c r="K4334" s="88">
        <v>3</v>
      </c>
      <c r="L4334" s="88" t="s">
        <v>46</v>
      </c>
      <c r="M4334" s="66" t="s">
        <v>3468</v>
      </c>
    </row>
    <row r="4335" spans="1:13">
      <c r="A4335" s="40">
        <v>2021</v>
      </c>
      <c r="B4335" s="40" t="str">
        <f t="shared" si="68"/>
        <v>15434131</v>
      </c>
      <c r="C4335" s="40">
        <v>15</v>
      </c>
      <c r="D4335" s="88">
        <v>434131</v>
      </c>
      <c r="F4335" t="s">
        <v>3436</v>
      </c>
      <c r="G4335" s="64">
        <v>1.256775</v>
      </c>
      <c r="H4335" s="65">
        <v>266</v>
      </c>
      <c r="I4335" s="64">
        <v>19.899999999999999</v>
      </c>
      <c r="J4335" s="64">
        <v>14.62</v>
      </c>
      <c r="K4335" s="88">
        <v>3</v>
      </c>
      <c r="L4335" s="88" t="s">
        <v>46</v>
      </c>
      <c r="M4335" s="66" t="s">
        <v>3468</v>
      </c>
    </row>
    <row r="4336" spans="1:13">
      <c r="A4336" s="40">
        <v>2021</v>
      </c>
      <c r="B4336" s="40" t="str">
        <f t="shared" si="68"/>
        <v>15132072</v>
      </c>
      <c r="C4336" s="40">
        <v>15</v>
      </c>
      <c r="D4336" s="88">
        <v>132072</v>
      </c>
      <c r="E4336" t="s">
        <v>3410</v>
      </c>
      <c r="F4336" t="s">
        <v>806</v>
      </c>
      <c r="G4336" s="64">
        <v>1.011225</v>
      </c>
      <c r="H4336" s="65">
        <v>260</v>
      </c>
      <c r="I4336" s="64">
        <v>36.51</v>
      </c>
      <c r="J4336" s="64">
        <v>18.260000000000002</v>
      </c>
      <c r="K4336" s="88">
        <v>4</v>
      </c>
      <c r="L4336" s="88" t="s">
        <v>46</v>
      </c>
      <c r="M4336" s="66" t="s">
        <v>3468</v>
      </c>
    </row>
    <row r="4337" spans="1:13">
      <c r="A4337" s="40">
        <v>2021</v>
      </c>
      <c r="B4337" s="40" t="str">
        <f t="shared" si="68"/>
        <v>15131111</v>
      </c>
      <c r="C4337" s="40">
        <v>15</v>
      </c>
      <c r="D4337" s="88">
        <v>131111</v>
      </c>
      <c r="E4337" t="s">
        <v>3410</v>
      </c>
      <c r="F4337" t="s">
        <v>2034</v>
      </c>
      <c r="G4337" s="64">
        <v>2.0186500000000001</v>
      </c>
      <c r="H4337" s="65">
        <v>657</v>
      </c>
      <c r="I4337" s="64">
        <v>41.87</v>
      </c>
      <c r="J4337" s="64">
        <v>23.75</v>
      </c>
      <c r="K4337" s="88">
        <v>5</v>
      </c>
      <c r="L4337" s="88" t="s">
        <v>46</v>
      </c>
      <c r="M4337" s="66" t="s">
        <v>3468</v>
      </c>
    </row>
    <row r="4338" spans="1:13">
      <c r="A4338" s="40">
        <v>2021</v>
      </c>
      <c r="B4338" s="40" t="str">
        <f t="shared" si="68"/>
        <v>15119199</v>
      </c>
      <c r="C4338" s="40">
        <v>15</v>
      </c>
      <c r="D4338" s="88">
        <v>119199</v>
      </c>
      <c r="E4338" t="s">
        <v>3410</v>
      </c>
      <c r="F4338" t="s">
        <v>3437</v>
      </c>
      <c r="G4338" s="64">
        <v>1.2516125</v>
      </c>
      <c r="H4338" s="65">
        <v>329</v>
      </c>
      <c r="I4338" s="64">
        <v>46.34</v>
      </c>
      <c r="J4338" s="64">
        <v>26.55</v>
      </c>
      <c r="K4338" s="88">
        <v>4</v>
      </c>
      <c r="L4338" s="88" t="s">
        <v>46</v>
      </c>
      <c r="M4338" s="66" t="s">
        <v>3468</v>
      </c>
    </row>
    <row r="4339" spans="1:13">
      <c r="A4339" s="40">
        <v>2021</v>
      </c>
      <c r="B4339" s="40" t="str">
        <f t="shared" si="68"/>
        <v>15131161</v>
      </c>
      <c r="C4339" s="40">
        <v>15</v>
      </c>
      <c r="D4339" s="88">
        <v>131161</v>
      </c>
      <c r="E4339" t="s">
        <v>3410</v>
      </c>
      <c r="F4339" t="s">
        <v>3475</v>
      </c>
      <c r="G4339" s="64">
        <v>2.4558</v>
      </c>
      <c r="H4339" s="65">
        <v>387</v>
      </c>
      <c r="I4339" s="64">
        <v>32.18</v>
      </c>
      <c r="J4339" s="64">
        <v>19</v>
      </c>
      <c r="K4339" s="88">
        <v>5</v>
      </c>
      <c r="L4339" s="88" t="s">
        <v>46</v>
      </c>
      <c r="M4339" s="66" t="s">
        <v>3468</v>
      </c>
    </row>
    <row r="4340" spans="1:13">
      <c r="A4340" s="40">
        <v>2021</v>
      </c>
      <c r="B4340" s="40" t="str">
        <f t="shared" si="68"/>
        <v>15112021</v>
      </c>
      <c r="C4340" s="40">
        <v>15</v>
      </c>
      <c r="D4340" s="88">
        <v>112021</v>
      </c>
      <c r="E4340" t="s">
        <v>3410</v>
      </c>
      <c r="F4340" t="s">
        <v>865</v>
      </c>
      <c r="G4340" s="64">
        <v>1.7005125000000001</v>
      </c>
      <c r="H4340" s="65">
        <v>105</v>
      </c>
      <c r="I4340" s="64">
        <v>61.1</v>
      </c>
      <c r="J4340" s="64">
        <v>28.7</v>
      </c>
      <c r="K4340" s="88">
        <v>5</v>
      </c>
      <c r="L4340" s="88" t="s">
        <v>46</v>
      </c>
      <c r="M4340" s="66" t="s">
        <v>3468</v>
      </c>
    </row>
    <row r="4341" spans="1:13">
      <c r="A4341" s="40">
        <v>2021</v>
      </c>
      <c r="B4341" s="40" t="str">
        <f t="shared" si="68"/>
        <v>15292012</v>
      </c>
      <c r="C4341" s="40">
        <v>15</v>
      </c>
      <c r="D4341" s="88">
        <v>292012</v>
      </c>
      <c r="F4341" t="s">
        <v>1015</v>
      </c>
      <c r="G4341" s="64">
        <v>1.6822375000000001</v>
      </c>
      <c r="H4341" s="65">
        <v>649</v>
      </c>
      <c r="I4341" s="64">
        <v>24.51</v>
      </c>
      <c r="J4341" s="64">
        <v>14.54</v>
      </c>
      <c r="K4341" s="88">
        <v>4</v>
      </c>
      <c r="L4341" s="88" t="s">
        <v>46</v>
      </c>
      <c r="M4341" s="66" t="s">
        <v>3469</v>
      </c>
    </row>
    <row r="4342" spans="1:13">
      <c r="A4342" s="40">
        <v>2021</v>
      </c>
      <c r="B4342" s="40" t="str">
        <f t="shared" si="68"/>
        <v>15292011</v>
      </c>
      <c r="C4342" s="40">
        <v>15</v>
      </c>
      <c r="D4342" s="88">
        <v>292011</v>
      </c>
      <c r="F4342" t="s">
        <v>1959</v>
      </c>
      <c r="G4342" s="64">
        <v>1.4296500000000001</v>
      </c>
      <c r="H4342" s="65">
        <v>103</v>
      </c>
      <c r="I4342" s="64">
        <v>23.83</v>
      </c>
      <c r="J4342" s="64">
        <v>13.63</v>
      </c>
      <c r="K4342" s="88">
        <v>4</v>
      </c>
      <c r="L4342" s="88" t="s">
        <v>46</v>
      </c>
      <c r="M4342" s="66" t="s">
        <v>3468</v>
      </c>
    </row>
    <row r="4343" spans="1:13">
      <c r="A4343" s="40">
        <v>2021</v>
      </c>
      <c r="B4343" s="40" t="str">
        <f t="shared" si="68"/>
        <v>15119111</v>
      </c>
      <c r="C4343" s="40">
        <v>15</v>
      </c>
      <c r="D4343" s="88">
        <v>119111</v>
      </c>
      <c r="E4343" t="s">
        <v>3410</v>
      </c>
      <c r="F4343" t="s">
        <v>908</v>
      </c>
      <c r="G4343" s="64">
        <v>1.986275</v>
      </c>
      <c r="H4343" s="65">
        <v>122</v>
      </c>
      <c r="I4343" s="64">
        <v>53.86</v>
      </c>
      <c r="J4343" s="64">
        <v>29.96</v>
      </c>
      <c r="K4343" s="88">
        <v>5</v>
      </c>
      <c r="L4343" s="88" t="s">
        <v>46</v>
      </c>
      <c r="M4343" s="66" t="s">
        <v>3468</v>
      </c>
    </row>
    <row r="4344" spans="1:13">
      <c r="A4344" s="40">
        <v>2021</v>
      </c>
      <c r="B4344" s="40" t="str">
        <f t="shared" si="68"/>
        <v>15319092</v>
      </c>
      <c r="C4344" s="40">
        <v>15</v>
      </c>
      <c r="D4344" s="88">
        <v>319092</v>
      </c>
      <c r="F4344" t="s">
        <v>946</v>
      </c>
      <c r="G4344" s="64">
        <v>2.9644499999999998</v>
      </c>
      <c r="H4344" s="65">
        <v>568</v>
      </c>
      <c r="I4344" s="64">
        <v>15.43</v>
      </c>
      <c r="J4344" s="64">
        <v>12.55</v>
      </c>
      <c r="K4344" s="88">
        <v>3</v>
      </c>
      <c r="L4344" s="88" t="s">
        <v>46</v>
      </c>
      <c r="M4344" s="66" t="s">
        <v>3468</v>
      </c>
    </row>
    <row r="4345" spans="1:13">
      <c r="A4345" s="40">
        <v>2021</v>
      </c>
      <c r="B4345" s="40" t="str">
        <f t="shared" si="68"/>
        <v>15292071</v>
      </c>
      <c r="C4345" s="40">
        <v>15</v>
      </c>
      <c r="D4345" s="88">
        <v>292071</v>
      </c>
      <c r="F4345" t="s">
        <v>927</v>
      </c>
      <c r="G4345" s="64">
        <v>1.2823249999999999</v>
      </c>
      <c r="H4345" s="65">
        <v>87</v>
      </c>
      <c r="I4345" s="64">
        <v>19.21</v>
      </c>
      <c r="J4345" s="64">
        <v>12.56</v>
      </c>
      <c r="K4345" s="88">
        <v>4</v>
      </c>
      <c r="L4345" s="88" t="s">
        <v>46</v>
      </c>
      <c r="M4345" s="66" t="s">
        <v>3468</v>
      </c>
    </row>
    <row r="4346" spans="1:13">
      <c r="A4346" s="40">
        <v>2021</v>
      </c>
      <c r="B4346" s="40" t="str">
        <f t="shared" si="68"/>
        <v>15436013</v>
      </c>
      <c r="C4346" s="40">
        <v>15</v>
      </c>
      <c r="D4346" s="88">
        <v>436013</v>
      </c>
      <c r="F4346" t="s">
        <v>1232</v>
      </c>
      <c r="G4346" s="64">
        <v>2.2243624999999998</v>
      </c>
      <c r="H4346" s="65">
        <v>3199</v>
      </c>
      <c r="I4346" s="64">
        <v>16.11</v>
      </c>
      <c r="J4346" s="64">
        <v>12.54</v>
      </c>
      <c r="K4346" s="88">
        <v>3</v>
      </c>
      <c r="L4346" s="88" t="s">
        <v>46</v>
      </c>
      <c r="M4346" s="66" t="s">
        <v>3469</v>
      </c>
    </row>
    <row r="4347" spans="1:13">
      <c r="A4347" s="40">
        <v>2021</v>
      </c>
      <c r="B4347" s="40" t="str">
        <f t="shared" si="68"/>
        <v>15131121</v>
      </c>
      <c r="C4347" s="40">
        <v>15</v>
      </c>
      <c r="D4347" s="88">
        <v>131121</v>
      </c>
      <c r="F4347" t="s">
        <v>856</v>
      </c>
      <c r="G4347" s="64">
        <v>1.2518125</v>
      </c>
      <c r="H4347" s="65">
        <v>90</v>
      </c>
      <c r="I4347" s="64">
        <v>23.13</v>
      </c>
      <c r="J4347" s="64">
        <v>13.54</v>
      </c>
      <c r="K4347" s="88">
        <v>4</v>
      </c>
      <c r="L4347" s="88" t="s">
        <v>46</v>
      </c>
      <c r="M4347" s="66" t="s">
        <v>3468</v>
      </c>
    </row>
    <row r="4348" spans="1:13">
      <c r="A4348" s="40">
        <v>2021</v>
      </c>
      <c r="B4348" s="40" t="str">
        <f t="shared" si="68"/>
        <v>15151142</v>
      </c>
      <c r="C4348" s="40">
        <v>15</v>
      </c>
      <c r="D4348" s="88">
        <v>151142</v>
      </c>
      <c r="E4348" t="s">
        <v>3410</v>
      </c>
      <c r="F4348" t="s">
        <v>1158</v>
      </c>
      <c r="G4348" s="64">
        <v>1.1368625000000001</v>
      </c>
      <c r="H4348" s="65">
        <v>170</v>
      </c>
      <c r="I4348" s="64">
        <v>39.07</v>
      </c>
      <c r="J4348" s="64">
        <v>25.19</v>
      </c>
      <c r="K4348" s="88">
        <v>4</v>
      </c>
      <c r="L4348" s="88" t="s">
        <v>46</v>
      </c>
      <c r="M4348" s="66" t="s">
        <v>3468</v>
      </c>
    </row>
    <row r="4349" spans="1:13">
      <c r="A4349" s="40">
        <v>2021</v>
      </c>
      <c r="B4349" s="40" t="str">
        <f t="shared" si="68"/>
        <v>15472073</v>
      </c>
      <c r="C4349" s="40">
        <v>15</v>
      </c>
      <c r="D4349" s="88">
        <v>472073</v>
      </c>
      <c r="F4349" t="s">
        <v>2893</v>
      </c>
      <c r="G4349" s="64">
        <v>1.0075624999999999</v>
      </c>
      <c r="H4349" s="65">
        <v>244</v>
      </c>
      <c r="I4349" s="64">
        <v>18.579999999999998</v>
      </c>
      <c r="J4349" s="64">
        <v>13.65</v>
      </c>
      <c r="K4349" s="88">
        <v>3</v>
      </c>
      <c r="L4349" s="88" t="s">
        <v>46</v>
      </c>
      <c r="M4349" s="66" t="s">
        <v>3468</v>
      </c>
    </row>
    <row r="4350" spans="1:13">
      <c r="A4350" s="40">
        <v>2021</v>
      </c>
      <c r="B4350" s="40" t="str">
        <f t="shared" si="68"/>
        <v>15472141</v>
      </c>
      <c r="C4350" s="40">
        <v>15</v>
      </c>
      <c r="D4350" s="88">
        <v>472141</v>
      </c>
      <c r="F4350" t="s">
        <v>3200</v>
      </c>
      <c r="G4350" s="64">
        <v>1.3522749999999999</v>
      </c>
      <c r="H4350" s="65">
        <v>225</v>
      </c>
      <c r="I4350" s="64">
        <v>21.31</v>
      </c>
      <c r="J4350" s="64">
        <v>15.82</v>
      </c>
      <c r="K4350" s="88">
        <v>3</v>
      </c>
      <c r="L4350" s="88" t="s">
        <v>46</v>
      </c>
      <c r="M4350" s="66" t="s">
        <v>3468</v>
      </c>
    </row>
    <row r="4351" spans="1:13">
      <c r="A4351" s="40">
        <v>2021</v>
      </c>
      <c r="B4351" s="40" t="str">
        <f t="shared" si="68"/>
        <v>15232011</v>
      </c>
      <c r="C4351" s="40">
        <v>15</v>
      </c>
      <c r="D4351" s="88">
        <v>232011</v>
      </c>
      <c r="F4351" t="s">
        <v>1805</v>
      </c>
      <c r="G4351" s="64">
        <v>2.3829625000000001</v>
      </c>
      <c r="H4351" s="65">
        <v>354</v>
      </c>
      <c r="I4351" s="64">
        <v>23.56</v>
      </c>
      <c r="J4351" s="64">
        <v>16.559999999999999</v>
      </c>
      <c r="K4351" s="88">
        <v>3</v>
      </c>
      <c r="L4351" s="88" t="s">
        <v>46</v>
      </c>
      <c r="M4351" s="66" t="s">
        <v>3468</v>
      </c>
    </row>
    <row r="4352" spans="1:13">
      <c r="A4352" s="40">
        <v>2021</v>
      </c>
      <c r="B4352" s="40" t="str">
        <f t="shared" si="68"/>
        <v>15132052</v>
      </c>
      <c r="C4352" s="40">
        <v>15</v>
      </c>
      <c r="D4352" s="88">
        <v>132052</v>
      </c>
      <c r="E4352" t="s">
        <v>3410</v>
      </c>
      <c r="F4352" t="s">
        <v>789</v>
      </c>
      <c r="G4352" s="64">
        <v>1.4709625</v>
      </c>
      <c r="H4352" s="65">
        <v>181</v>
      </c>
      <c r="I4352" s="64">
        <v>47.27</v>
      </c>
      <c r="J4352" s="64">
        <v>21.63</v>
      </c>
      <c r="K4352" s="88">
        <v>5</v>
      </c>
      <c r="L4352" s="88" t="s">
        <v>46</v>
      </c>
      <c r="M4352" s="66" t="s">
        <v>3468</v>
      </c>
    </row>
    <row r="4353" spans="1:13">
      <c r="A4353" s="40">
        <v>2021</v>
      </c>
      <c r="B4353" s="40" t="str">
        <f t="shared" ref="B4353:B4416" si="69">CONCATENATE(C4353, D4353)</f>
        <v>15319097</v>
      </c>
      <c r="C4353" s="40">
        <v>15</v>
      </c>
      <c r="D4353" s="88">
        <v>319097</v>
      </c>
      <c r="F4353" t="s">
        <v>2314</v>
      </c>
      <c r="G4353" s="64">
        <v>1.7939125</v>
      </c>
      <c r="H4353" s="65">
        <v>110</v>
      </c>
      <c r="I4353" s="64">
        <v>16.11</v>
      </c>
      <c r="J4353" s="64">
        <v>12.58</v>
      </c>
      <c r="K4353" s="88">
        <v>3</v>
      </c>
      <c r="L4353" s="88" t="s">
        <v>46</v>
      </c>
      <c r="M4353" s="66" t="s">
        <v>3468</v>
      </c>
    </row>
    <row r="4354" spans="1:13">
      <c r="A4354" s="40">
        <v>2021</v>
      </c>
      <c r="B4354" s="40" t="str">
        <f t="shared" si="69"/>
        <v>15312021</v>
      </c>
      <c r="C4354" s="40">
        <v>15</v>
      </c>
      <c r="D4354" s="88">
        <v>312021</v>
      </c>
      <c r="E4354" t="s">
        <v>3410</v>
      </c>
      <c r="F4354" t="s">
        <v>1930</v>
      </c>
      <c r="G4354" s="64">
        <v>2.9712749999999999</v>
      </c>
      <c r="H4354" s="65">
        <v>917</v>
      </c>
      <c r="I4354" s="64">
        <v>29.64</v>
      </c>
      <c r="J4354" s="64">
        <v>22.61</v>
      </c>
      <c r="K4354" s="88">
        <v>4</v>
      </c>
      <c r="L4354" s="88" t="s">
        <v>46</v>
      </c>
      <c r="M4354" s="66" t="s">
        <v>3469</v>
      </c>
    </row>
    <row r="4355" spans="1:13">
      <c r="A4355" s="40">
        <v>2021</v>
      </c>
      <c r="B4355" s="40" t="str">
        <f t="shared" si="69"/>
        <v>15472152</v>
      </c>
      <c r="C4355" s="40">
        <v>15</v>
      </c>
      <c r="D4355" s="88">
        <v>472152</v>
      </c>
      <c r="F4355" t="s">
        <v>2682</v>
      </c>
      <c r="G4355" s="64">
        <v>1.1919375000000001</v>
      </c>
      <c r="H4355" s="65">
        <v>294</v>
      </c>
      <c r="I4355" s="64">
        <v>20.98</v>
      </c>
      <c r="J4355" s="64">
        <v>14.4</v>
      </c>
      <c r="K4355" s="88">
        <v>3</v>
      </c>
      <c r="L4355" s="88" t="s">
        <v>46</v>
      </c>
      <c r="M4355" s="66" t="s">
        <v>3468</v>
      </c>
    </row>
    <row r="4356" spans="1:13">
      <c r="A4356" s="40">
        <v>2021</v>
      </c>
      <c r="B4356" s="40" t="str">
        <f t="shared" si="69"/>
        <v>15333051</v>
      </c>
      <c r="C4356" s="40">
        <v>15</v>
      </c>
      <c r="D4356" s="88">
        <v>333051</v>
      </c>
      <c r="E4356" t="s">
        <v>3410</v>
      </c>
      <c r="F4356" t="s">
        <v>1812</v>
      </c>
      <c r="G4356" s="64">
        <v>0.69864999999999999</v>
      </c>
      <c r="H4356" s="65">
        <v>202</v>
      </c>
      <c r="I4356" s="64">
        <v>29.85</v>
      </c>
      <c r="J4356" s="64">
        <v>20.46</v>
      </c>
      <c r="K4356" s="88">
        <v>3</v>
      </c>
      <c r="L4356" s="88" t="s">
        <v>178</v>
      </c>
      <c r="M4356" s="66" t="s">
        <v>3468</v>
      </c>
    </row>
    <row r="4357" spans="1:13">
      <c r="A4357" s="40">
        <v>2021</v>
      </c>
      <c r="B4357" s="40" t="str">
        <f t="shared" si="69"/>
        <v>15251199</v>
      </c>
      <c r="C4357" s="40">
        <v>15</v>
      </c>
      <c r="D4357" s="88">
        <v>251199</v>
      </c>
      <c r="E4357" t="s">
        <v>3410</v>
      </c>
      <c r="F4357" t="s">
        <v>3442</v>
      </c>
      <c r="G4357" s="64">
        <v>1.3996249999999999</v>
      </c>
      <c r="H4357" s="65">
        <v>1864</v>
      </c>
      <c r="I4357" s="64">
        <v>29.5394230769231</v>
      </c>
      <c r="J4357" s="64">
        <v>17.187980769230801</v>
      </c>
      <c r="K4357" s="88">
        <v>4</v>
      </c>
      <c r="L4357" s="88" t="s">
        <v>178</v>
      </c>
      <c r="M4357" s="66" t="s">
        <v>3469</v>
      </c>
    </row>
    <row r="4358" spans="1:13">
      <c r="A4358" s="40">
        <v>2021</v>
      </c>
      <c r="B4358" s="40" t="str">
        <f t="shared" si="69"/>
        <v>15119141</v>
      </c>
      <c r="C4358" s="40">
        <v>15</v>
      </c>
      <c r="D4358" s="88">
        <v>119141</v>
      </c>
      <c r="E4358" t="s">
        <v>3410</v>
      </c>
      <c r="F4358" t="s">
        <v>3462</v>
      </c>
      <c r="G4358" s="64">
        <v>1.0643</v>
      </c>
      <c r="H4358" s="65">
        <v>249</v>
      </c>
      <c r="I4358" s="64">
        <v>27.45</v>
      </c>
      <c r="J4358" s="64">
        <v>16.59</v>
      </c>
      <c r="K4358" s="88">
        <v>4</v>
      </c>
      <c r="L4358" s="88" t="s">
        <v>46</v>
      </c>
      <c r="M4358" s="66" t="s">
        <v>3468</v>
      </c>
    </row>
    <row r="4359" spans="1:13">
      <c r="A4359" s="40">
        <v>2021</v>
      </c>
      <c r="B4359" s="40" t="str">
        <f t="shared" si="69"/>
        <v>15273031</v>
      </c>
      <c r="C4359" s="40">
        <v>15</v>
      </c>
      <c r="D4359" s="88">
        <v>273031</v>
      </c>
      <c r="E4359" t="s">
        <v>3410</v>
      </c>
      <c r="F4359" t="s">
        <v>3492</v>
      </c>
      <c r="G4359" s="64">
        <v>1.1047125</v>
      </c>
      <c r="H4359" s="65">
        <v>116</v>
      </c>
      <c r="I4359" s="64">
        <v>29.47</v>
      </c>
      <c r="J4359" s="64">
        <v>18.41</v>
      </c>
      <c r="K4359" s="88">
        <v>5</v>
      </c>
      <c r="L4359" s="88" t="s">
        <v>46</v>
      </c>
      <c r="M4359" s="66" t="s">
        <v>3468</v>
      </c>
    </row>
    <row r="4360" spans="1:13">
      <c r="A4360" s="40">
        <v>2021</v>
      </c>
      <c r="B4360" s="40" t="str">
        <f t="shared" si="69"/>
        <v>15292034</v>
      </c>
      <c r="C4360" s="40">
        <v>15</v>
      </c>
      <c r="D4360" s="88">
        <v>292034</v>
      </c>
      <c r="E4360" t="s">
        <v>3410</v>
      </c>
      <c r="F4360" t="s">
        <v>1956</v>
      </c>
      <c r="G4360" s="64">
        <v>1.580775</v>
      </c>
      <c r="H4360" s="65">
        <v>96</v>
      </c>
      <c r="I4360" s="64">
        <v>28.27</v>
      </c>
      <c r="J4360" s="64">
        <v>20.25</v>
      </c>
      <c r="K4360" s="88">
        <v>3</v>
      </c>
      <c r="L4360" s="88" t="s">
        <v>46</v>
      </c>
      <c r="M4360" s="66" t="s">
        <v>3468</v>
      </c>
    </row>
    <row r="4361" spans="1:13">
      <c r="A4361" s="40">
        <v>2021</v>
      </c>
      <c r="B4361" s="40" t="str">
        <f t="shared" si="69"/>
        <v>15419022</v>
      </c>
      <c r="C4361" s="40">
        <v>15</v>
      </c>
      <c r="D4361" s="88">
        <v>419022</v>
      </c>
      <c r="F4361" t="s">
        <v>2186</v>
      </c>
      <c r="G4361" s="64">
        <v>1.0010874999999999</v>
      </c>
      <c r="H4361" s="65">
        <v>333</v>
      </c>
      <c r="I4361" s="64">
        <v>29.15</v>
      </c>
      <c r="J4361" s="64">
        <v>15.1</v>
      </c>
      <c r="K4361" s="88">
        <v>3</v>
      </c>
      <c r="L4361" s="88" t="s">
        <v>46</v>
      </c>
      <c r="M4361" s="66" t="s">
        <v>3468</v>
      </c>
    </row>
    <row r="4362" spans="1:13">
      <c r="A4362" s="40">
        <v>2021</v>
      </c>
      <c r="B4362" s="40" t="str">
        <f t="shared" si="69"/>
        <v>15291141</v>
      </c>
      <c r="C4362" s="40">
        <v>15</v>
      </c>
      <c r="D4362" s="88">
        <v>291141</v>
      </c>
      <c r="E4362" t="s">
        <v>3410</v>
      </c>
      <c r="F4362" t="s">
        <v>1992</v>
      </c>
      <c r="G4362" s="64">
        <v>1.7312000000000001</v>
      </c>
      <c r="H4362" s="65">
        <v>1111</v>
      </c>
      <c r="I4362" s="64">
        <v>32.700000000000003</v>
      </c>
      <c r="J4362" s="64">
        <v>23.66</v>
      </c>
      <c r="K4362" s="88">
        <v>4</v>
      </c>
      <c r="L4362" s="88" t="s">
        <v>46</v>
      </c>
      <c r="M4362" s="66" t="s">
        <v>3468</v>
      </c>
    </row>
    <row r="4363" spans="1:13">
      <c r="A4363" s="40">
        <v>2021</v>
      </c>
      <c r="B4363" s="40" t="str">
        <f t="shared" si="69"/>
        <v>15291126</v>
      </c>
      <c r="C4363" s="40">
        <v>15</v>
      </c>
      <c r="D4363" s="88">
        <v>291126</v>
      </c>
      <c r="E4363" t="s">
        <v>3410</v>
      </c>
      <c r="F4363" t="s">
        <v>1946</v>
      </c>
      <c r="G4363" s="64">
        <v>2.6549749999999999</v>
      </c>
      <c r="H4363" s="65">
        <v>755</v>
      </c>
      <c r="I4363" s="64">
        <v>27.86</v>
      </c>
      <c r="J4363" s="64">
        <v>22.76</v>
      </c>
      <c r="K4363" s="88">
        <v>4</v>
      </c>
      <c r="L4363" s="88" t="s">
        <v>46</v>
      </c>
      <c r="M4363" s="66" t="s">
        <v>3469</v>
      </c>
    </row>
    <row r="4364" spans="1:13">
      <c r="A4364" s="40">
        <v>2021</v>
      </c>
      <c r="B4364" s="40" t="str">
        <f t="shared" si="69"/>
        <v>15112022</v>
      </c>
      <c r="C4364" s="40">
        <v>15</v>
      </c>
      <c r="D4364" s="88">
        <v>112022</v>
      </c>
      <c r="E4364" t="s">
        <v>3410</v>
      </c>
      <c r="F4364" t="s">
        <v>3504</v>
      </c>
      <c r="G4364" s="64">
        <v>1.2168125000000001</v>
      </c>
      <c r="H4364" s="65">
        <v>147</v>
      </c>
      <c r="I4364" s="64">
        <v>65.239999999999995</v>
      </c>
      <c r="J4364" s="64">
        <v>30.19</v>
      </c>
      <c r="K4364" s="88">
        <v>5</v>
      </c>
      <c r="L4364" s="88" t="s">
        <v>46</v>
      </c>
      <c r="M4364" s="66" t="s">
        <v>3468</v>
      </c>
    </row>
    <row r="4365" spans="1:13">
      <c r="A4365" s="40">
        <v>2021</v>
      </c>
      <c r="B4365" s="40" t="str">
        <f t="shared" si="69"/>
        <v>15414012</v>
      </c>
      <c r="C4365" s="40">
        <v>15</v>
      </c>
      <c r="D4365" s="88">
        <v>414012</v>
      </c>
      <c r="F4365" t="s">
        <v>1894</v>
      </c>
      <c r="G4365" s="64">
        <v>0.51877499999999999</v>
      </c>
      <c r="H4365" s="65">
        <v>1034</v>
      </c>
      <c r="I4365" s="64">
        <v>29.76</v>
      </c>
      <c r="J4365" s="64">
        <v>13.47</v>
      </c>
      <c r="K4365" s="88">
        <v>3</v>
      </c>
      <c r="L4365" s="88" t="s">
        <v>46</v>
      </c>
      <c r="M4365" s="66" t="s">
        <v>3468</v>
      </c>
    </row>
    <row r="4366" spans="1:13">
      <c r="A4366" s="40">
        <v>2021</v>
      </c>
      <c r="B4366" s="40" t="str">
        <f t="shared" si="69"/>
        <v>15414011</v>
      </c>
      <c r="C4366" s="40">
        <v>15</v>
      </c>
      <c r="D4366" s="88">
        <v>414011</v>
      </c>
      <c r="E4366" t="s">
        <v>3410</v>
      </c>
      <c r="F4366" t="s">
        <v>2083</v>
      </c>
      <c r="G4366" s="64">
        <v>1.300775</v>
      </c>
      <c r="H4366" s="65">
        <v>352</v>
      </c>
      <c r="I4366" s="64">
        <v>41.22</v>
      </c>
      <c r="J4366" s="64">
        <v>17.5</v>
      </c>
      <c r="K4366" s="88">
        <v>3</v>
      </c>
      <c r="L4366" s="88" t="s">
        <v>46</v>
      </c>
      <c r="M4366" s="66" t="s">
        <v>3468</v>
      </c>
    </row>
    <row r="4367" spans="1:13">
      <c r="A4367" s="40">
        <v>2021</v>
      </c>
      <c r="B4367" s="40" t="str">
        <f t="shared" si="69"/>
        <v>15413031</v>
      </c>
      <c r="C4367" s="40">
        <v>15</v>
      </c>
      <c r="D4367" s="88">
        <v>413031</v>
      </c>
      <c r="E4367" t="s">
        <v>3410</v>
      </c>
      <c r="F4367" t="s">
        <v>3541</v>
      </c>
      <c r="G4367" s="64">
        <v>0.91988749999999997</v>
      </c>
      <c r="H4367" s="65">
        <v>353</v>
      </c>
      <c r="I4367" s="64">
        <v>43.08</v>
      </c>
      <c r="J4367" s="64">
        <v>17.8</v>
      </c>
      <c r="K4367" s="88">
        <v>5</v>
      </c>
      <c r="L4367" s="88" t="s">
        <v>46</v>
      </c>
      <c r="M4367" s="66" t="s">
        <v>3468</v>
      </c>
    </row>
    <row r="4368" spans="1:13">
      <c r="A4368" s="40">
        <v>2021</v>
      </c>
      <c r="B4368" s="40" t="str">
        <f t="shared" si="69"/>
        <v>15492098</v>
      </c>
      <c r="C4368" s="40">
        <v>15</v>
      </c>
      <c r="D4368" s="88">
        <v>492098</v>
      </c>
      <c r="F4368" t="s">
        <v>3448</v>
      </c>
      <c r="G4368" s="64">
        <v>1.3068875</v>
      </c>
      <c r="H4368" s="65">
        <v>103</v>
      </c>
      <c r="I4368" s="64">
        <v>22.45</v>
      </c>
      <c r="J4368" s="64">
        <v>16.38</v>
      </c>
      <c r="K4368" s="88">
        <v>3</v>
      </c>
      <c r="L4368" s="88" t="s">
        <v>178</v>
      </c>
      <c r="M4368" s="66" t="s">
        <v>3468</v>
      </c>
    </row>
    <row r="4369" spans="1:13">
      <c r="A4369" s="40">
        <v>2021</v>
      </c>
      <c r="B4369" s="40" t="str">
        <f t="shared" si="69"/>
        <v>15472211</v>
      </c>
      <c r="C4369" s="40">
        <v>15</v>
      </c>
      <c r="D4369" s="88">
        <v>472211</v>
      </c>
      <c r="F4369" t="s">
        <v>3290</v>
      </c>
      <c r="G4369" s="64">
        <v>1.31565</v>
      </c>
      <c r="H4369" s="65">
        <v>1110</v>
      </c>
      <c r="I4369" s="64">
        <v>19.28</v>
      </c>
      <c r="J4369" s="64">
        <v>13.54</v>
      </c>
      <c r="K4369" s="88">
        <v>3</v>
      </c>
      <c r="L4369" s="88" t="s">
        <v>46</v>
      </c>
      <c r="M4369" s="66" t="s">
        <v>3469</v>
      </c>
    </row>
    <row r="4370" spans="1:13">
      <c r="A4370" s="40">
        <v>2021</v>
      </c>
      <c r="B4370" s="40" t="str">
        <f t="shared" si="69"/>
        <v>15211093</v>
      </c>
      <c r="C4370" s="40">
        <v>15</v>
      </c>
      <c r="D4370" s="88">
        <v>211093</v>
      </c>
      <c r="F4370" t="s">
        <v>1085</v>
      </c>
      <c r="G4370" s="64">
        <v>0.70565</v>
      </c>
      <c r="H4370" s="65">
        <v>110</v>
      </c>
      <c r="I4370" s="64">
        <v>16.260000000000002</v>
      </c>
      <c r="J4370" s="64">
        <v>12.58</v>
      </c>
      <c r="K4370" s="88">
        <v>3</v>
      </c>
      <c r="L4370" s="88" t="s">
        <v>46</v>
      </c>
      <c r="M4370" s="66" t="s">
        <v>3468</v>
      </c>
    </row>
    <row r="4371" spans="1:13">
      <c r="A4371" s="40">
        <v>2021</v>
      </c>
      <c r="B4371" s="40" t="str">
        <f t="shared" si="69"/>
        <v>15151132</v>
      </c>
      <c r="C4371" s="40">
        <v>15</v>
      </c>
      <c r="D4371" s="88">
        <v>151132</v>
      </c>
      <c r="E4371" t="s">
        <v>3410</v>
      </c>
      <c r="F4371" t="s">
        <v>1225</v>
      </c>
      <c r="G4371" s="64">
        <v>3.128425</v>
      </c>
      <c r="H4371" s="65">
        <v>557</v>
      </c>
      <c r="I4371" s="64">
        <v>48.34</v>
      </c>
      <c r="J4371" s="64">
        <v>30.43</v>
      </c>
      <c r="K4371" s="88">
        <v>4</v>
      </c>
      <c r="L4371" s="88" t="s">
        <v>46</v>
      </c>
      <c r="M4371" s="66" t="s">
        <v>3468</v>
      </c>
    </row>
    <row r="4372" spans="1:13">
      <c r="A4372" s="40">
        <v>2021</v>
      </c>
      <c r="B4372" s="40" t="str">
        <f t="shared" si="69"/>
        <v>15151133</v>
      </c>
      <c r="C4372" s="40">
        <v>15</v>
      </c>
      <c r="D4372" s="88">
        <v>151133</v>
      </c>
      <c r="E4372" t="s">
        <v>3410</v>
      </c>
      <c r="F4372" t="s">
        <v>3485</v>
      </c>
      <c r="G4372" s="64">
        <v>2.1384750000000001</v>
      </c>
      <c r="H4372" s="65">
        <v>189</v>
      </c>
      <c r="I4372" s="64">
        <v>48.46</v>
      </c>
      <c r="J4372" s="64">
        <v>31.13</v>
      </c>
      <c r="K4372" s="88">
        <v>5</v>
      </c>
      <c r="L4372" s="88" t="s">
        <v>46</v>
      </c>
      <c r="M4372" s="66" t="s">
        <v>3468</v>
      </c>
    </row>
    <row r="4373" spans="1:13">
      <c r="A4373" s="40">
        <v>2021</v>
      </c>
      <c r="B4373" s="40" t="str">
        <f t="shared" si="69"/>
        <v>15472221</v>
      </c>
      <c r="C4373" s="40">
        <v>15</v>
      </c>
      <c r="D4373" s="88">
        <v>472221</v>
      </c>
      <c r="F4373" t="s">
        <v>3299</v>
      </c>
      <c r="G4373" s="64">
        <v>1.7187749999999999</v>
      </c>
      <c r="H4373" s="65">
        <v>702</v>
      </c>
      <c r="I4373" s="64">
        <v>21.1</v>
      </c>
      <c r="J4373" s="64">
        <v>14.52</v>
      </c>
      <c r="K4373" s="88">
        <v>3</v>
      </c>
      <c r="L4373" s="88" t="s">
        <v>46</v>
      </c>
      <c r="M4373" s="66" t="s">
        <v>3469</v>
      </c>
    </row>
    <row r="4374" spans="1:13">
      <c r="A4374" s="40">
        <v>2021</v>
      </c>
      <c r="B4374" s="40" t="str">
        <f t="shared" si="69"/>
        <v>15292055</v>
      </c>
      <c r="C4374" s="40">
        <v>15</v>
      </c>
      <c r="D4374" s="88">
        <v>292055</v>
      </c>
      <c r="F4374" t="s">
        <v>995</v>
      </c>
      <c r="G4374" s="64">
        <v>1.5915125000000001</v>
      </c>
      <c r="H4374" s="65">
        <v>772</v>
      </c>
      <c r="I4374" s="64">
        <v>21.17</v>
      </c>
      <c r="J4374" s="64">
        <v>15.81</v>
      </c>
      <c r="K4374" s="88">
        <v>3</v>
      </c>
      <c r="L4374" s="88" t="s">
        <v>46</v>
      </c>
      <c r="M4374" s="66" t="s">
        <v>3469</v>
      </c>
    </row>
    <row r="4375" spans="1:13">
      <c r="A4375" s="40">
        <v>2021</v>
      </c>
      <c r="B4375" s="40" t="str">
        <f t="shared" si="69"/>
        <v>15492022</v>
      </c>
      <c r="C4375" s="40">
        <v>15</v>
      </c>
      <c r="D4375" s="88">
        <v>492022</v>
      </c>
      <c r="F4375" t="s">
        <v>2077</v>
      </c>
      <c r="G4375" s="64">
        <v>7.2087499999999999E-2</v>
      </c>
      <c r="H4375" s="65">
        <v>182</v>
      </c>
      <c r="I4375" s="64">
        <v>22.22</v>
      </c>
      <c r="J4375" s="64">
        <v>14.92</v>
      </c>
      <c r="K4375" s="88">
        <v>3</v>
      </c>
      <c r="L4375" s="88" t="s">
        <v>46</v>
      </c>
      <c r="M4375" s="66" t="s">
        <v>3468</v>
      </c>
    </row>
    <row r="4376" spans="1:13">
      <c r="A4376" s="40">
        <v>2021</v>
      </c>
      <c r="B4376" s="40" t="str">
        <f t="shared" si="69"/>
        <v>15499052</v>
      </c>
      <c r="C4376" s="40">
        <v>15</v>
      </c>
      <c r="D4376" s="88">
        <v>499052</v>
      </c>
      <c r="F4376" t="s">
        <v>3523</v>
      </c>
      <c r="G4376" s="64">
        <v>0.41333750000000002</v>
      </c>
      <c r="H4376" s="65">
        <v>92</v>
      </c>
      <c r="I4376" s="64">
        <v>19.829999999999998</v>
      </c>
      <c r="J4376" s="64">
        <v>13.97</v>
      </c>
      <c r="K4376" s="88">
        <v>3</v>
      </c>
      <c r="L4376" s="88" t="s">
        <v>46</v>
      </c>
      <c r="M4376" s="66" t="s">
        <v>3468</v>
      </c>
    </row>
    <row r="4377" spans="1:13">
      <c r="A4377" s="40">
        <v>2021</v>
      </c>
      <c r="B4377" s="40" t="str">
        <f t="shared" si="69"/>
        <v>15151134</v>
      </c>
      <c r="C4377" s="40">
        <v>15</v>
      </c>
      <c r="D4377" s="88">
        <v>151134</v>
      </c>
      <c r="E4377" t="s">
        <v>3410</v>
      </c>
      <c r="F4377" t="s">
        <v>3463</v>
      </c>
      <c r="G4377" s="64">
        <v>1.5224375000000001</v>
      </c>
      <c r="H4377" s="65">
        <v>83</v>
      </c>
      <c r="I4377" s="64">
        <v>34.909999999999997</v>
      </c>
      <c r="J4377" s="64">
        <v>22.09</v>
      </c>
      <c r="K4377" s="88">
        <v>3</v>
      </c>
      <c r="L4377" s="88" t="s">
        <v>46</v>
      </c>
      <c r="M4377" s="66" t="s">
        <v>3468</v>
      </c>
    </row>
    <row r="4378" spans="1:13">
      <c r="A4378" s="40">
        <v>2021</v>
      </c>
      <c r="B4378" s="40" t="str">
        <f t="shared" si="69"/>
        <v>15514121</v>
      </c>
      <c r="C4378" s="40">
        <v>15</v>
      </c>
      <c r="D4378" s="88">
        <v>514121</v>
      </c>
      <c r="F4378" t="s">
        <v>2873</v>
      </c>
      <c r="G4378" s="64">
        <v>0.55418750000000006</v>
      </c>
      <c r="H4378" s="65">
        <v>137</v>
      </c>
      <c r="I4378" s="64">
        <v>20.329999999999998</v>
      </c>
      <c r="J4378" s="64">
        <v>14.16</v>
      </c>
      <c r="K4378" s="88">
        <v>3</v>
      </c>
      <c r="L4378" s="88" t="s">
        <v>46</v>
      </c>
      <c r="M4378" s="66" t="s">
        <v>3468</v>
      </c>
    </row>
    <row r="4379" spans="1:13">
      <c r="A4379" s="40">
        <v>2021</v>
      </c>
      <c r="B4379" s="40" t="str">
        <f t="shared" si="69"/>
        <v>16132011</v>
      </c>
      <c r="C4379" s="40">
        <v>16</v>
      </c>
      <c r="D4379" s="88">
        <v>132011</v>
      </c>
      <c r="E4379" t="s">
        <v>3410</v>
      </c>
      <c r="F4379" t="s">
        <v>3467</v>
      </c>
      <c r="G4379" s="64">
        <v>1.4026375</v>
      </c>
      <c r="H4379" s="65">
        <v>129</v>
      </c>
      <c r="I4379" s="64">
        <v>33.85</v>
      </c>
      <c r="J4379" s="64">
        <v>21.58</v>
      </c>
      <c r="K4379" s="88">
        <v>5</v>
      </c>
      <c r="L4379" s="88" t="s">
        <v>46</v>
      </c>
      <c r="M4379" s="66" t="s">
        <v>3468</v>
      </c>
    </row>
    <row r="4380" spans="1:13">
      <c r="A4380" s="40">
        <v>2021</v>
      </c>
      <c r="B4380" s="40" t="str">
        <f t="shared" si="69"/>
        <v>16113011</v>
      </c>
      <c r="C4380" s="40">
        <v>16</v>
      </c>
      <c r="D4380" s="88">
        <v>113011</v>
      </c>
      <c r="E4380" t="s">
        <v>3410</v>
      </c>
      <c r="F4380" t="s">
        <v>3411</v>
      </c>
      <c r="G4380" s="64">
        <v>1.4531624999999999</v>
      </c>
      <c r="H4380" s="65">
        <v>1159</v>
      </c>
      <c r="I4380" s="64">
        <v>46.23</v>
      </c>
      <c r="J4380" s="64">
        <v>25.61</v>
      </c>
      <c r="K4380" s="88">
        <v>4</v>
      </c>
      <c r="L4380" s="88" t="s">
        <v>46</v>
      </c>
      <c r="M4380" s="66" t="s">
        <v>3469</v>
      </c>
    </row>
    <row r="4381" spans="1:13">
      <c r="A4381" s="40">
        <v>2021</v>
      </c>
      <c r="B4381" s="40" t="str">
        <f t="shared" si="69"/>
        <v>16413011</v>
      </c>
      <c r="C4381" s="40">
        <v>16</v>
      </c>
      <c r="D4381" s="88">
        <v>413011</v>
      </c>
      <c r="F4381" t="s">
        <v>3454</v>
      </c>
      <c r="G4381" s="64">
        <v>0.1115</v>
      </c>
      <c r="H4381" s="65">
        <v>1462</v>
      </c>
      <c r="I4381" s="64">
        <v>28.61</v>
      </c>
      <c r="J4381" s="64">
        <v>13.5</v>
      </c>
      <c r="K4381" s="88">
        <v>3</v>
      </c>
      <c r="L4381" s="88" t="s">
        <v>46</v>
      </c>
      <c r="M4381" s="66" t="s">
        <v>3469</v>
      </c>
    </row>
    <row r="4382" spans="1:13">
      <c r="A4382" s="40">
        <v>2021</v>
      </c>
      <c r="B4382" s="40" t="str">
        <f t="shared" si="69"/>
        <v>16493011</v>
      </c>
      <c r="C4382" s="40">
        <v>16</v>
      </c>
      <c r="D4382" s="88">
        <v>493011</v>
      </c>
      <c r="E4382" t="s">
        <v>3410</v>
      </c>
      <c r="F4382" t="s">
        <v>1701</v>
      </c>
      <c r="G4382" s="64">
        <v>1.3859999999999999</v>
      </c>
      <c r="H4382" s="65">
        <v>1439</v>
      </c>
      <c r="I4382" s="64">
        <v>30.31</v>
      </c>
      <c r="J4382" s="64">
        <v>17.8</v>
      </c>
      <c r="K4382" s="88">
        <v>3</v>
      </c>
      <c r="L4382" s="88" t="s">
        <v>46</v>
      </c>
      <c r="M4382" s="66" t="s">
        <v>3469</v>
      </c>
    </row>
    <row r="4383" spans="1:13">
      <c r="A4383" s="40">
        <v>2021</v>
      </c>
      <c r="B4383" s="40" t="str">
        <f t="shared" si="69"/>
        <v>16532011</v>
      </c>
      <c r="C4383" s="40">
        <v>16</v>
      </c>
      <c r="D4383" s="88">
        <v>532011</v>
      </c>
      <c r="E4383" t="s">
        <v>3410</v>
      </c>
      <c r="F4383" t="s">
        <v>2108</v>
      </c>
      <c r="G4383" s="64">
        <v>1.4725625</v>
      </c>
      <c r="H4383" s="65">
        <v>585</v>
      </c>
      <c r="I4383" s="64">
        <v>90.575000000000003</v>
      </c>
      <c r="J4383" s="64">
        <v>47.566826923076903</v>
      </c>
      <c r="K4383" s="88">
        <v>4</v>
      </c>
      <c r="L4383" s="88" t="s">
        <v>46</v>
      </c>
      <c r="M4383" s="66" t="s">
        <v>3469</v>
      </c>
    </row>
    <row r="4384" spans="1:13">
      <c r="A4384" s="40">
        <v>2021</v>
      </c>
      <c r="B4384" s="40" t="str">
        <f t="shared" si="69"/>
        <v>16274011</v>
      </c>
      <c r="C4384" s="40">
        <v>16</v>
      </c>
      <c r="D4384" s="88">
        <v>274011</v>
      </c>
      <c r="F4384" t="s">
        <v>1367</v>
      </c>
      <c r="G4384" s="64">
        <v>1.5073000000000001</v>
      </c>
      <c r="H4384" s="65">
        <v>628</v>
      </c>
      <c r="I4384" s="64">
        <v>21.47</v>
      </c>
      <c r="J4384" s="64">
        <v>13.02</v>
      </c>
      <c r="K4384" s="88">
        <v>4</v>
      </c>
      <c r="L4384" s="88" t="s">
        <v>46</v>
      </c>
      <c r="M4384" s="66" t="s">
        <v>3469</v>
      </c>
    </row>
    <row r="4385" spans="1:13">
      <c r="A4385" s="40">
        <v>2021</v>
      </c>
      <c r="B4385" s="40" t="str">
        <f t="shared" si="69"/>
        <v>16493023</v>
      </c>
      <c r="C4385" s="40">
        <v>16</v>
      </c>
      <c r="D4385" s="88">
        <v>493023</v>
      </c>
      <c r="F4385" t="s">
        <v>1541</v>
      </c>
      <c r="G4385" s="64">
        <v>1.520975</v>
      </c>
      <c r="H4385" s="65">
        <v>162</v>
      </c>
      <c r="I4385" s="64">
        <v>19.39</v>
      </c>
      <c r="J4385" s="64">
        <v>12.1</v>
      </c>
      <c r="K4385" s="88">
        <v>3</v>
      </c>
      <c r="L4385" s="88" t="s">
        <v>46</v>
      </c>
      <c r="M4385" s="66" t="s">
        <v>3468</v>
      </c>
    </row>
    <row r="4386" spans="1:13">
      <c r="A4386" s="40">
        <v>2021</v>
      </c>
      <c r="B4386" s="40" t="str">
        <f t="shared" si="69"/>
        <v>16433031</v>
      </c>
      <c r="C4386" s="40">
        <v>16</v>
      </c>
      <c r="D4386" s="88">
        <v>433031</v>
      </c>
      <c r="F4386" t="s">
        <v>1275</v>
      </c>
      <c r="G4386" s="64">
        <v>0.39663749999999998</v>
      </c>
      <c r="H4386" s="65">
        <v>241</v>
      </c>
      <c r="I4386" s="64">
        <v>19.75</v>
      </c>
      <c r="J4386" s="64">
        <v>13.48</v>
      </c>
      <c r="K4386" s="88">
        <v>4</v>
      </c>
      <c r="L4386" s="88" t="s">
        <v>46</v>
      </c>
      <c r="M4386" s="66" t="s">
        <v>3468</v>
      </c>
    </row>
    <row r="4387" spans="1:13">
      <c r="A4387" s="40">
        <v>2021</v>
      </c>
      <c r="B4387" s="40" t="str">
        <f t="shared" si="69"/>
        <v>16472021</v>
      </c>
      <c r="C4387" s="40">
        <v>16</v>
      </c>
      <c r="D4387" s="88">
        <v>472021</v>
      </c>
      <c r="F4387" t="s">
        <v>2648</v>
      </c>
      <c r="G4387" s="64">
        <v>1.5424</v>
      </c>
      <c r="H4387" s="65">
        <v>882</v>
      </c>
      <c r="I4387" s="64">
        <v>18.61</v>
      </c>
      <c r="J4387" s="64">
        <v>12.7</v>
      </c>
      <c r="K4387" s="88">
        <v>3</v>
      </c>
      <c r="L4387" s="88" t="s">
        <v>178</v>
      </c>
      <c r="M4387" s="66" t="s">
        <v>3469</v>
      </c>
    </row>
    <row r="4388" spans="1:13">
      <c r="A4388" s="40">
        <v>2021</v>
      </c>
      <c r="B4388" s="40" t="str">
        <f t="shared" si="69"/>
        <v>16493031</v>
      </c>
      <c r="C4388" s="40">
        <v>16</v>
      </c>
      <c r="D4388" s="88">
        <v>493031</v>
      </c>
      <c r="F4388" t="s">
        <v>2811</v>
      </c>
      <c r="G4388" s="64">
        <v>1.0843750000000001</v>
      </c>
      <c r="H4388" s="65">
        <v>1333</v>
      </c>
      <c r="I4388" s="64">
        <v>22.41</v>
      </c>
      <c r="J4388" s="64">
        <v>15.71</v>
      </c>
      <c r="K4388" s="88">
        <v>3</v>
      </c>
      <c r="L4388" s="88" t="s">
        <v>46</v>
      </c>
      <c r="M4388" s="66" t="s">
        <v>3469</v>
      </c>
    </row>
    <row r="4389" spans="1:13">
      <c r="A4389" s="40">
        <v>2021</v>
      </c>
      <c r="B4389" s="40" t="str">
        <f t="shared" si="69"/>
        <v>16131199</v>
      </c>
      <c r="C4389" s="40">
        <v>16</v>
      </c>
      <c r="D4389" s="88">
        <v>131199</v>
      </c>
      <c r="E4389" t="s">
        <v>3410</v>
      </c>
      <c r="F4389" t="s">
        <v>3413</v>
      </c>
      <c r="G4389" s="64">
        <v>1.5314000000000001</v>
      </c>
      <c r="H4389" s="65">
        <v>177</v>
      </c>
      <c r="I4389" s="64">
        <v>32.380000000000003</v>
      </c>
      <c r="J4389" s="64">
        <v>18.28</v>
      </c>
      <c r="K4389" s="88">
        <v>4</v>
      </c>
      <c r="L4389" s="88" t="s">
        <v>46</v>
      </c>
      <c r="M4389" s="66" t="s">
        <v>3468</v>
      </c>
    </row>
    <row r="4390" spans="1:13">
      <c r="A4390" s="40">
        <v>2021</v>
      </c>
      <c r="B4390" s="40" t="str">
        <f t="shared" si="69"/>
        <v>16472031</v>
      </c>
      <c r="C4390" s="40">
        <v>16</v>
      </c>
      <c r="D4390" s="88">
        <v>472031</v>
      </c>
      <c r="F4390" t="s">
        <v>2653</v>
      </c>
      <c r="G4390" s="64">
        <v>1.2907625</v>
      </c>
      <c r="H4390" s="65">
        <v>118</v>
      </c>
      <c r="I4390" s="64">
        <v>19.7</v>
      </c>
      <c r="J4390" s="64">
        <v>14.15</v>
      </c>
      <c r="K4390" s="88">
        <v>3</v>
      </c>
      <c r="L4390" s="88" t="s">
        <v>46</v>
      </c>
      <c r="M4390" s="66" t="s">
        <v>3468</v>
      </c>
    </row>
    <row r="4391" spans="1:13">
      <c r="A4391" s="40">
        <v>2021</v>
      </c>
      <c r="B4391" s="40" t="str">
        <f t="shared" si="69"/>
        <v>16472051</v>
      </c>
      <c r="C4391" s="40">
        <v>16</v>
      </c>
      <c r="D4391" s="88">
        <v>472051</v>
      </c>
      <c r="F4391" t="s">
        <v>3415</v>
      </c>
      <c r="G4391" s="64">
        <v>1.6582749999999999</v>
      </c>
      <c r="H4391" s="65">
        <v>1827</v>
      </c>
      <c r="I4391" s="64">
        <v>17.64</v>
      </c>
      <c r="J4391" s="64">
        <v>12.77</v>
      </c>
      <c r="K4391" s="88">
        <v>3</v>
      </c>
      <c r="L4391" s="88" t="s">
        <v>46</v>
      </c>
      <c r="M4391" s="66" t="s">
        <v>3469</v>
      </c>
    </row>
    <row r="4392" spans="1:13">
      <c r="A4392" s="40">
        <v>2021</v>
      </c>
      <c r="B4392" s="40" t="str">
        <f t="shared" si="69"/>
        <v>16351011</v>
      </c>
      <c r="C4392" s="40">
        <v>16</v>
      </c>
      <c r="D4392" s="88">
        <v>351011</v>
      </c>
      <c r="F4392" t="s">
        <v>1414</v>
      </c>
      <c r="G4392" s="64">
        <v>1.3857625</v>
      </c>
      <c r="H4392" s="65">
        <v>1341</v>
      </c>
      <c r="I4392" s="64">
        <v>25.17</v>
      </c>
      <c r="J4392" s="64">
        <v>13.36</v>
      </c>
      <c r="K4392" s="88">
        <v>3</v>
      </c>
      <c r="L4392" s="88" t="s">
        <v>46</v>
      </c>
      <c r="M4392" s="66" t="s">
        <v>3469</v>
      </c>
    </row>
    <row r="4393" spans="1:13">
      <c r="A4393" s="40">
        <v>2021</v>
      </c>
      <c r="B4393" s="40" t="str">
        <f t="shared" si="69"/>
        <v>16131031</v>
      </c>
      <c r="C4393" s="40">
        <v>16</v>
      </c>
      <c r="D4393" s="88">
        <v>131031</v>
      </c>
      <c r="E4393" t="s">
        <v>3410</v>
      </c>
      <c r="F4393" t="s">
        <v>2209</v>
      </c>
      <c r="G4393" s="64">
        <v>0.53998749999999995</v>
      </c>
      <c r="H4393" s="65">
        <v>2012</v>
      </c>
      <c r="I4393" s="64">
        <v>30.21</v>
      </c>
      <c r="J4393" s="64">
        <v>19.350000000000001</v>
      </c>
      <c r="K4393" s="88">
        <v>3</v>
      </c>
      <c r="L4393" s="88" t="s">
        <v>46</v>
      </c>
      <c r="M4393" s="66" t="s">
        <v>3469</v>
      </c>
    </row>
    <row r="4394" spans="1:13">
      <c r="A4394" s="40">
        <v>2021</v>
      </c>
      <c r="B4394" s="40" t="str">
        <f t="shared" si="69"/>
        <v>16211099</v>
      </c>
      <c r="C4394" s="40">
        <v>16</v>
      </c>
      <c r="D4394" s="88">
        <v>211099</v>
      </c>
      <c r="F4394" t="s">
        <v>3471</v>
      </c>
      <c r="G4394" s="64">
        <v>1.4563124999999999</v>
      </c>
      <c r="H4394" s="65">
        <v>43</v>
      </c>
      <c r="I4394" s="64">
        <v>19.12</v>
      </c>
      <c r="J4394" s="64">
        <v>13.28</v>
      </c>
      <c r="K4394" s="88">
        <v>5</v>
      </c>
      <c r="L4394" s="88" t="s">
        <v>46</v>
      </c>
      <c r="M4394" s="66" t="s">
        <v>3468</v>
      </c>
    </row>
    <row r="4395" spans="1:13">
      <c r="A4395" s="40">
        <v>2021</v>
      </c>
      <c r="B4395" s="40" t="str">
        <f t="shared" si="69"/>
        <v>16131041</v>
      </c>
      <c r="C4395" s="40">
        <v>16</v>
      </c>
      <c r="D4395" s="88">
        <v>131041</v>
      </c>
      <c r="E4395" t="s">
        <v>3410</v>
      </c>
      <c r="F4395" t="s">
        <v>3047</v>
      </c>
      <c r="G4395" s="64">
        <v>1.1458124999999999</v>
      </c>
      <c r="H4395" s="65">
        <v>1674</v>
      </c>
      <c r="I4395" s="64">
        <v>30.72</v>
      </c>
      <c r="J4395" s="64">
        <v>16.98</v>
      </c>
      <c r="K4395" s="88">
        <v>3</v>
      </c>
      <c r="L4395" s="88" t="s">
        <v>46</v>
      </c>
      <c r="M4395" s="66" t="s">
        <v>3469</v>
      </c>
    </row>
    <row r="4396" spans="1:13">
      <c r="A4396" s="40">
        <v>2021</v>
      </c>
      <c r="B4396" s="40" t="str">
        <f t="shared" si="69"/>
        <v>16151143</v>
      </c>
      <c r="C4396" s="40">
        <v>16</v>
      </c>
      <c r="D4396" s="88">
        <v>151143</v>
      </c>
      <c r="E4396" t="s">
        <v>3410</v>
      </c>
      <c r="F4396" t="s">
        <v>1399</v>
      </c>
      <c r="G4396" s="64">
        <v>1.1533875</v>
      </c>
      <c r="H4396" s="65">
        <v>1480</v>
      </c>
      <c r="I4396" s="64">
        <v>43.84</v>
      </c>
      <c r="J4396" s="64">
        <v>25.79</v>
      </c>
      <c r="K4396" s="88">
        <v>3</v>
      </c>
      <c r="L4396" s="88" t="s">
        <v>46</v>
      </c>
      <c r="M4396" s="66" t="s">
        <v>3469</v>
      </c>
    </row>
    <row r="4397" spans="1:13">
      <c r="A4397" s="40">
        <v>2021</v>
      </c>
      <c r="B4397" s="40" t="str">
        <f t="shared" si="69"/>
        <v>16151152</v>
      </c>
      <c r="C4397" s="40">
        <v>16</v>
      </c>
      <c r="D4397" s="88">
        <v>151152</v>
      </c>
      <c r="E4397" t="s">
        <v>3410</v>
      </c>
      <c r="F4397" t="s">
        <v>1166</v>
      </c>
      <c r="G4397" s="64">
        <v>1.5514749999999999</v>
      </c>
      <c r="H4397" s="65">
        <v>1028</v>
      </c>
      <c r="I4397" s="64">
        <v>29.34</v>
      </c>
      <c r="J4397" s="64">
        <v>17.96</v>
      </c>
      <c r="K4397" s="88">
        <v>3</v>
      </c>
      <c r="L4397" s="88" t="s">
        <v>46</v>
      </c>
      <c r="M4397" s="66" t="s">
        <v>3469</v>
      </c>
    </row>
    <row r="4398" spans="1:13">
      <c r="A4398" s="40">
        <v>2021</v>
      </c>
      <c r="B4398" s="40" t="str">
        <f t="shared" si="69"/>
        <v>16151199</v>
      </c>
      <c r="C4398" s="40">
        <v>16</v>
      </c>
      <c r="D4398" s="88">
        <v>151199</v>
      </c>
      <c r="E4398" t="s">
        <v>3410</v>
      </c>
      <c r="F4398" t="s">
        <v>1153</v>
      </c>
      <c r="G4398" s="64">
        <v>1.5695749999999999</v>
      </c>
      <c r="H4398" s="65">
        <v>982</v>
      </c>
      <c r="I4398" s="64">
        <v>37.93</v>
      </c>
      <c r="J4398" s="64">
        <v>20.73</v>
      </c>
      <c r="K4398" s="88">
        <v>3</v>
      </c>
      <c r="L4398" s="88" t="s">
        <v>46</v>
      </c>
      <c r="M4398" s="66" t="s">
        <v>3469</v>
      </c>
    </row>
    <row r="4399" spans="1:13">
      <c r="A4399" s="40">
        <v>2021</v>
      </c>
      <c r="B4399" s="40" t="str">
        <f t="shared" si="69"/>
        <v>16151121</v>
      </c>
      <c r="C4399" s="40">
        <v>16</v>
      </c>
      <c r="D4399" s="88">
        <v>151121</v>
      </c>
      <c r="E4399" t="s">
        <v>3410</v>
      </c>
      <c r="F4399" t="s">
        <v>1122</v>
      </c>
      <c r="G4399" s="64">
        <v>1.3143750000000001</v>
      </c>
      <c r="H4399" s="65">
        <v>1629</v>
      </c>
      <c r="I4399" s="64">
        <v>40.89</v>
      </c>
      <c r="J4399" s="64">
        <v>25.25</v>
      </c>
      <c r="K4399" s="88">
        <v>4</v>
      </c>
      <c r="L4399" s="88" t="s">
        <v>46</v>
      </c>
      <c r="M4399" s="66" t="s">
        <v>3469</v>
      </c>
    </row>
    <row r="4400" spans="1:13">
      <c r="A4400" s="40">
        <v>2021</v>
      </c>
      <c r="B4400" s="40" t="str">
        <f t="shared" si="69"/>
        <v>16151151</v>
      </c>
      <c r="C4400" s="40">
        <v>16</v>
      </c>
      <c r="D4400" s="88">
        <v>151151</v>
      </c>
      <c r="E4400" t="s">
        <v>3410</v>
      </c>
      <c r="F4400" t="s">
        <v>1114</v>
      </c>
      <c r="G4400" s="64">
        <v>1.5144249999999999</v>
      </c>
      <c r="H4400" s="65">
        <v>47</v>
      </c>
      <c r="I4400" s="64">
        <v>24.47</v>
      </c>
      <c r="J4400" s="64">
        <v>15.36</v>
      </c>
      <c r="K4400" s="88">
        <v>3</v>
      </c>
      <c r="L4400" s="88" t="s">
        <v>46</v>
      </c>
      <c r="M4400" s="66" t="s">
        <v>3468</v>
      </c>
    </row>
    <row r="4401" spans="1:13">
      <c r="A4401" s="40">
        <v>2021</v>
      </c>
      <c r="B4401" s="40" t="str">
        <f t="shared" si="69"/>
        <v>16474011</v>
      </c>
      <c r="C4401" s="40">
        <v>16</v>
      </c>
      <c r="D4401" s="88">
        <v>474011</v>
      </c>
      <c r="E4401" t="s">
        <v>3410</v>
      </c>
      <c r="F4401" t="s">
        <v>3455</v>
      </c>
      <c r="G4401" s="64">
        <v>1.3490374999999999</v>
      </c>
      <c r="H4401" s="65">
        <v>1007</v>
      </c>
      <c r="I4401" s="64">
        <v>28.29</v>
      </c>
      <c r="J4401" s="64">
        <v>18.940000000000001</v>
      </c>
      <c r="K4401" s="88">
        <v>3</v>
      </c>
      <c r="L4401" s="88" t="s">
        <v>46</v>
      </c>
      <c r="M4401" s="66" t="s">
        <v>3469</v>
      </c>
    </row>
    <row r="4402" spans="1:13">
      <c r="A4402" s="40">
        <v>2021</v>
      </c>
      <c r="B4402" s="40" t="str">
        <f t="shared" si="69"/>
        <v>16119021</v>
      </c>
      <c r="C4402" s="40">
        <v>16</v>
      </c>
      <c r="D4402" s="88">
        <v>119021</v>
      </c>
      <c r="E4402" t="s">
        <v>3410</v>
      </c>
      <c r="F4402" t="s">
        <v>1560</v>
      </c>
      <c r="G4402" s="64">
        <v>1.1989000000000001</v>
      </c>
      <c r="H4402" s="65">
        <v>53</v>
      </c>
      <c r="I4402" s="64">
        <v>41.06</v>
      </c>
      <c r="J4402" s="64">
        <v>24.62</v>
      </c>
      <c r="K4402" s="88">
        <v>4</v>
      </c>
      <c r="L4402" s="88" t="s">
        <v>46</v>
      </c>
      <c r="M4402" s="66" t="s">
        <v>3468</v>
      </c>
    </row>
    <row r="4403" spans="1:13">
      <c r="A4403" s="40">
        <v>2021</v>
      </c>
      <c r="B4403" s="40" t="str">
        <f t="shared" si="69"/>
        <v>16333012</v>
      </c>
      <c r="C4403" s="40">
        <v>16</v>
      </c>
      <c r="D4403" s="88">
        <v>333012</v>
      </c>
      <c r="E4403" t="s">
        <v>3410</v>
      </c>
      <c r="F4403" t="s">
        <v>2969</v>
      </c>
      <c r="G4403" s="64">
        <v>0.32751249999999998</v>
      </c>
      <c r="H4403" s="65">
        <v>39</v>
      </c>
      <c r="I4403" s="64">
        <v>23.51</v>
      </c>
      <c r="J4403" s="64">
        <v>16.61</v>
      </c>
      <c r="K4403" s="88">
        <v>3</v>
      </c>
      <c r="L4403" s="88" t="s">
        <v>46</v>
      </c>
      <c r="M4403" s="66" t="s">
        <v>3468</v>
      </c>
    </row>
    <row r="4404" spans="1:13">
      <c r="A4404" s="40">
        <v>2021</v>
      </c>
      <c r="B4404" s="40" t="str">
        <f t="shared" si="69"/>
        <v>16131051</v>
      </c>
      <c r="C4404" s="40">
        <v>16</v>
      </c>
      <c r="D4404" s="88">
        <v>131051</v>
      </c>
      <c r="E4404" t="s">
        <v>3410</v>
      </c>
      <c r="F4404" t="s">
        <v>3420</v>
      </c>
      <c r="G4404" s="64">
        <v>1.4520249999999999</v>
      </c>
      <c r="H4404" s="65">
        <v>46</v>
      </c>
      <c r="I4404" s="64">
        <v>29.54</v>
      </c>
      <c r="J4404" s="64">
        <v>18.670000000000002</v>
      </c>
      <c r="K4404" s="88">
        <v>4</v>
      </c>
      <c r="L4404" s="88" t="s">
        <v>46</v>
      </c>
      <c r="M4404" s="66" t="s">
        <v>3468</v>
      </c>
    </row>
    <row r="4405" spans="1:13">
      <c r="A4405" s="40">
        <v>2021</v>
      </c>
      <c r="B4405" s="40" t="str">
        <f t="shared" si="69"/>
        <v>16151141</v>
      </c>
      <c r="C4405" s="40">
        <v>16</v>
      </c>
      <c r="D4405" s="88">
        <v>151141</v>
      </c>
      <c r="E4405" t="s">
        <v>3410</v>
      </c>
      <c r="F4405" t="s">
        <v>1142</v>
      </c>
      <c r="G4405" s="64">
        <v>1.627175</v>
      </c>
      <c r="H4405" s="65">
        <v>677</v>
      </c>
      <c r="I4405" s="64">
        <v>41.76</v>
      </c>
      <c r="J4405" s="64">
        <v>25.88</v>
      </c>
      <c r="K4405" s="88">
        <v>4</v>
      </c>
      <c r="L4405" s="88" t="s">
        <v>46</v>
      </c>
      <c r="M4405" s="66" t="s">
        <v>3469</v>
      </c>
    </row>
    <row r="4406" spans="1:13">
      <c r="A4406" s="40">
        <v>2021</v>
      </c>
      <c r="B4406" s="40" t="str">
        <f t="shared" si="69"/>
        <v>16319091</v>
      </c>
      <c r="C4406" s="40">
        <v>16</v>
      </c>
      <c r="D4406" s="88">
        <v>319091</v>
      </c>
      <c r="F4406" t="s">
        <v>901</v>
      </c>
      <c r="G4406" s="64">
        <v>2.8051124999999999</v>
      </c>
      <c r="H4406" s="65">
        <v>75</v>
      </c>
      <c r="I4406" s="64">
        <v>19.13</v>
      </c>
      <c r="J4406" s="64">
        <v>14.84</v>
      </c>
      <c r="K4406" s="88">
        <v>3</v>
      </c>
      <c r="L4406" s="88" t="s">
        <v>46</v>
      </c>
      <c r="M4406" s="66" t="s">
        <v>3468</v>
      </c>
    </row>
    <row r="4407" spans="1:13">
      <c r="A4407" s="40">
        <v>2021</v>
      </c>
      <c r="B4407" s="40" t="str">
        <f t="shared" si="69"/>
        <v>16292021</v>
      </c>
      <c r="C4407" s="40">
        <v>16</v>
      </c>
      <c r="D4407" s="88">
        <v>292021</v>
      </c>
      <c r="E4407" t="s">
        <v>3410</v>
      </c>
      <c r="F4407" t="s">
        <v>1913</v>
      </c>
      <c r="G4407" s="64">
        <v>2.1404999999999998</v>
      </c>
      <c r="H4407" s="65">
        <v>1028</v>
      </c>
      <c r="I4407" s="64">
        <v>30.8</v>
      </c>
      <c r="J4407" s="64">
        <v>22.22</v>
      </c>
      <c r="K4407" s="88">
        <v>4</v>
      </c>
      <c r="L4407" s="88" t="s">
        <v>46</v>
      </c>
      <c r="M4407" s="66" t="s">
        <v>3469</v>
      </c>
    </row>
    <row r="4408" spans="1:13">
      <c r="A4408" s="40">
        <v>2021</v>
      </c>
      <c r="B4408" s="40" t="str">
        <f t="shared" si="69"/>
        <v>16292032</v>
      </c>
      <c r="C4408" s="40">
        <v>16</v>
      </c>
      <c r="D4408" s="88">
        <v>292032</v>
      </c>
      <c r="E4408" t="s">
        <v>3410</v>
      </c>
      <c r="F4408" t="s">
        <v>1005</v>
      </c>
      <c r="G4408" s="64">
        <v>2.7018624999999998</v>
      </c>
      <c r="H4408" s="65">
        <v>501</v>
      </c>
      <c r="I4408" s="64">
        <v>31.65</v>
      </c>
      <c r="J4408" s="64">
        <v>24.44</v>
      </c>
      <c r="K4408" s="88">
        <v>3</v>
      </c>
      <c r="L4408" s="88" t="s">
        <v>46</v>
      </c>
      <c r="M4408" s="66" t="s">
        <v>3469</v>
      </c>
    </row>
    <row r="4409" spans="1:13">
      <c r="A4409" s="40">
        <v>2021</v>
      </c>
      <c r="B4409" s="40" t="str">
        <f t="shared" si="69"/>
        <v>16212021</v>
      </c>
      <c r="C4409" s="40">
        <v>16</v>
      </c>
      <c r="D4409" s="88">
        <v>212021</v>
      </c>
      <c r="F4409" t="s">
        <v>3472</v>
      </c>
      <c r="G4409" s="64">
        <v>2.0541999999999998</v>
      </c>
      <c r="H4409" s="65">
        <v>44</v>
      </c>
      <c r="I4409" s="64">
        <v>22.2</v>
      </c>
      <c r="J4409" s="64">
        <v>12.97</v>
      </c>
      <c r="K4409" s="88">
        <v>5</v>
      </c>
      <c r="L4409" s="88" t="s">
        <v>178</v>
      </c>
      <c r="M4409" s="66" t="s">
        <v>3468</v>
      </c>
    </row>
    <row r="4410" spans="1:13">
      <c r="A4410" s="40">
        <v>2021</v>
      </c>
      <c r="B4410" s="40" t="str">
        <f t="shared" si="69"/>
        <v>16472111</v>
      </c>
      <c r="C4410" s="40">
        <v>16</v>
      </c>
      <c r="D4410" s="88">
        <v>472111</v>
      </c>
      <c r="F4410" t="s">
        <v>2580</v>
      </c>
      <c r="G4410" s="64">
        <v>0.61321250000000005</v>
      </c>
      <c r="H4410" s="65">
        <v>93</v>
      </c>
      <c r="I4410" s="64">
        <v>20.64</v>
      </c>
      <c r="J4410" s="64">
        <v>14.7</v>
      </c>
      <c r="K4410" s="88">
        <v>3</v>
      </c>
      <c r="L4410" s="88" t="s">
        <v>46</v>
      </c>
      <c r="M4410" s="66" t="s">
        <v>3468</v>
      </c>
    </row>
    <row r="4411" spans="1:13">
      <c r="A4411" s="40">
        <v>2021</v>
      </c>
      <c r="B4411" s="40" t="str">
        <f t="shared" si="69"/>
        <v>16252021</v>
      </c>
      <c r="C4411" s="40">
        <v>16</v>
      </c>
      <c r="D4411" s="88">
        <v>252021</v>
      </c>
      <c r="E4411" t="s">
        <v>3410</v>
      </c>
      <c r="F4411" t="s">
        <v>3473</v>
      </c>
      <c r="G4411" s="64">
        <v>1.3394625</v>
      </c>
      <c r="H4411" s="65">
        <v>215</v>
      </c>
      <c r="I4411" s="64">
        <v>28.117788461538499</v>
      </c>
      <c r="J4411" s="64">
        <v>19.278365384615402</v>
      </c>
      <c r="K4411" s="88">
        <v>5</v>
      </c>
      <c r="L4411" s="88" t="s">
        <v>178</v>
      </c>
      <c r="M4411" s="66" t="s">
        <v>3468</v>
      </c>
    </row>
    <row r="4412" spans="1:13">
      <c r="A4412" s="40">
        <v>2021</v>
      </c>
      <c r="B4412" s="40" t="str">
        <f t="shared" si="69"/>
        <v>16132099</v>
      </c>
      <c r="C4412" s="40">
        <v>16</v>
      </c>
      <c r="D4412" s="88">
        <v>132099</v>
      </c>
      <c r="E4412" t="s">
        <v>3410</v>
      </c>
      <c r="F4412" t="s">
        <v>3041</v>
      </c>
      <c r="G4412" s="64">
        <v>1.4553375</v>
      </c>
      <c r="H4412" s="65">
        <v>770</v>
      </c>
      <c r="I4412" s="64">
        <v>32.46</v>
      </c>
      <c r="J4412" s="64">
        <v>17.809999999999999</v>
      </c>
      <c r="K4412" s="88">
        <v>3</v>
      </c>
      <c r="L4412" s="88" t="s">
        <v>46</v>
      </c>
      <c r="M4412" s="66" t="s">
        <v>3469</v>
      </c>
    </row>
    <row r="4413" spans="1:13">
      <c r="A4413" s="40">
        <v>2021</v>
      </c>
      <c r="B4413" s="40" t="str">
        <f t="shared" si="69"/>
        <v>16332011</v>
      </c>
      <c r="C4413" s="40">
        <v>16</v>
      </c>
      <c r="D4413" s="88">
        <v>332011</v>
      </c>
      <c r="E4413" t="s">
        <v>3410</v>
      </c>
      <c r="F4413" t="s">
        <v>3054</v>
      </c>
      <c r="G4413" s="64">
        <v>1.850325</v>
      </c>
      <c r="H4413" s="65">
        <v>54</v>
      </c>
      <c r="I4413" s="64">
        <v>23.36</v>
      </c>
      <c r="J4413" s="64">
        <v>16.98</v>
      </c>
      <c r="K4413" s="88">
        <v>3</v>
      </c>
      <c r="L4413" s="88" t="s">
        <v>46</v>
      </c>
      <c r="M4413" s="66" t="s">
        <v>3468</v>
      </c>
    </row>
    <row r="4414" spans="1:13">
      <c r="A4414" s="40">
        <v>2021</v>
      </c>
      <c r="B4414" s="40" t="str">
        <f t="shared" si="69"/>
        <v>16471011</v>
      </c>
      <c r="C4414" s="40">
        <v>16</v>
      </c>
      <c r="D4414" s="88">
        <v>471011</v>
      </c>
      <c r="E4414" t="s">
        <v>3410</v>
      </c>
      <c r="F4414" t="s">
        <v>3456</v>
      </c>
      <c r="G4414" s="64">
        <v>1.2734125000000001</v>
      </c>
      <c r="H4414" s="65">
        <v>150</v>
      </c>
      <c r="I4414" s="64">
        <v>29.27</v>
      </c>
      <c r="J4414" s="64">
        <v>19.309999999999999</v>
      </c>
      <c r="K4414" s="88">
        <v>4</v>
      </c>
      <c r="L4414" s="88" t="s">
        <v>46</v>
      </c>
      <c r="M4414" s="66" t="s">
        <v>3468</v>
      </c>
    </row>
    <row r="4415" spans="1:13">
      <c r="A4415" s="40">
        <v>2021</v>
      </c>
      <c r="B4415" s="40" t="str">
        <f t="shared" si="69"/>
        <v>16371011</v>
      </c>
      <c r="C4415" s="40">
        <v>16</v>
      </c>
      <c r="D4415" s="88">
        <v>371011</v>
      </c>
      <c r="F4415" t="s">
        <v>3457</v>
      </c>
      <c r="G4415" s="64">
        <v>1.5463625000000001</v>
      </c>
      <c r="H4415" s="65">
        <v>2050</v>
      </c>
      <c r="I4415" s="64">
        <v>19.43</v>
      </c>
      <c r="J4415" s="64">
        <v>12.37</v>
      </c>
      <c r="K4415" s="88">
        <v>3</v>
      </c>
      <c r="L4415" s="88" t="s">
        <v>46</v>
      </c>
      <c r="M4415" s="66" t="s">
        <v>3469</v>
      </c>
    </row>
    <row r="4416" spans="1:13">
      <c r="A4416" s="40">
        <v>2021</v>
      </c>
      <c r="B4416" s="40" t="str">
        <f t="shared" si="69"/>
        <v>16371012</v>
      </c>
      <c r="C4416" s="40">
        <v>16</v>
      </c>
      <c r="D4416" s="88">
        <v>371012</v>
      </c>
      <c r="F4416" t="s">
        <v>3458</v>
      </c>
      <c r="G4416" s="64">
        <v>1.8238375</v>
      </c>
      <c r="H4416" s="65">
        <v>33</v>
      </c>
      <c r="I4416" s="64">
        <v>20.61</v>
      </c>
      <c r="J4416" s="64">
        <v>12.96</v>
      </c>
      <c r="K4416" s="88">
        <v>3</v>
      </c>
      <c r="L4416" s="88" t="s">
        <v>46</v>
      </c>
      <c r="M4416" s="66" t="s">
        <v>3468</v>
      </c>
    </row>
    <row r="4417" spans="1:13">
      <c r="A4417" s="40">
        <v>2021</v>
      </c>
      <c r="B4417" s="40" t="str">
        <f t="shared" ref="B4417:B4480" si="70">CONCATENATE(C4417, D4417)</f>
        <v>16491011</v>
      </c>
      <c r="C4417" s="40">
        <v>16</v>
      </c>
      <c r="D4417" s="88">
        <v>491011</v>
      </c>
      <c r="E4417" t="s">
        <v>3410</v>
      </c>
      <c r="F4417" t="s">
        <v>3459</v>
      </c>
      <c r="G4417" s="64">
        <v>1.3840874999999999</v>
      </c>
      <c r="H4417" s="65">
        <v>60</v>
      </c>
      <c r="I4417" s="64">
        <v>29.7</v>
      </c>
      <c r="J4417" s="64">
        <v>19.100000000000001</v>
      </c>
      <c r="K4417" s="88">
        <v>3</v>
      </c>
      <c r="L4417" s="88" t="s">
        <v>46</v>
      </c>
      <c r="M4417" s="66" t="s">
        <v>3468</v>
      </c>
    </row>
    <row r="4418" spans="1:13">
      <c r="A4418" s="40">
        <v>2021</v>
      </c>
      <c r="B4418" s="40" t="str">
        <f t="shared" si="70"/>
        <v>16411012</v>
      </c>
      <c r="C4418" s="40">
        <v>16</v>
      </c>
      <c r="D4418" s="88">
        <v>411012</v>
      </c>
      <c r="E4418" t="s">
        <v>3410</v>
      </c>
      <c r="F4418" t="s">
        <v>3428</v>
      </c>
      <c r="G4418" s="64">
        <v>0.69781249999999995</v>
      </c>
      <c r="H4418" s="65">
        <v>41</v>
      </c>
      <c r="I4418" s="64">
        <v>38.29</v>
      </c>
      <c r="J4418" s="64">
        <v>20.260000000000002</v>
      </c>
      <c r="K4418" s="88">
        <v>4</v>
      </c>
      <c r="L4418" s="88" t="s">
        <v>46</v>
      </c>
      <c r="M4418" s="66" t="s">
        <v>3468</v>
      </c>
    </row>
    <row r="4419" spans="1:13">
      <c r="A4419" s="40">
        <v>2021</v>
      </c>
      <c r="B4419" s="40" t="str">
        <f t="shared" si="70"/>
        <v>16431011</v>
      </c>
      <c r="C4419" s="40">
        <v>16</v>
      </c>
      <c r="D4419" s="88">
        <v>431011</v>
      </c>
      <c r="E4419" t="s">
        <v>3410</v>
      </c>
      <c r="F4419" t="s">
        <v>3460</v>
      </c>
      <c r="G4419" s="64">
        <v>0.79069999999999996</v>
      </c>
      <c r="H4419" s="65">
        <v>195</v>
      </c>
      <c r="I4419" s="64">
        <v>27.62</v>
      </c>
      <c r="J4419" s="64">
        <v>17.61</v>
      </c>
      <c r="K4419" s="88">
        <v>4</v>
      </c>
      <c r="L4419" s="88" t="s">
        <v>46</v>
      </c>
      <c r="M4419" s="66" t="s">
        <v>3468</v>
      </c>
    </row>
    <row r="4420" spans="1:13">
      <c r="A4420" s="40">
        <v>2021</v>
      </c>
      <c r="B4420" s="40" t="str">
        <f t="shared" si="70"/>
        <v>16391021</v>
      </c>
      <c r="C4420" s="40">
        <v>16</v>
      </c>
      <c r="D4420" s="88">
        <v>391021</v>
      </c>
      <c r="F4420" t="s">
        <v>3429</v>
      </c>
      <c r="G4420" s="64">
        <v>1.34375</v>
      </c>
      <c r="H4420" s="65">
        <v>44</v>
      </c>
      <c r="I4420" s="64">
        <v>19.350000000000001</v>
      </c>
      <c r="J4420" s="64">
        <v>12.39</v>
      </c>
      <c r="K4420" s="88">
        <v>3</v>
      </c>
      <c r="L4420" s="88" t="s">
        <v>46</v>
      </c>
      <c r="M4420" s="66" t="s">
        <v>3468</v>
      </c>
    </row>
    <row r="4421" spans="1:13">
      <c r="A4421" s="40">
        <v>2021</v>
      </c>
      <c r="B4421" s="40" t="str">
        <f t="shared" si="70"/>
        <v>16511011</v>
      </c>
      <c r="C4421" s="40">
        <v>16</v>
      </c>
      <c r="D4421" s="88">
        <v>511011</v>
      </c>
      <c r="E4421" t="s">
        <v>3410</v>
      </c>
      <c r="F4421" t="s">
        <v>3461</v>
      </c>
      <c r="G4421" s="64">
        <v>1.1842124999999999</v>
      </c>
      <c r="H4421" s="65">
        <v>54</v>
      </c>
      <c r="I4421" s="64">
        <v>30.11</v>
      </c>
      <c r="J4421" s="64">
        <v>18.899999999999999</v>
      </c>
      <c r="K4421" s="88">
        <v>3</v>
      </c>
      <c r="L4421" s="88" t="s">
        <v>46</v>
      </c>
      <c r="M4421" s="66" t="s">
        <v>3468</v>
      </c>
    </row>
    <row r="4422" spans="1:13">
      <c r="A4422" s="40">
        <v>2021</v>
      </c>
      <c r="B4422" s="40" t="str">
        <f t="shared" si="70"/>
        <v>16411011</v>
      </c>
      <c r="C4422" s="40">
        <v>16</v>
      </c>
      <c r="D4422" s="88">
        <v>411011</v>
      </c>
      <c r="F4422" t="s">
        <v>3430</v>
      </c>
      <c r="G4422" s="64">
        <v>1.2605</v>
      </c>
      <c r="H4422" s="65">
        <v>378</v>
      </c>
      <c r="I4422" s="64">
        <v>22.54</v>
      </c>
      <c r="J4422" s="64">
        <v>14.14</v>
      </c>
      <c r="K4422" s="88">
        <v>3</v>
      </c>
      <c r="L4422" s="88" t="s">
        <v>46</v>
      </c>
      <c r="M4422" s="66" t="s">
        <v>3468</v>
      </c>
    </row>
    <row r="4423" spans="1:13">
      <c r="A4423" s="40">
        <v>2021</v>
      </c>
      <c r="B4423" s="40" t="str">
        <f t="shared" si="70"/>
        <v>16119051</v>
      </c>
      <c r="C4423" s="40">
        <v>16</v>
      </c>
      <c r="D4423" s="88">
        <v>119051</v>
      </c>
      <c r="F4423" t="s">
        <v>846</v>
      </c>
      <c r="G4423" s="64">
        <v>1.6666624999999999</v>
      </c>
      <c r="H4423" s="65">
        <v>39</v>
      </c>
      <c r="I4423" s="64">
        <v>24.34</v>
      </c>
      <c r="J4423" s="64">
        <v>13.59</v>
      </c>
      <c r="K4423" s="88">
        <v>4</v>
      </c>
      <c r="L4423" s="88" t="s">
        <v>46</v>
      </c>
      <c r="M4423" s="88" t="s">
        <v>3468</v>
      </c>
    </row>
    <row r="4424" spans="1:13">
      <c r="A4424" s="40">
        <v>2021</v>
      </c>
      <c r="B4424" s="40" t="str">
        <f t="shared" si="70"/>
        <v>16111021</v>
      </c>
      <c r="C4424" s="40">
        <v>16</v>
      </c>
      <c r="D4424" s="88">
        <v>111021</v>
      </c>
      <c r="E4424" t="s">
        <v>3410</v>
      </c>
      <c r="F4424" t="s">
        <v>781</v>
      </c>
      <c r="G4424" s="64">
        <v>1.394625</v>
      </c>
      <c r="H4424" s="65">
        <v>144</v>
      </c>
      <c r="I4424" s="64">
        <v>57.26</v>
      </c>
      <c r="J4424" s="64">
        <v>25.48</v>
      </c>
      <c r="K4424" s="88">
        <v>4</v>
      </c>
      <c r="L4424" s="88" t="s">
        <v>46</v>
      </c>
      <c r="M4424" s="66" t="s">
        <v>3468</v>
      </c>
    </row>
    <row r="4425" spans="1:13">
      <c r="A4425" s="40">
        <v>2021</v>
      </c>
      <c r="B4425" s="40" t="str">
        <f t="shared" si="70"/>
        <v>16472121</v>
      </c>
      <c r="C4425" s="40">
        <v>16</v>
      </c>
      <c r="D4425" s="88">
        <v>472121</v>
      </c>
      <c r="F4425" t="s">
        <v>3194</v>
      </c>
      <c r="G4425" s="64">
        <v>1.6610125</v>
      </c>
      <c r="H4425" s="65">
        <v>685</v>
      </c>
      <c r="I4425" s="64">
        <v>18.260000000000002</v>
      </c>
      <c r="J4425" s="64">
        <v>13.74</v>
      </c>
      <c r="K4425" s="88">
        <v>3</v>
      </c>
      <c r="L4425" s="88" t="s">
        <v>46</v>
      </c>
      <c r="M4425" s="66" t="s">
        <v>3469</v>
      </c>
    </row>
    <row r="4426" spans="1:13">
      <c r="A4426" s="40">
        <v>2021</v>
      </c>
      <c r="B4426" s="40" t="str">
        <f t="shared" si="70"/>
        <v>16271024</v>
      </c>
      <c r="C4426" s="40">
        <v>16</v>
      </c>
      <c r="D4426" s="88">
        <v>271024</v>
      </c>
      <c r="F4426" t="s">
        <v>1384</v>
      </c>
      <c r="G4426" s="64">
        <v>0.98851250000000002</v>
      </c>
      <c r="H4426" s="65">
        <v>1753</v>
      </c>
      <c r="I4426" s="64">
        <v>23.45</v>
      </c>
      <c r="J4426" s="64">
        <v>14.86</v>
      </c>
      <c r="K4426" s="88">
        <v>4</v>
      </c>
      <c r="L4426" s="88" t="s">
        <v>46</v>
      </c>
      <c r="M4426" s="66" t="s">
        <v>3469</v>
      </c>
    </row>
    <row r="4427" spans="1:13">
      <c r="A4427" s="40">
        <v>2021</v>
      </c>
      <c r="B4427" s="40" t="str">
        <f t="shared" si="70"/>
        <v>16292099</v>
      </c>
      <c r="C4427" s="40">
        <v>16</v>
      </c>
      <c r="D4427" s="88">
        <v>292099</v>
      </c>
      <c r="F4427" t="s">
        <v>1974</v>
      </c>
      <c r="G4427" s="64">
        <v>1.7636875000000001</v>
      </c>
      <c r="H4427" s="65">
        <v>1005</v>
      </c>
      <c r="I4427" s="64">
        <v>20.54</v>
      </c>
      <c r="J4427" s="64">
        <v>13.38</v>
      </c>
      <c r="K4427" s="88">
        <v>3</v>
      </c>
      <c r="L4427" s="88" t="s">
        <v>46</v>
      </c>
      <c r="M4427" s="66" t="s">
        <v>3469</v>
      </c>
    </row>
    <row r="4428" spans="1:13">
      <c r="A4428" s="40">
        <v>2021</v>
      </c>
      <c r="B4428" s="40" t="str">
        <f t="shared" si="70"/>
        <v>16499021</v>
      </c>
      <c r="C4428" s="40">
        <v>16</v>
      </c>
      <c r="D4428" s="88">
        <v>499021</v>
      </c>
      <c r="F4428" t="s">
        <v>1500</v>
      </c>
      <c r="G4428" s="64">
        <v>1.3392875</v>
      </c>
      <c r="H4428" s="65">
        <v>139</v>
      </c>
      <c r="I4428" s="64">
        <v>20.72</v>
      </c>
      <c r="J4428" s="64">
        <v>14.14</v>
      </c>
      <c r="K4428" s="88">
        <v>3</v>
      </c>
      <c r="L4428" s="88" t="s">
        <v>46</v>
      </c>
      <c r="M4428" s="66" t="s">
        <v>3468</v>
      </c>
    </row>
    <row r="4429" spans="1:13">
      <c r="A4429" s="40">
        <v>2021</v>
      </c>
      <c r="B4429" s="40" t="str">
        <f t="shared" si="70"/>
        <v>16533032</v>
      </c>
      <c r="C4429" s="40">
        <v>16</v>
      </c>
      <c r="D4429" s="88">
        <v>533032</v>
      </c>
      <c r="F4429" t="s">
        <v>3432</v>
      </c>
      <c r="G4429" s="64">
        <v>0.90744999999999998</v>
      </c>
      <c r="H4429" s="65">
        <v>245</v>
      </c>
      <c r="I4429" s="64">
        <v>20.02</v>
      </c>
      <c r="J4429" s="64">
        <v>12.61</v>
      </c>
      <c r="K4429" s="88">
        <v>3</v>
      </c>
      <c r="L4429" s="88" t="s">
        <v>46</v>
      </c>
      <c r="M4429" s="66" t="s">
        <v>3468</v>
      </c>
    </row>
    <row r="4430" spans="1:13">
      <c r="A4430" s="40">
        <v>2021</v>
      </c>
      <c r="B4430" s="40" t="str">
        <f t="shared" si="70"/>
        <v>16131071</v>
      </c>
      <c r="C4430" s="40">
        <v>16</v>
      </c>
      <c r="D4430" s="88">
        <v>131071</v>
      </c>
      <c r="E4430" t="s">
        <v>3410</v>
      </c>
      <c r="F4430" t="s">
        <v>3474</v>
      </c>
      <c r="G4430" s="64">
        <v>0.70565</v>
      </c>
      <c r="H4430" s="65">
        <v>64</v>
      </c>
      <c r="I4430" s="64">
        <v>29.48</v>
      </c>
      <c r="J4430" s="64">
        <v>18.95</v>
      </c>
      <c r="K4430" s="88">
        <v>5</v>
      </c>
      <c r="L4430" s="88" t="s">
        <v>46</v>
      </c>
      <c r="M4430" s="66" t="s">
        <v>3468</v>
      </c>
    </row>
    <row r="4431" spans="1:13">
      <c r="A4431" s="40">
        <v>2021</v>
      </c>
      <c r="B4431" s="40" t="str">
        <f t="shared" si="70"/>
        <v>16499041</v>
      </c>
      <c r="C4431" s="40">
        <v>16</v>
      </c>
      <c r="D4431" s="88">
        <v>499041</v>
      </c>
      <c r="F4431" t="s">
        <v>2723</v>
      </c>
      <c r="G4431" s="64">
        <v>1.0764125</v>
      </c>
      <c r="H4431" s="65">
        <v>1381</v>
      </c>
      <c r="I4431" s="64">
        <v>23.1</v>
      </c>
      <c r="J4431" s="64">
        <v>15.49</v>
      </c>
      <c r="K4431" s="88">
        <v>3</v>
      </c>
      <c r="L4431" s="88" t="s">
        <v>46</v>
      </c>
      <c r="M4431" s="66" t="s">
        <v>3469</v>
      </c>
    </row>
    <row r="4432" spans="1:13">
      <c r="A4432" s="40">
        <v>2021</v>
      </c>
      <c r="B4432" s="40" t="str">
        <f t="shared" si="70"/>
        <v>16537051</v>
      </c>
      <c r="C4432" s="40">
        <v>16</v>
      </c>
      <c r="D4432" s="88">
        <v>537051</v>
      </c>
      <c r="E4432" s="41"/>
      <c r="F4432" t="s">
        <v>3433</v>
      </c>
      <c r="G4432" s="64">
        <v>0.76665000000000005</v>
      </c>
      <c r="H4432" s="65">
        <v>2744</v>
      </c>
      <c r="I4432" s="64">
        <v>17.53</v>
      </c>
      <c r="J4432" s="64">
        <v>12.35</v>
      </c>
      <c r="K4432" s="88">
        <v>3</v>
      </c>
      <c r="L4432" s="88" t="s">
        <v>46</v>
      </c>
      <c r="M4432" s="66" t="s">
        <v>3469</v>
      </c>
    </row>
    <row r="4433" spans="1:13">
      <c r="A4433" s="40">
        <v>2021</v>
      </c>
      <c r="B4433" s="40" t="str">
        <f t="shared" si="70"/>
        <v>16151212</v>
      </c>
      <c r="C4433" s="40">
        <v>16</v>
      </c>
      <c r="D4433" s="88">
        <v>151212</v>
      </c>
      <c r="E4433" t="s">
        <v>3410</v>
      </c>
      <c r="F4433" t="s">
        <v>1177</v>
      </c>
      <c r="G4433" s="64">
        <v>3.3586</v>
      </c>
      <c r="H4433" s="65">
        <v>578</v>
      </c>
      <c r="I4433" s="64">
        <v>44.21</v>
      </c>
      <c r="J4433" s="64">
        <v>27.96</v>
      </c>
      <c r="K4433" s="88">
        <v>3</v>
      </c>
      <c r="L4433" s="88" t="s">
        <v>46</v>
      </c>
      <c r="M4433" s="66" t="s">
        <v>3469</v>
      </c>
    </row>
    <row r="4434" spans="1:13">
      <c r="A4434" s="40">
        <v>2021</v>
      </c>
      <c r="B4434" s="40" t="str">
        <f t="shared" si="70"/>
        <v>16413021</v>
      </c>
      <c r="C4434" s="40">
        <v>16</v>
      </c>
      <c r="D4434" s="88">
        <v>413021</v>
      </c>
      <c r="E4434" t="s">
        <v>3410</v>
      </c>
      <c r="F4434" t="s">
        <v>1267</v>
      </c>
      <c r="G4434" s="64">
        <v>1.2261625</v>
      </c>
      <c r="H4434" s="65">
        <v>41</v>
      </c>
      <c r="I4434" s="64">
        <v>30.35</v>
      </c>
      <c r="J4434" s="64">
        <v>15.27</v>
      </c>
      <c r="K4434" s="88">
        <v>3</v>
      </c>
      <c r="L4434" s="88" t="s">
        <v>46</v>
      </c>
      <c r="M4434" s="66" t="s">
        <v>3468</v>
      </c>
    </row>
    <row r="4435" spans="1:13">
      <c r="A4435" s="40">
        <v>2021</v>
      </c>
      <c r="B4435" s="40" t="str">
        <f t="shared" si="70"/>
        <v>16252012</v>
      </c>
      <c r="C4435" s="40">
        <v>16</v>
      </c>
      <c r="D4435" s="88">
        <v>252012</v>
      </c>
      <c r="E4435" t="s">
        <v>3410</v>
      </c>
      <c r="F4435" t="s">
        <v>3503</v>
      </c>
      <c r="G4435" s="64">
        <v>1.3404875000000001</v>
      </c>
      <c r="H4435" s="65">
        <v>43</v>
      </c>
      <c r="I4435" s="64">
        <v>25.555288461538499</v>
      </c>
      <c r="J4435" s="64">
        <v>19.2269230769231</v>
      </c>
      <c r="K4435" s="88">
        <v>5</v>
      </c>
      <c r="L4435" s="88" t="s">
        <v>178</v>
      </c>
      <c r="M4435" s="66" t="s">
        <v>3468</v>
      </c>
    </row>
    <row r="4436" spans="1:13">
      <c r="A4436" s="40">
        <v>2021</v>
      </c>
      <c r="B4436" s="40" t="str">
        <f t="shared" si="70"/>
        <v>16292061</v>
      </c>
      <c r="C4436" s="40">
        <v>16</v>
      </c>
      <c r="D4436" s="88">
        <v>292061</v>
      </c>
      <c r="F4436" t="s">
        <v>3435</v>
      </c>
      <c r="G4436" s="64">
        <v>0.78583749999999997</v>
      </c>
      <c r="H4436" s="65">
        <v>95</v>
      </c>
      <c r="I4436" s="64">
        <v>21.26</v>
      </c>
      <c r="J4436" s="64">
        <v>17.43</v>
      </c>
      <c r="K4436" s="88">
        <v>3</v>
      </c>
      <c r="L4436" s="88" t="s">
        <v>46</v>
      </c>
      <c r="M4436" s="66" t="s">
        <v>3468</v>
      </c>
    </row>
    <row r="4437" spans="1:13">
      <c r="A4437" s="40">
        <v>2021</v>
      </c>
      <c r="B4437" s="40" t="str">
        <f t="shared" si="70"/>
        <v>16434131</v>
      </c>
      <c r="C4437" s="40">
        <v>16</v>
      </c>
      <c r="D4437" s="88">
        <v>434131</v>
      </c>
      <c r="F4437" t="s">
        <v>3436</v>
      </c>
      <c r="G4437" s="64">
        <v>1.315825</v>
      </c>
      <c r="H4437" s="65">
        <v>1951</v>
      </c>
      <c r="I4437" s="64">
        <v>19.989999999999998</v>
      </c>
      <c r="J4437" s="64">
        <v>14.06</v>
      </c>
      <c r="K4437" s="88">
        <v>3</v>
      </c>
      <c r="L4437" s="88" t="s">
        <v>46</v>
      </c>
      <c r="M4437" s="66" t="s">
        <v>3469</v>
      </c>
    </row>
    <row r="4438" spans="1:13">
      <c r="A4438" s="40">
        <v>2021</v>
      </c>
      <c r="B4438" s="40" t="str">
        <f t="shared" si="70"/>
        <v>16132072</v>
      </c>
      <c r="C4438" s="40">
        <v>16</v>
      </c>
      <c r="D4438" s="88">
        <v>132072</v>
      </c>
      <c r="E4438" t="s">
        <v>3410</v>
      </c>
      <c r="F4438" t="s">
        <v>806</v>
      </c>
      <c r="G4438" s="64">
        <v>1.1404875000000001</v>
      </c>
      <c r="H4438" s="65">
        <v>2109</v>
      </c>
      <c r="I4438" s="64">
        <v>37.5</v>
      </c>
      <c r="J4438" s="64">
        <v>19.34</v>
      </c>
      <c r="K4438" s="88">
        <v>4</v>
      </c>
      <c r="L4438" s="88" t="s">
        <v>46</v>
      </c>
      <c r="M4438" s="66" t="s">
        <v>3469</v>
      </c>
    </row>
    <row r="4439" spans="1:13">
      <c r="A4439" s="40">
        <v>2021</v>
      </c>
      <c r="B4439" s="40" t="str">
        <f t="shared" si="70"/>
        <v>16131111</v>
      </c>
      <c r="C4439" s="40">
        <v>16</v>
      </c>
      <c r="D4439" s="88">
        <v>131111</v>
      </c>
      <c r="E4439" t="s">
        <v>3410</v>
      </c>
      <c r="F4439" t="s">
        <v>2034</v>
      </c>
      <c r="G4439" s="64">
        <v>1.7132875000000001</v>
      </c>
      <c r="H4439" s="65">
        <v>76</v>
      </c>
      <c r="I4439" s="64">
        <v>41.87</v>
      </c>
      <c r="J4439" s="64">
        <v>23.75</v>
      </c>
      <c r="K4439" s="88">
        <v>5</v>
      </c>
      <c r="L4439" s="88" t="s">
        <v>46</v>
      </c>
      <c r="M4439" s="66" t="s">
        <v>3468</v>
      </c>
    </row>
    <row r="4440" spans="1:13">
      <c r="A4440" s="40">
        <v>2021</v>
      </c>
      <c r="B4440" s="40" t="str">
        <f t="shared" si="70"/>
        <v>16119199</v>
      </c>
      <c r="C4440" s="40">
        <v>16</v>
      </c>
      <c r="D4440" s="88">
        <v>119199</v>
      </c>
      <c r="E4440" t="s">
        <v>3410</v>
      </c>
      <c r="F4440" t="s">
        <v>3437</v>
      </c>
      <c r="G4440" s="64">
        <v>1.2303124999999999</v>
      </c>
      <c r="H4440" s="65">
        <v>42</v>
      </c>
      <c r="I4440" s="64">
        <v>46.34</v>
      </c>
      <c r="J4440" s="64">
        <v>26.55</v>
      </c>
      <c r="K4440" s="88">
        <v>4</v>
      </c>
      <c r="L4440" s="88" t="s">
        <v>46</v>
      </c>
      <c r="M4440" s="66" t="s">
        <v>3468</v>
      </c>
    </row>
    <row r="4441" spans="1:13">
      <c r="A4441" s="40">
        <v>2021</v>
      </c>
      <c r="B4441" s="40" t="str">
        <f t="shared" si="70"/>
        <v>16131161</v>
      </c>
      <c r="C4441" s="40">
        <v>16</v>
      </c>
      <c r="D4441" s="88">
        <v>131161</v>
      </c>
      <c r="E4441" t="s">
        <v>3410</v>
      </c>
      <c r="F4441" t="s">
        <v>3475</v>
      </c>
      <c r="G4441" s="64">
        <v>2.1946625000000002</v>
      </c>
      <c r="H4441" s="65">
        <v>49</v>
      </c>
      <c r="I4441" s="64">
        <v>32.18</v>
      </c>
      <c r="J4441" s="64">
        <v>19</v>
      </c>
      <c r="K4441" s="88">
        <v>5</v>
      </c>
      <c r="L4441" s="88" t="s">
        <v>46</v>
      </c>
      <c r="M4441" s="66" t="s">
        <v>3468</v>
      </c>
    </row>
    <row r="4442" spans="1:13">
      <c r="A4442" s="40">
        <v>2021</v>
      </c>
      <c r="B4442" s="40" t="str">
        <f t="shared" si="70"/>
        <v>16292012</v>
      </c>
      <c r="C4442" s="40">
        <v>16</v>
      </c>
      <c r="D4442" s="88">
        <v>292012</v>
      </c>
      <c r="F4442" t="s">
        <v>1015</v>
      </c>
      <c r="G4442" s="64">
        <v>1.6822375000000001</v>
      </c>
      <c r="H4442" s="65">
        <v>649</v>
      </c>
      <c r="I4442" s="64">
        <v>24.51</v>
      </c>
      <c r="J4442" s="64">
        <v>14.54</v>
      </c>
      <c r="K4442" s="88">
        <v>4</v>
      </c>
      <c r="L4442" s="88" t="s">
        <v>46</v>
      </c>
      <c r="M4442" s="66" t="s">
        <v>3469</v>
      </c>
    </row>
    <row r="4443" spans="1:13">
      <c r="A4443" s="40">
        <v>2021</v>
      </c>
      <c r="B4443" s="40" t="str">
        <f t="shared" si="70"/>
        <v>16292011</v>
      </c>
      <c r="C4443" s="40">
        <v>16</v>
      </c>
      <c r="D4443" s="88">
        <v>292011</v>
      </c>
      <c r="F4443" t="s">
        <v>1959</v>
      </c>
      <c r="G4443" s="64">
        <v>1.402075</v>
      </c>
      <c r="H4443" s="65">
        <v>902</v>
      </c>
      <c r="I4443" s="64">
        <v>24.51</v>
      </c>
      <c r="J4443" s="64">
        <v>14.54</v>
      </c>
      <c r="K4443" s="88">
        <v>4</v>
      </c>
      <c r="L4443" s="88" t="s">
        <v>46</v>
      </c>
      <c r="M4443" s="66" t="s">
        <v>3469</v>
      </c>
    </row>
    <row r="4444" spans="1:13">
      <c r="A4444" s="40">
        <v>2021</v>
      </c>
      <c r="B4444" s="40" t="str">
        <f t="shared" si="70"/>
        <v>16119111</v>
      </c>
      <c r="C4444" s="40">
        <v>16</v>
      </c>
      <c r="D4444" s="88">
        <v>119111</v>
      </c>
      <c r="E4444" t="s">
        <v>3410</v>
      </c>
      <c r="F4444" t="s">
        <v>908</v>
      </c>
      <c r="G4444" s="64">
        <v>2.0559249999999998</v>
      </c>
      <c r="H4444" s="65">
        <v>31</v>
      </c>
      <c r="I4444" s="64">
        <v>53.86</v>
      </c>
      <c r="J4444" s="64">
        <v>29.96</v>
      </c>
      <c r="K4444" s="88">
        <v>5</v>
      </c>
      <c r="L4444" s="88" t="s">
        <v>46</v>
      </c>
      <c r="M4444" s="66" t="s">
        <v>3468</v>
      </c>
    </row>
    <row r="4445" spans="1:13">
      <c r="A4445" s="40">
        <v>2021</v>
      </c>
      <c r="B4445" s="40" t="str">
        <f t="shared" si="70"/>
        <v>16319092</v>
      </c>
      <c r="C4445" s="40">
        <v>16</v>
      </c>
      <c r="D4445" s="88">
        <v>319092</v>
      </c>
      <c r="F4445" t="s">
        <v>946</v>
      </c>
      <c r="G4445" s="64">
        <v>3.0166124999999999</v>
      </c>
      <c r="H4445" s="65">
        <v>205</v>
      </c>
      <c r="I4445" s="64">
        <v>15.43</v>
      </c>
      <c r="J4445" s="64">
        <v>12.55</v>
      </c>
      <c r="K4445" s="88">
        <v>3</v>
      </c>
      <c r="L4445" s="88" t="s">
        <v>46</v>
      </c>
      <c r="M4445" s="66" t="s">
        <v>3468</v>
      </c>
    </row>
    <row r="4446" spans="1:13">
      <c r="A4446" s="40">
        <v>2021</v>
      </c>
      <c r="B4446" s="40" t="str">
        <f t="shared" si="70"/>
        <v>16292071</v>
      </c>
      <c r="C4446" s="40">
        <v>16</v>
      </c>
      <c r="D4446" s="88">
        <v>292071</v>
      </c>
      <c r="F4446" t="s">
        <v>927</v>
      </c>
      <c r="G4446" s="64">
        <v>1.5837749999999999</v>
      </c>
      <c r="H4446" s="65">
        <v>925</v>
      </c>
      <c r="I4446" s="64">
        <v>19.87</v>
      </c>
      <c r="J4446" s="64">
        <v>12.82</v>
      </c>
      <c r="K4446" s="88">
        <v>4</v>
      </c>
      <c r="L4446" s="88" t="s">
        <v>46</v>
      </c>
      <c r="M4446" s="66" t="s">
        <v>3469</v>
      </c>
    </row>
    <row r="4447" spans="1:13">
      <c r="A4447" s="40">
        <v>2021</v>
      </c>
      <c r="B4447" s="40" t="str">
        <f t="shared" si="70"/>
        <v>16436013</v>
      </c>
      <c r="C4447" s="40">
        <v>16</v>
      </c>
      <c r="D4447" s="88">
        <v>436013</v>
      </c>
      <c r="F4447" t="s">
        <v>1232</v>
      </c>
      <c r="G4447" s="64">
        <v>2.2164999999999999</v>
      </c>
      <c r="H4447" s="65">
        <v>67</v>
      </c>
      <c r="I4447" s="64">
        <v>16.05</v>
      </c>
      <c r="J4447" s="64">
        <v>12.3</v>
      </c>
      <c r="K4447" s="88">
        <v>3</v>
      </c>
      <c r="L4447" s="88" t="s">
        <v>46</v>
      </c>
      <c r="M4447" s="66" t="s">
        <v>3468</v>
      </c>
    </row>
    <row r="4448" spans="1:13">
      <c r="A4448" s="40">
        <v>2021</v>
      </c>
      <c r="B4448" s="40" t="str">
        <f t="shared" si="70"/>
        <v>16131121</v>
      </c>
      <c r="C4448" s="40">
        <v>16</v>
      </c>
      <c r="D4448" s="88">
        <v>131121</v>
      </c>
      <c r="F4448" t="s">
        <v>856</v>
      </c>
      <c r="G4448" s="64">
        <v>1.6634</v>
      </c>
      <c r="H4448" s="65">
        <v>1083</v>
      </c>
      <c r="I4448" s="64">
        <v>23.53</v>
      </c>
      <c r="J4448" s="64">
        <v>14.14</v>
      </c>
      <c r="K4448" s="88">
        <v>4</v>
      </c>
      <c r="L4448" s="88" t="s">
        <v>46</v>
      </c>
      <c r="M4448" s="66" t="s">
        <v>3469</v>
      </c>
    </row>
    <row r="4449" spans="1:13">
      <c r="A4449" s="40">
        <v>2021</v>
      </c>
      <c r="B4449" s="40" t="str">
        <f t="shared" si="70"/>
        <v>16252022</v>
      </c>
      <c r="C4449" s="40">
        <v>16</v>
      </c>
      <c r="D4449" s="88">
        <v>252022</v>
      </c>
      <c r="E4449" t="s">
        <v>3410</v>
      </c>
      <c r="F4449" t="s">
        <v>3539</v>
      </c>
      <c r="G4449" s="64">
        <v>1.3344</v>
      </c>
      <c r="H4449" s="65">
        <v>96</v>
      </c>
      <c r="I4449" s="64">
        <v>26.237980769230798</v>
      </c>
      <c r="J4449" s="64">
        <v>20.765384615384601</v>
      </c>
      <c r="K4449" s="88">
        <v>5</v>
      </c>
      <c r="L4449" s="88" t="s">
        <v>178</v>
      </c>
      <c r="M4449" s="66" t="s">
        <v>3468</v>
      </c>
    </row>
    <row r="4450" spans="1:13">
      <c r="A4450" s="40">
        <v>2021</v>
      </c>
      <c r="B4450" s="40" t="str">
        <f t="shared" si="70"/>
        <v>16151142</v>
      </c>
      <c r="C4450" s="40">
        <v>16</v>
      </c>
      <c r="D4450" s="88">
        <v>151142</v>
      </c>
      <c r="E4450" t="s">
        <v>3410</v>
      </c>
      <c r="F4450" t="s">
        <v>1158</v>
      </c>
      <c r="G4450" s="64">
        <v>1.0976125000000001</v>
      </c>
      <c r="H4450" s="65">
        <v>1464</v>
      </c>
      <c r="I4450" s="64">
        <v>38.020000000000003</v>
      </c>
      <c r="J4450" s="64">
        <v>23.95</v>
      </c>
      <c r="K4450" s="88">
        <v>4</v>
      </c>
      <c r="L4450" s="88" t="s">
        <v>46</v>
      </c>
      <c r="M4450" s="66" t="s">
        <v>3469</v>
      </c>
    </row>
    <row r="4451" spans="1:13">
      <c r="A4451" s="40">
        <v>2021</v>
      </c>
      <c r="B4451" s="40" t="str">
        <f t="shared" si="70"/>
        <v>16472073</v>
      </c>
      <c r="C4451" s="40">
        <v>16</v>
      </c>
      <c r="D4451" s="88">
        <v>472073</v>
      </c>
      <c r="F4451" t="s">
        <v>2893</v>
      </c>
      <c r="G4451" s="64">
        <v>1.06545</v>
      </c>
      <c r="H4451" s="65">
        <v>81</v>
      </c>
      <c r="I4451" s="64">
        <v>18.579999999999998</v>
      </c>
      <c r="J4451" s="64">
        <v>13.65</v>
      </c>
      <c r="K4451" s="88">
        <v>3</v>
      </c>
      <c r="L4451" s="88" t="s">
        <v>46</v>
      </c>
      <c r="M4451" s="66" t="s">
        <v>3468</v>
      </c>
    </row>
    <row r="4452" spans="1:13">
      <c r="A4452" s="40">
        <v>2021</v>
      </c>
      <c r="B4452" s="40" t="str">
        <f t="shared" si="70"/>
        <v>16472141</v>
      </c>
      <c r="C4452" s="40">
        <v>16</v>
      </c>
      <c r="D4452" s="88">
        <v>472141</v>
      </c>
      <c r="F4452" t="s">
        <v>3200</v>
      </c>
      <c r="G4452" s="64">
        <v>1.5205375000000001</v>
      </c>
      <c r="H4452" s="65">
        <v>67</v>
      </c>
      <c r="I4452" s="64">
        <v>21.31</v>
      </c>
      <c r="J4452" s="64">
        <v>15.82</v>
      </c>
      <c r="K4452" s="88">
        <v>3</v>
      </c>
      <c r="L4452" s="88" t="s">
        <v>46</v>
      </c>
      <c r="M4452" s="66" t="s">
        <v>3468</v>
      </c>
    </row>
    <row r="4453" spans="1:13">
      <c r="A4453" s="40">
        <v>2021</v>
      </c>
      <c r="B4453" s="40" t="str">
        <f t="shared" si="70"/>
        <v>16232011</v>
      </c>
      <c r="C4453" s="40">
        <v>16</v>
      </c>
      <c r="D4453" s="88">
        <v>232011</v>
      </c>
      <c r="E4453" t="s">
        <v>3410</v>
      </c>
      <c r="F4453" t="s">
        <v>1805</v>
      </c>
      <c r="G4453" s="64">
        <v>2.043275</v>
      </c>
      <c r="H4453" s="65">
        <v>39</v>
      </c>
      <c r="I4453" s="64">
        <v>23.56</v>
      </c>
      <c r="J4453" s="64">
        <v>16.559999999999999</v>
      </c>
      <c r="K4453" s="88">
        <v>3</v>
      </c>
      <c r="L4453" s="88" t="s">
        <v>46</v>
      </c>
      <c r="M4453" s="66" t="s">
        <v>3468</v>
      </c>
    </row>
    <row r="4454" spans="1:13">
      <c r="A4454" s="40">
        <v>2021</v>
      </c>
      <c r="B4454" s="40" t="str">
        <f t="shared" si="70"/>
        <v>16319097</v>
      </c>
      <c r="C4454" s="40">
        <v>16</v>
      </c>
      <c r="D4454" s="88">
        <v>319097</v>
      </c>
      <c r="F4454" t="s">
        <v>2314</v>
      </c>
      <c r="G4454" s="64">
        <v>2.3165874999999998</v>
      </c>
      <c r="H4454" s="65">
        <v>1151</v>
      </c>
      <c r="I4454" s="64">
        <v>15.52</v>
      </c>
      <c r="J4454" s="64">
        <v>12.45</v>
      </c>
      <c r="K4454" s="88">
        <v>3</v>
      </c>
      <c r="L4454" s="88" t="s">
        <v>46</v>
      </c>
      <c r="M4454" s="66" t="s">
        <v>3469</v>
      </c>
    </row>
    <row r="4455" spans="1:13">
      <c r="A4455" s="40">
        <v>2021</v>
      </c>
      <c r="B4455" s="40" t="str">
        <f t="shared" si="70"/>
        <v>16312021</v>
      </c>
      <c r="C4455" s="40">
        <v>16</v>
      </c>
      <c r="D4455" s="88">
        <v>312021</v>
      </c>
      <c r="E4455" t="s">
        <v>3410</v>
      </c>
      <c r="F4455" t="s">
        <v>1930</v>
      </c>
      <c r="G4455" s="64">
        <v>2.9712749999999999</v>
      </c>
      <c r="H4455" s="65">
        <v>917</v>
      </c>
      <c r="I4455" s="64">
        <v>29.64</v>
      </c>
      <c r="J4455" s="64">
        <v>22.61</v>
      </c>
      <c r="K4455" s="88">
        <v>4</v>
      </c>
      <c r="L4455" s="88" t="s">
        <v>46</v>
      </c>
      <c r="M4455" s="66" t="s">
        <v>3469</v>
      </c>
    </row>
    <row r="4456" spans="1:13">
      <c r="A4456" s="40">
        <v>2021</v>
      </c>
      <c r="B4456" s="40" t="str">
        <f t="shared" si="70"/>
        <v>16472152</v>
      </c>
      <c r="C4456" s="40">
        <v>16</v>
      </c>
      <c r="D4456" s="88">
        <v>472152</v>
      </c>
      <c r="F4456" t="s">
        <v>2682</v>
      </c>
      <c r="G4456" s="64">
        <v>1.2091750000000001</v>
      </c>
      <c r="H4456" s="65">
        <v>96</v>
      </c>
      <c r="I4456" s="64">
        <v>20.98</v>
      </c>
      <c r="J4456" s="64">
        <v>14.4</v>
      </c>
      <c r="K4456" s="88">
        <v>3</v>
      </c>
      <c r="L4456" s="88" t="s">
        <v>46</v>
      </c>
      <c r="M4456" s="66" t="s">
        <v>3468</v>
      </c>
    </row>
    <row r="4457" spans="1:13">
      <c r="A4457" s="40">
        <v>2021</v>
      </c>
      <c r="B4457" s="40" t="str">
        <f t="shared" si="70"/>
        <v>16333051</v>
      </c>
      <c r="C4457" s="40">
        <v>16</v>
      </c>
      <c r="D4457" s="88">
        <v>333051</v>
      </c>
      <c r="E4457" t="s">
        <v>3410</v>
      </c>
      <c r="F4457" t="s">
        <v>1812</v>
      </c>
      <c r="G4457" s="64">
        <v>1.793425</v>
      </c>
      <c r="H4457" s="65">
        <v>80</v>
      </c>
      <c r="I4457" s="64">
        <v>29.85</v>
      </c>
      <c r="J4457" s="64">
        <v>20.46</v>
      </c>
      <c r="K4457" s="88">
        <v>3</v>
      </c>
      <c r="L4457" s="88" t="s">
        <v>178</v>
      </c>
      <c r="M4457" s="66" t="s">
        <v>3468</v>
      </c>
    </row>
    <row r="4458" spans="1:13">
      <c r="A4458" s="40">
        <v>2021</v>
      </c>
      <c r="B4458" s="40" t="str">
        <f t="shared" si="70"/>
        <v>16251199</v>
      </c>
      <c r="C4458" s="40">
        <v>16</v>
      </c>
      <c r="D4458" s="88">
        <v>251199</v>
      </c>
      <c r="E4458" t="s">
        <v>3410</v>
      </c>
      <c r="F4458" t="s">
        <v>3442</v>
      </c>
      <c r="G4458" s="64">
        <v>1.3996249999999999</v>
      </c>
      <c r="H4458" s="65">
        <v>1864</v>
      </c>
      <c r="I4458" s="64">
        <v>29.5394230769231</v>
      </c>
      <c r="J4458" s="64">
        <v>17.187980769230801</v>
      </c>
      <c r="K4458" s="88">
        <v>4</v>
      </c>
      <c r="L4458" s="88" t="s">
        <v>178</v>
      </c>
      <c r="M4458" s="66" t="s">
        <v>3469</v>
      </c>
    </row>
    <row r="4459" spans="1:13">
      <c r="A4459" s="40">
        <v>2021</v>
      </c>
      <c r="B4459" s="40" t="str">
        <f t="shared" si="70"/>
        <v>16119141</v>
      </c>
      <c r="C4459" s="40">
        <v>16</v>
      </c>
      <c r="D4459" s="88">
        <v>119141</v>
      </c>
      <c r="E4459" t="s">
        <v>3410</v>
      </c>
      <c r="F4459" t="s">
        <v>3462</v>
      </c>
      <c r="G4459" s="64">
        <v>1.078025</v>
      </c>
      <c r="H4459" s="65">
        <v>43</v>
      </c>
      <c r="I4459" s="64">
        <v>27.45</v>
      </c>
      <c r="J4459" s="64">
        <v>16.59</v>
      </c>
      <c r="K4459" s="88">
        <v>4</v>
      </c>
      <c r="L4459" s="88" t="s">
        <v>46</v>
      </c>
      <c r="M4459" s="66" t="s">
        <v>3468</v>
      </c>
    </row>
    <row r="4460" spans="1:13">
      <c r="A4460" s="40">
        <v>2021</v>
      </c>
      <c r="B4460" s="40" t="str">
        <f t="shared" si="70"/>
        <v>16292034</v>
      </c>
      <c r="C4460" s="40">
        <v>16</v>
      </c>
      <c r="D4460" s="88">
        <v>292034</v>
      </c>
      <c r="E4460" t="s">
        <v>3410</v>
      </c>
      <c r="F4460" t="s">
        <v>1956</v>
      </c>
      <c r="G4460" s="64">
        <v>1.6200375</v>
      </c>
      <c r="H4460" s="65">
        <v>1021</v>
      </c>
      <c r="I4460" s="64">
        <v>27.23</v>
      </c>
      <c r="J4460" s="64">
        <v>19.61</v>
      </c>
      <c r="K4460" s="88">
        <v>3</v>
      </c>
      <c r="L4460" s="88" t="s">
        <v>46</v>
      </c>
      <c r="M4460" s="66" t="s">
        <v>3469</v>
      </c>
    </row>
    <row r="4461" spans="1:13">
      <c r="A4461" s="40">
        <v>2021</v>
      </c>
      <c r="B4461" s="40" t="str">
        <f t="shared" si="70"/>
        <v>16419022</v>
      </c>
      <c r="C4461" s="40">
        <v>16</v>
      </c>
      <c r="D4461" s="88">
        <v>419022</v>
      </c>
      <c r="E4461" t="s">
        <v>3410</v>
      </c>
      <c r="F4461" t="s">
        <v>2186</v>
      </c>
      <c r="G4461" s="64">
        <v>1.121075</v>
      </c>
      <c r="H4461" s="65">
        <v>71</v>
      </c>
      <c r="I4461" s="64">
        <v>29.15</v>
      </c>
      <c r="J4461" s="64">
        <v>15.1</v>
      </c>
      <c r="K4461" s="88">
        <v>3</v>
      </c>
      <c r="L4461" s="88" t="s">
        <v>46</v>
      </c>
      <c r="M4461" s="66" t="s">
        <v>3468</v>
      </c>
    </row>
    <row r="4462" spans="1:13">
      <c r="A4462" s="40">
        <v>2021</v>
      </c>
      <c r="B4462" s="40" t="str">
        <f t="shared" si="70"/>
        <v>16291141</v>
      </c>
      <c r="C4462" s="40">
        <v>16</v>
      </c>
      <c r="D4462" s="88">
        <v>291141</v>
      </c>
      <c r="E4462" t="s">
        <v>3410</v>
      </c>
      <c r="F4462" t="s">
        <v>1992</v>
      </c>
      <c r="G4462" s="64">
        <v>1.9300625</v>
      </c>
      <c r="H4462" s="65">
        <v>314</v>
      </c>
      <c r="I4462" s="64">
        <v>32.700000000000003</v>
      </c>
      <c r="J4462" s="64">
        <v>23.66</v>
      </c>
      <c r="K4462" s="88">
        <v>4</v>
      </c>
      <c r="L4462" s="88" t="s">
        <v>46</v>
      </c>
      <c r="M4462" s="66" t="s">
        <v>3468</v>
      </c>
    </row>
    <row r="4463" spans="1:13">
      <c r="A4463" s="40">
        <v>2021</v>
      </c>
      <c r="B4463" s="40" t="str">
        <f t="shared" si="70"/>
        <v>16291126</v>
      </c>
      <c r="C4463" s="40">
        <v>16</v>
      </c>
      <c r="D4463" s="88">
        <v>291126</v>
      </c>
      <c r="E4463" t="s">
        <v>3410</v>
      </c>
      <c r="F4463" t="s">
        <v>1946</v>
      </c>
      <c r="G4463" s="64">
        <v>2.6549749999999999</v>
      </c>
      <c r="H4463" s="65">
        <v>755</v>
      </c>
      <c r="I4463" s="64">
        <v>27.86</v>
      </c>
      <c r="J4463" s="64">
        <v>22.76</v>
      </c>
      <c r="K4463" s="88">
        <v>4</v>
      </c>
      <c r="L4463" s="88" t="s">
        <v>46</v>
      </c>
      <c r="M4463" s="66" t="s">
        <v>3469</v>
      </c>
    </row>
    <row r="4464" spans="1:13">
      <c r="A4464" s="40">
        <v>2021</v>
      </c>
      <c r="B4464" s="40" t="str">
        <f t="shared" si="70"/>
        <v>16414012</v>
      </c>
      <c r="C4464" s="40">
        <v>16</v>
      </c>
      <c r="D4464" s="88">
        <v>414012</v>
      </c>
      <c r="F4464" t="s">
        <v>1894</v>
      </c>
      <c r="G4464" s="64">
        <v>1.1856625000000001</v>
      </c>
      <c r="H4464" s="65">
        <v>158</v>
      </c>
      <c r="I4464" s="64">
        <v>29.76</v>
      </c>
      <c r="J4464" s="64">
        <v>13.47</v>
      </c>
      <c r="K4464" s="88">
        <v>3</v>
      </c>
      <c r="L4464" s="88" t="s">
        <v>46</v>
      </c>
      <c r="M4464" s="66" t="s">
        <v>3468</v>
      </c>
    </row>
    <row r="4465" spans="1:13">
      <c r="A4465" s="40">
        <v>2021</v>
      </c>
      <c r="B4465" s="40" t="str">
        <f t="shared" si="70"/>
        <v>16414011</v>
      </c>
      <c r="C4465" s="40">
        <v>16</v>
      </c>
      <c r="D4465" s="88">
        <v>414011</v>
      </c>
      <c r="E4465" t="s">
        <v>3410</v>
      </c>
      <c r="F4465" t="s">
        <v>2083</v>
      </c>
      <c r="G4465" s="64">
        <v>1.3043499999999999</v>
      </c>
      <c r="H4465" s="65">
        <v>40</v>
      </c>
      <c r="I4465" s="64">
        <v>41.22</v>
      </c>
      <c r="J4465" s="64">
        <v>17.5</v>
      </c>
      <c r="K4465" s="88">
        <v>3</v>
      </c>
      <c r="L4465" s="88" t="s">
        <v>46</v>
      </c>
      <c r="M4465" s="66" t="s">
        <v>3468</v>
      </c>
    </row>
    <row r="4466" spans="1:13">
      <c r="A4466" s="40">
        <v>2021</v>
      </c>
      <c r="B4466" s="40" t="str">
        <f t="shared" si="70"/>
        <v>16252031</v>
      </c>
      <c r="C4466" s="40">
        <v>16</v>
      </c>
      <c r="D4466" s="88">
        <v>252031</v>
      </c>
      <c r="E4466" t="s">
        <v>3410</v>
      </c>
      <c r="F4466" t="s">
        <v>3540</v>
      </c>
      <c r="G4466" s="64">
        <v>1.3295999999999999</v>
      </c>
      <c r="H4466" s="65">
        <v>121</v>
      </c>
      <c r="I4466" s="64">
        <v>28.6966346153846</v>
      </c>
      <c r="J4466" s="64">
        <v>21.277403846153799</v>
      </c>
      <c r="K4466" s="88">
        <v>5</v>
      </c>
      <c r="L4466" s="88" t="s">
        <v>178</v>
      </c>
      <c r="M4466" s="66" t="s">
        <v>3468</v>
      </c>
    </row>
    <row r="4467" spans="1:13">
      <c r="A4467" s="40">
        <v>2021</v>
      </c>
      <c r="B4467" s="40" t="str">
        <f t="shared" si="70"/>
        <v>16492098</v>
      </c>
      <c r="C4467" s="40">
        <v>16</v>
      </c>
      <c r="D4467" s="88">
        <v>492098</v>
      </c>
      <c r="F4467" t="s">
        <v>3448</v>
      </c>
      <c r="G4467" s="64">
        <v>1.6304375</v>
      </c>
      <c r="H4467" s="65">
        <v>894</v>
      </c>
      <c r="I4467" s="64">
        <v>20.21</v>
      </c>
      <c r="J4467" s="64">
        <v>14.38</v>
      </c>
      <c r="K4467" s="88">
        <v>3</v>
      </c>
      <c r="L4467" s="88" t="s">
        <v>178</v>
      </c>
      <c r="M4467" s="66" t="s">
        <v>3469</v>
      </c>
    </row>
    <row r="4468" spans="1:13">
      <c r="A4468" s="40">
        <v>2021</v>
      </c>
      <c r="B4468" s="40" t="str">
        <f t="shared" si="70"/>
        <v>16472211</v>
      </c>
      <c r="C4468" s="40">
        <v>16</v>
      </c>
      <c r="D4468" s="88">
        <v>472211</v>
      </c>
      <c r="F4468" t="s">
        <v>3290</v>
      </c>
      <c r="G4468" s="64">
        <v>1.31565</v>
      </c>
      <c r="H4468" s="65">
        <v>1110</v>
      </c>
      <c r="I4468" s="64">
        <v>19.28</v>
      </c>
      <c r="J4468" s="64">
        <v>13.54</v>
      </c>
      <c r="K4468" s="88">
        <v>3</v>
      </c>
      <c r="L4468" s="88" t="s">
        <v>46</v>
      </c>
      <c r="M4468" s="66" t="s">
        <v>3469</v>
      </c>
    </row>
    <row r="4469" spans="1:13">
      <c r="A4469" s="40">
        <v>2021</v>
      </c>
      <c r="B4469" s="40" t="str">
        <f t="shared" si="70"/>
        <v>16211093</v>
      </c>
      <c r="C4469" s="40">
        <v>16</v>
      </c>
      <c r="D4469" s="88">
        <v>211093</v>
      </c>
      <c r="F4469" t="s">
        <v>1085</v>
      </c>
      <c r="G4469" s="64">
        <v>1.2779499999999999</v>
      </c>
      <c r="H4469" s="65">
        <v>43</v>
      </c>
      <c r="I4469" s="64">
        <v>16.260000000000002</v>
      </c>
      <c r="J4469" s="64">
        <v>12.58</v>
      </c>
      <c r="K4469" s="88">
        <v>3</v>
      </c>
      <c r="L4469" s="88" t="s">
        <v>46</v>
      </c>
      <c r="M4469" s="66" t="s">
        <v>3468</v>
      </c>
    </row>
    <row r="4470" spans="1:13">
      <c r="A4470" s="40">
        <v>2021</v>
      </c>
      <c r="B4470" s="40" t="str">
        <f t="shared" si="70"/>
        <v>16151132</v>
      </c>
      <c r="C4470" s="40">
        <v>16</v>
      </c>
      <c r="D4470" s="88">
        <v>151132</v>
      </c>
      <c r="E4470" t="s">
        <v>3410</v>
      </c>
      <c r="F4470" t="s">
        <v>1225</v>
      </c>
      <c r="G4470" s="64">
        <v>2.622125</v>
      </c>
      <c r="H4470" s="65">
        <v>33</v>
      </c>
      <c r="I4470" s="64">
        <v>48.34</v>
      </c>
      <c r="J4470" s="64">
        <v>30.43</v>
      </c>
      <c r="K4470" s="88">
        <v>4</v>
      </c>
      <c r="L4470" s="88" t="s">
        <v>46</v>
      </c>
      <c r="M4470" s="66" t="s">
        <v>3468</v>
      </c>
    </row>
    <row r="4471" spans="1:13">
      <c r="A4471" s="40">
        <v>2021</v>
      </c>
      <c r="B4471" s="40" t="str">
        <f t="shared" si="70"/>
        <v>16472221</v>
      </c>
      <c r="C4471" s="40">
        <v>16</v>
      </c>
      <c r="D4471" s="88">
        <v>472221</v>
      </c>
      <c r="F4471" t="s">
        <v>3299</v>
      </c>
      <c r="G4471" s="64">
        <v>1.7187749999999999</v>
      </c>
      <c r="H4471" s="65">
        <v>702</v>
      </c>
      <c r="I4471" s="64">
        <v>21.1</v>
      </c>
      <c r="J4471" s="64">
        <v>14.52</v>
      </c>
      <c r="K4471" s="88">
        <v>3</v>
      </c>
      <c r="L4471" s="88" t="s">
        <v>46</v>
      </c>
      <c r="M4471" s="66" t="s">
        <v>3469</v>
      </c>
    </row>
    <row r="4472" spans="1:13">
      <c r="A4472" s="40">
        <v>2021</v>
      </c>
      <c r="B4472" s="40" t="str">
        <f t="shared" si="70"/>
        <v>16292055</v>
      </c>
      <c r="C4472" s="40">
        <v>16</v>
      </c>
      <c r="D4472" s="88">
        <v>292055</v>
      </c>
      <c r="F4472" t="s">
        <v>995</v>
      </c>
      <c r="G4472" s="64">
        <v>1.5915125000000001</v>
      </c>
      <c r="H4472" s="65">
        <v>772</v>
      </c>
      <c r="I4472" s="64">
        <v>21.17</v>
      </c>
      <c r="J4472" s="64">
        <v>15.81</v>
      </c>
      <c r="K4472" s="88">
        <v>3</v>
      </c>
      <c r="L4472" s="88" t="s">
        <v>46</v>
      </c>
      <c r="M4472" s="66" t="s">
        <v>3469</v>
      </c>
    </row>
    <row r="4473" spans="1:13">
      <c r="A4473" s="40">
        <v>2021</v>
      </c>
      <c r="B4473" s="40" t="str">
        <f t="shared" si="70"/>
        <v>16492022</v>
      </c>
      <c r="C4473" s="40">
        <v>16</v>
      </c>
      <c r="D4473" s="88">
        <v>492022</v>
      </c>
      <c r="E4473" t="s">
        <v>3410</v>
      </c>
      <c r="F4473" t="s">
        <v>2077</v>
      </c>
      <c r="G4473" s="64">
        <v>2.2374999999999999E-3</v>
      </c>
      <c r="H4473" s="65">
        <v>1740</v>
      </c>
      <c r="I4473" s="64">
        <v>25.09</v>
      </c>
      <c r="J4473" s="64">
        <v>16.84</v>
      </c>
      <c r="K4473" s="88">
        <v>3</v>
      </c>
      <c r="L4473" s="88" t="s">
        <v>46</v>
      </c>
      <c r="M4473" s="66" t="s">
        <v>3469</v>
      </c>
    </row>
    <row r="4474" spans="1:13">
      <c r="A4474" s="40">
        <v>2021</v>
      </c>
      <c r="B4474" s="40" t="str">
        <f t="shared" si="70"/>
        <v>16151134</v>
      </c>
      <c r="C4474" s="40">
        <v>16</v>
      </c>
      <c r="D4474" s="88">
        <v>151134</v>
      </c>
      <c r="E4474" t="s">
        <v>3410</v>
      </c>
      <c r="F4474" t="s">
        <v>3463</v>
      </c>
      <c r="G4474" s="64">
        <v>1.6426750000000001</v>
      </c>
      <c r="H4474" s="65">
        <v>963</v>
      </c>
      <c r="I4474" s="64">
        <v>30.85</v>
      </c>
      <c r="J4474" s="64">
        <v>18.190000000000001</v>
      </c>
      <c r="K4474" s="88">
        <v>3</v>
      </c>
      <c r="L4474" s="88" t="s">
        <v>46</v>
      </c>
      <c r="M4474" s="66" t="s">
        <v>3469</v>
      </c>
    </row>
    <row r="4475" spans="1:13">
      <c r="A4475" s="40">
        <v>2021</v>
      </c>
      <c r="B4475" s="40" t="str">
        <f t="shared" si="70"/>
        <v>16514121</v>
      </c>
      <c r="C4475" s="40">
        <v>16</v>
      </c>
      <c r="D4475" s="88">
        <v>514121</v>
      </c>
      <c r="F4475" t="s">
        <v>2873</v>
      </c>
      <c r="G4475" s="64">
        <v>1.1160749999999999</v>
      </c>
      <c r="H4475" s="65">
        <v>40</v>
      </c>
      <c r="I4475" s="64">
        <v>20.329999999999998</v>
      </c>
      <c r="J4475" s="64">
        <v>14.16</v>
      </c>
      <c r="K4475" s="88">
        <v>3</v>
      </c>
      <c r="L4475" s="88" t="s">
        <v>46</v>
      </c>
      <c r="M4475" s="66" t="s">
        <v>3468</v>
      </c>
    </row>
    <row r="4476" spans="1:13">
      <c r="A4476" s="40">
        <v>2021</v>
      </c>
      <c r="B4476" s="40" t="str">
        <f t="shared" si="70"/>
        <v>17132011</v>
      </c>
      <c r="C4476" s="40">
        <v>17</v>
      </c>
      <c r="D4476" s="88">
        <v>132011</v>
      </c>
      <c r="E4476" t="s">
        <v>3410</v>
      </c>
      <c r="F4476" t="s">
        <v>3467</v>
      </c>
      <c r="G4476" s="64">
        <v>1.5004875</v>
      </c>
      <c r="H4476" s="65">
        <v>219</v>
      </c>
      <c r="I4476" s="64">
        <v>34.58</v>
      </c>
      <c r="J4476" s="64">
        <v>20.36</v>
      </c>
      <c r="K4476" s="88">
        <v>5</v>
      </c>
      <c r="L4476" s="88" t="s">
        <v>46</v>
      </c>
      <c r="M4476" s="66" t="s">
        <v>3468</v>
      </c>
    </row>
    <row r="4477" spans="1:13">
      <c r="A4477" s="40">
        <v>2021</v>
      </c>
      <c r="B4477" s="40" t="str">
        <f t="shared" si="70"/>
        <v>17113011</v>
      </c>
      <c r="C4477" s="40">
        <v>17</v>
      </c>
      <c r="D4477" s="88">
        <v>113011</v>
      </c>
      <c r="E4477" t="s">
        <v>3410</v>
      </c>
      <c r="F4477" t="s">
        <v>3411</v>
      </c>
      <c r="G4477" s="64">
        <v>1.4531624999999999</v>
      </c>
      <c r="H4477" s="65">
        <v>1159</v>
      </c>
      <c r="I4477" s="64">
        <v>46.23</v>
      </c>
      <c r="J4477" s="64">
        <v>25.61</v>
      </c>
      <c r="K4477" s="88">
        <v>4</v>
      </c>
      <c r="L4477" s="88" t="s">
        <v>46</v>
      </c>
      <c r="M4477" s="66" t="s">
        <v>3469</v>
      </c>
    </row>
    <row r="4478" spans="1:13">
      <c r="A4478" s="40">
        <v>2021</v>
      </c>
      <c r="B4478" s="40" t="str">
        <f t="shared" si="70"/>
        <v>17413011</v>
      </c>
      <c r="C4478" s="40">
        <v>17</v>
      </c>
      <c r="D4478" s="88">
        <v>413011</v>
      </c>
      <c r="F4478" t="s">
        <v>3454</v>
      </c>
      <c r="G4478" s="64">
        <v>0.1115</v>
      </c>
      <c r="H4478" s="65">
        <v>1462</v>
      </c>
      <c r="I4478" s="64">
        <v>28.61</v>
      </c>
      <c r="J4478" s="64">
        <v>13.5</v>
      </c>
      <c r="K4478" s="88">
        <v>3</v>
      </c>
      <c r="L4478" s="88" t="s">
        <v>46</v>
      </c>
      <c r="M4478" s="66" t="s">
        <v>3469</v>
      </c>
    </row>
    <row r="4479" spans="1:13">
      <c r="A4479" s="40">
        <v>2021</v>
      </c>
      <c r="B4479" s="40" t="str">
        <f t="shared" si="70"/>
        <v>17493011</v>
      </c>
      <c r="C4479" s="40">
        <v>17</v>
      </c>
      <c r="D4479" s="88">
        <v>493011</v>
      </c>
      <c r="E4479" t="s">
        <v>3410</v>
      </c>
      <c r="F4479" t="s">
        <v>1701</v>
      </c>
      <c r="G4479" s="64">
        <v>1.3859999999999999</v>
      </c>
      <c r="H4479" s="65">
        <v>1439</v>
      </c>
      <c r="I4479" s="64">
        <v>30.31</v>
      </c>
      <c r="J4479" s="64">
        <v>17.8</v>
      </c>
      <c r="K4479" s="88">
        <v>3</v>
      </c>
      <c r="L4479" s="88" t="s">
        <v>46</v>
      </c>
      <c r="M4479" s="66" t="s">
        <v>3469</v>
      </c>
    </row>
    <row r="4480" spans="1:13">
      <c r="A4480" s="40">
        <v>2021</v>
      </c>
      <c r="B4480" s="40" t="str">
        <f t="shared" si="70"/>
        <v>17532011</v>
      </c>
      <c r="C4480" s="40">
        <v>17</v>
      </c>
      <c r="D4480" s="88">
        <v>532011</v>
      </c>
      <c r="E4480" t="s">
        <v>3410</v>
      </c>
      <c r="F4480" t="s">
        <v>2108</v>
      </c>
      <c r="G4480" s="64">
        <v>1.4725625</v>
      </c>
      <c r="H4480" s="65">
        <v>585</v>
      </c>
      <c r="I4480" s="64">
        <v>90.575000000000003</v>
      </c>
      <c r="J4480" s="64">
        <v>47.566826923076903</v>
      </c>
      <c r="K4480" s="88">
        <v>4</v>
      </c>
      <c r="L4480" s="88" t="s">
        <v>46</v>
      </c>
      <c r="M4480" s="66" t="s">
        <v>3469</v>
      </c>
    </row>
    <row r="4481" spans="1:13">
      <c r="A4481" s="40">
        <v>2021</v>
      </c>
      <c r="B4481" s="40" t="str">
        <f t="shared" ref="B4481:B4544" si="71">CONCATENATE(C4481, D4481)</f>
        <v>17274011</v>
      </c>
      <c r="C4481" s="40">
        <v>17</v>
      </c>
      <c r="D4481" s="88">
        <v>274011</v>
      </c>
      <c r="F4481" t="s">
        <v>1367</v>
      </c>
      <c r="G4481" s="64">
        <v>1.5073000000000001</v>
      </c>
      <c r="H4481" s="65">
        <v>628</v>
      </c>
      <c r="I4481" s="64">
        <v>21.47</v>
      </c>
      <c r="J4481" s="64">
        <v>13.02</v>
      </c>
      <c r="K4481" s="88">
        <v>4</v>
      </c>
      <c r="L4481" s="88" t="s">
        <v>46</v>
      </c>
      <c r="M4481" s="66" t="s">
        <v>3469</v>
      </c>
    </row>
    <row r="4482" spans="1:13">
      <c r="A4482" s="40">
        <v>2021</v>
      </c>
      <c r="B4482" s="40" t="str">
        <f t="shared" si="71"/>
        <v>17493021</v>
      </c>
      <c r="C4482" s="40">
        <v>17</v>
      </c>
      <c r="D4482" s="88">
        <v>493021</v>
      </c>
      <c r="F4482" t="s">
        <v>2761</v>
      </c>
      <c r="G4482" s="64">
        <v>0.93220000000000003</v>
      </c>
      <c r="H4482" s="65">
        <v>32</v>
      </c>
      <c r="I4482" s="64">
        <v>22.59</v>
      </c>
      <c r="J4482" s="64">
        <v>16.62</v>
      </c>
      <c r="K4482" s="88">
        <v>3</v>
      </c>
      <c r="L4482" s="88" t="s">
        <v>46</v>
      </c>
      <c r="M4482" s="66" t="s">
        <v>3468</v>
      </c>
    </row>
    <row r="4483" spans="1:13">
      <c r="A4483" s="40">
        <v>2021</v>
      </c>
      <c r="B4483" s="40" t="str">
        <f t="shared" si="71"/>
        <v>17493023</v>
      </c>
      <c r="C4483" s="40">
        <v>17</v>
      </c>
      <c r="D4483" s="88">
        <v>493023</v>
      </c>
      <c r="F4483" t="s">
        <v>1541</v>
      </c>
      <c r="G4483" s="64">
        <v>0.46484999999999999</v>
      </c>
      <c r="H4483" s="65">
        <v>193</v>
      </c>
      <c r="I4483" s="64">
        <v>19.440000000000001</v>
      </c>
      <c r="J4483" s="64">
        <v>12.34</v>
      </c>
      <c r="K4483" s="88">
        <v>3</v>
      </c>
      <c r="L4483" s="88" t="s">
        <v>46</v>
      </c>
      <c r="M4483" s="66" t="s">
        <v>3468</v>
      </c>
    </row>
    <row r="4484" spans="1:13">
      <c r="A4484" s="40">
        <v>2021</v>
      </c>
      <c r="B4484" s="40" t="str">
        <f t="shared" si="71"/>
        <v>17433031</v>
      </c>
      <c r="C4484" s="40">
        <v>17</v>
      </c>
      <c r="D4484" s="88">
        <v>433031</v>
      </c>
      <c r="F4484" t="s">
        <v>1275</v>
      </c>
      <c r="G4484" s="64">
        <v>0.27732499999999999</v>
      </c>
      <c r="H4484" s="65">
        <v>12899</v>
      </c>
      <c r="I4484" s="64">
        <v>19.34</v>
      </c>
      <c r="J4484" s="64">
        <v>12.8</v>
      </c>
      <c r="K4484" s="88">
        <v>4</v>
      </c>
      <c r="L4484" s="88" t="s">
        <v>46</v>
      </c>
      <c r="M4484" s="66" t="s">
        <v>3469</v>
      </c>
    </row>
    <row r="4485" spans="1:13">
      <c r="A4485" s="40">
        <v>2021</v>
      </c>
      <c r="B4485" s="40" t="str">
        <f t="shared" si="71"/>
        <v>17472021</v>
      </c>
      <c r="C4485" s="40">
        <v>17</v>
      </c>
      <c r="D4485" s="88">
        <v>472021</v>
      </c>
      <c r="F4485" t="s">
        <v>2648</v>
      </c>
      <c r="G4485" s="64">
        <v>1.4496249999999999</v>
      </c>
      <c r="H4485" s="65">
        <v>55</v>
      </c>
      <c r="I4485" s="64">
        <v>20.420000000000002</v>
      </c>
      <c r="J4485" s="64">
        <v>14.51</v>
      </c>
      <c r="K4485" s="88">
        <v>3</v>
      </c>
      <c r="L4485" s="88" t="s">
        <v>178</v>
      </c>
      <c r="M4485" s="66" t="s">
        <v>3468</v>
      </c>
    </row>
    <row r="4486" spans="1:13">
      <c r="A4486" s="40">
        <v>2021</v>
      </c>
      <c r="B4486" s="40" t="str">
        <f t="shared" si="71"/>
        <v>17493031</v>
      </c>
      <c r="C4486" s="40">
        <v>17</v>
      </c>
      <c r="D4486" s="88">
        <v>493031</v>
      </c>
      <c r="F4486" t="s">
        <v>2811</v>
      </c>
      <c r="G4486" s="64">
        <v>0.83892500000000003</v>
      </c>
      <c r="H4486" s="65">
        <v>59</v>
      </c>
      <c r="I4486" s="64">
        <v>20.54</v>
      </c>
      <c r="J4486" s="64">
        <v>15.92</v>
      </c>
      <c r="K4486" s="88">
        <v>3</v>
      </c>
      <c r="L4486" s="88" t="s">
        <v>46</v>
      </c>
      <c r="M4486" s="66" t="s">
        <v>3468</v>
      </c>
    </row>
    <row r="4487" spans="1:13">
      <c r="A4487" s="40">
        <v>2021</v>
      </c>
      <c r="B4487" s="40" t="str">
        <f t="shared" si="71"/>
        <v>17131199</v>
      </c>
      <c r="C4487" s="40">
        <v>17</v>
      </c>
      <c r="D4487" s="88">
        <v>131199</v>
      </c>
      <c r="E4487" t="s">
        <v>3410</v>
      </c>
      <c r="F4487" t="s">
        <v>3413</v>
      </c>
      <c r="G4487" s="64">
        <v>1.7622625000000001</v>
      </c>
      <c r="H4487" s="65">
        <v>164</v>
      </c>
      <c r="I4487" s="64">
        <v>30.22</v>
      </c>
      <c r="J4487" s="64">
        <v>18.14</v>
      </c>
      <c r="K4487" s="88">
        <v>4</v>
      </c>
      <c r="L4487" s="88" t="s">
        <v>46</v>
      </c>
      <c r="M4487" s="66" t="s">
        <v>3468</v>
      </c>
    </row>
    <row r="4488" spans="1:13">
      <c r="A4488" s="40">
        <v>2021</v>
      </c>
      <c r="B4488" s="40" t="str">
        <f t="shared" si="71"/>
        <v>17472031</v>
      </c>
      <c r="C4488" s="40">
        <v>17</v>
      </c>
      <c r="D4488" s="88">
        <v>472031</v>
      </c>
      <c r="F4488" t="s">
        <v>2653</v>
      </c>
      <c r="G4488" s="64">
        <v>1.4558500000000001</v>
      </c>
      <c r="H4488" s="65">
        <v>229</v>
      </c>
      <c r="I4488" s="64">
        <v>16.03</v>
      </c>
      <c r="J4488" s="64">
        <v>12.1</v>
      </c>
      <c r="K4488" s="88">
        <v>3</v>
      </c>
      <c r="L4488" s="88" t="s">
        <v>46</v>
      </c>
      <c r="M4488" s="66" t="s">
        <v>3468</v>
      </c>
    </row>
    <row r="4489" spans="1:13">
      <c r="A4489" s="40">
        <v>2021</v>
      </c>
      <c r="B4489" s="40" t="str">
        <f t="shared" si="71"/>
        <v>17472051</v>
      </c>
      <c r="C4489" s="40">
        <v>17</v>
      </c>
      <c r="D4489" s="88">
        <v>472051</v>
      </c>
      <c r="F4489" t="s">
        <v>3415</v>
      </c>
      <c r="G4489" s="64">
        <v>1.5041500000000001</v>
      </c>
      <c r="H4489" s="65">
        <v>31</v>
      </c>
      <c r="I4489" s="64">
        <v>18.829999999999998</v>
      </c>
      <c r="J4489" s="64">
        <v>14.93</v>
      </c>
      <c r="K4489" s="88">
        <v>3</v>
      </c>
      <c r="L4489" s="88" t="s">
        <v>46</v>
      </c>
      <c r="M4489" s="66" t="s">
        <v>3468</v>
      </c>
    </row>
    <row r="4490" spans="1:13">
      <c r="A4490" s="40">
        <v>2021</v>
      </c>
      <c r="B4490" s="40" t="str">
        <f t="shared" si="71"/>
        <v>17351011</v>
      </c>
      <c r="C4490" s="40">
        <v>17</v>
      </c>
      <c r="D4490" s="88">
        <v>351011</v>
      </c>
      <c r="F4490" t="s">
        <v>1414</v>
      </c>
      <c r="G4490" s="64">
        <v>1.3857625</v>
      </c>
      <c r="H4490" s="65">
        <v>1341</v>
      </c>
      <c r="I4490" s="64">
        <v>25.17</v>
      </c>
      <c r="J4490" s="64">
        <v>13.36</v>
      </c>
      <c r="K4490" s="88">
        <v>3</v>
      </c>
      <c r="L4490" s="88" t="s">
        <v>46</v>
      </c>
      <c r="M4490" s="66" t="s">
        <v>3469</v>
      </c>
    </row>
    <row r="4491" spans="1:13">
      <c r="A4491" s="40">
        <v>2021</v>
      </c>
      <c r="B4491" s="40" t="str">
        <f t="shared" si="71"/>
        <v>17111011</v>
      </c>
      <c r="C4491" s="40">
        <v>17</v>
      </c>
      <c r="D4491" s="88">
        <v>111011</v>
      </c>
      <c r="E4491" t="s">
        <v>3410</v>
      </c>
      <c r="F4491" t="s">
        <v>3495</v>
      </c>
      <c r="G4491" s="64">
        <v>0.440525</v>
      </c>
      <c r="H4491" s="65">
        <v>34</v>
      </c>
      <c r="I4491" s="64">
        <v>71.19</v>
      </c>
      <c r="J4491" s="64">
        <v>27.4</v>
      </c>
      <c r="K4491" s="88">
        <v>5</v>
      </c>
      <c r="L4491" s="88" t="s">
        <v>46</v>
      </c>
      <c r="M4491" s="66" t="s">
        <v>3468</v>
      </c>
    </row>
    <row r="4492" spans="1:13">
      <c r="A4492" s="40">
        <v>2021</v>
      </c>
      <c r="B4492" s="40" t="str">
        <f t="shared" si="71"/>
        <v>17172051</v>
      </c>
      <c r="C4492" s="40">
        <v>17</v>
      </c>
      <c r="D4492" s="88">
        <v>172051</v>
      </c>
      <c r="E4492" t="s">
        <v>3410</v>
      </c>
      <c r="F4492" t="s">
        <v>3470</v>
      </c>
      <c r="G4492" s="64">
        <v>0.60827500000000001</v>
      </c>
      <c r="H4492" s="65">
        <v>32</v>
      </c>
      <c r="I4492" s="64">
        <v>41.52</v>
      </c>
      <c r="J4492" s="64">
        <v>24.41</v>
      </c>
      <c r="K4492" s="88">
        <v>5</v>
      </c>
      <c r="L4492" s="88" t="s">
        <v>46</v>
      </c>
      <c r="M4492" s="66" t="s">
        <v>3468</v>
      </c>
    </row>
    <row r="4493" spans="1:13">
      <c r="A4493" s="40">
        <v>2021</v>
      </c>
      <c r="B4493" s="40" t="str">
        <f t="shared" si="71"/>
        <v>17131031</v>
      </c>
      <c r="C4493" s="40">
        <v>17</v>
      </c>
      <c r="D4493" s="88">
        <v>131031</v>
      </c>
      <c r="E4493" t="s">
        <v>3410</v>
      </c>
      <c r="F4493" t="s">
        <v>2209</v>
      </c>
      <c r="G4493" s="64">
        <v>0.53998749999999995</v>
      </c>
      <c r="H4493" s="65">
        <v>2012</v>
      </c>
      <c r="I4493" s="64">
        <v>30.21</v>
      </c>
      <c r="J4493" s="64">
        <v>19.350000000000001</v>
      </c>
      <c r="K4493" s="88">
        <v>3</v>
      </c>
      <c r="L4493" s="88" t="s">
        <v>46</v>
      </c>
      <c r="M4493" s="66" t="s">
        <v>3469</v>
      </c>
    </row>
    <row r="4494" spans="1:13">
      <c r="A4494" s="40">
        <v>2021</v>
      </c>
      <c r="B4494" s="40" t="str">
        <f t="shared" si="71"/>
        <v>17212011</v>
      </c>
      <c r="C4494" s="40">
        <v>17</v>
      </c>
      <c r="D4494" s="88">
        <v>212011</v>
      </c>
      <c r="F4494" t="s">
        <v>3496</v>
      </c>
      <c r="G4494" s="64">
        <v>0.131575</v>
      </c>
      <c r="H4494" s="65">
        <v>52</v>
      </c>
      <c r="I4494" s="64">
        <v>24.39</v>
      </c>
      <c r="J4494" s="64">
        <v>14.08</v>
      </c>
      <c r="K4494" s="88">
        <v>5</v>
      </c>
      <c r="L4494" s="88" t="s">
        <v>46</v>
      </c>
      <c r="M4494" s="66" t="s">
        <v>3468</v>
      </c>
    </row>
    <row r="4495" spans="1:13">
      <c r="A4495" s="40">
        <v>2021</v>
      </c>
      <c r="B4495" s="40" t="str">
        <f t="shared" si="71"/>
        <v>17211099</v>
      </c>
      <c r="C4495" s="40">
        <v>17</v>
      </c>
      <c r="D4495" s="88">
        <v>211099</v>
      </c>
      <c r="F4495" t="s">
        <v>3471</v>
      </c>
      <c r="G4495" s="64">
        <v>0.52966250000000004</v>
      </c>
      <c r="H4495" s="65">
        <v>30</v>
      </c>
      <c r="I4495" s="64">
        <v>18.5</v>
      </c>
      <c r="J4495" s="64">
        <v>13.97</v>
      </c>
      <c r="K4495" s="88">
        <v>5</v>
      </c>
      <c r="L4495" s="88" t="s">
        <v>46</v>
      </c>
      <c r="M4495" s="66" t="s">
        <v>3468</v>
      </c>
    </row>
    <row r="4496" spans="1:13">
      <c r="A4496" s="40">
        <v>2021</v>
      </c>
      <c r="B4496" s="40" t="str">
        <f t="shared" si="71"/>
        <v>17131041</v>
      </c>
      <c r="C4496" s="40">
        <v>17</v>
      </c>
      <c r="D4496" s="88">
        <v>131041</v>
      </c>
      <c r="E4496" t="s">
        <v>3410</v>
      </c>
      <c r="F4496" t="s">
        <v>3047</v>
      </c>
      <c r="G4496" s="64">
        <v>1.1458124999999999</v>
      </c>
      <c r="H4496" s="65">
        <v>1674</v>
      </c>
      <c r="I4496" s="64">
        <v>30.72</v>
      </c>
      <c r="J4496" s="64">
        <v>16.98</v>
      </c>
      <c r="K4496" s="88">
        <v>3</v>
      </c>
      <c r="L4496" s="88" t="s">
        <v>46</v>
      </c>
      <c r="M4496" s="66" t="s">
        <v>3469</v>
      </c>
    </row>
    <row r="4497" spans="1:13">
      <c r="A4497" s="40">
        <v>2021</v>
      </c>
      <c r="B4497" s="40" t="str">
        <f t="shared" si="71"/>
        <v>17113021</v>
      </c>
      <c r="C4497" s="40">
        <v>17</v>
      </c>
      <c r="D4497" s="88">
        <v>113021</v>
      </c>
      <c r="E4497" t="s">
        <v>3410</v>
      </c>
      <c r="F4497" t="s">
        <v>1108</v>
      </c>
      <c r="G4497" s="64">
        <v>2.4055</v>
      </c>
      <c r="H4497" s="65">
        <v>30</v>
      </c>
      <c r="I4497" s="64">
        <v>52.41</v>
      </c>
      <c r="J4497" s="64">
        <v>35.69</v>
      </c>
      <c r="K4497" s="88">
        <v>5</v>
      </c>
      <c r="L4497" s="88" t="s">
        <v>46</v>
      </c>
      <c r="M4497" s="66" t="s">
        <v>3468</v>
      </c>
    </row>
    <row r="4498" spans="1:13">
      <c r="A4498" s="40">
        <v>2021</v>
      </c>
      <c r="B4498" s="40" t="str">
        <f t="shared" si="71"/>
        <v>17151143</v>
      </c>
      <c r="C4498" s="40">
        <v>17</v>
      </c>
      <c r="D4498" s="88">
        <v>151143</v>
      </c>
      <c r="E4498" t="s">
        <v>3410</v>
      </c>
      <c r="F4498" t="s">
        <v>1399</v>
      </c>
      <c r="G4498" s="64">
        <v>1.1533875</v>
      </c>
      <c r="H4498" s="65">
        <v>1480</v>
      </c>
      <c r="I4498" s="64">
        <v>43.84</v>
      </c>
      <c r="J4498" s="64">
        <v>25.79</v>
      </c>
      <c r="K4498" s="88">
        <v>3</v>
      </c>
      <c r="L4498" s="88" t="s">
        <v>46</v>
      </c>
      <c r="M4498" s="66" t="s">
        <v>3469</v>
      </c>
    </row>
    <row r="4499" spans="1:13">
      <c r="A4499" s="40">
        <v>2021</v>
      </c>
      <c r="B4499" s="40" t="str">
        <f t="shared" si="71"/>
        <v>17151152</v>
      </c>
      <c r="C4499" s="40">
        <v>17</v>
      </c>
      <c r="D4499" s="88">
        <v>151152</v>
      </c>
      <c r="E4499" t="s">
        <v>3410</v>
      </c>
      <c r="F4499" t="s">
        <v>1166</v>
      </c>
      <c r="G4499" s="64">
        <v>1.5514749999999999</v>
      </c>
      <c r="H4499" s="65">
        <v>1028</v>
      </c>
      <c r="I4499" s="64">
        <v>29.34</v>
      </c>
      <c r="J4499" s="64">
        <v>17.96</v>
      </c>
      <c r="K4499" s="88">
        <v>3</v>
      </c>
      <c r="L4499" s="88" t="s">
        <v>46</v>
      </c>
      <c r="M4499" s="66" t="s">
        <v>3469</v>
      </c>
    </row>
    <row r="4500" spans="1:13">
      <c r="A4500" s="40">
        <v>2021</v>
      </c>
      <c r="B4500" s="40" t="str">
        <f t="shared" si="71"/>
        <v>17151199</v>
      </c>
      <c r="C4500" s="40">
        <v>17</v>
      </c>
      <c r="D4500" s="88">
        <v>151199</v>
      </c>
      <c r="E4500" t="s">
        <v>3410</v>
      </c>
      <c r="F4500" t="s">
        <v>1153</v>
      </c>
      <c r="G4500" s="64">
        <v>1.5695749999999999</v>
      </c>
      <c r="H4500" s="65">
        <v>982</v>
      </c>
      <c r="I4500" s="64">
        <v>37.93</v>
      </c>
      <c r="J4500" s="64">
        <v>20.73</v>
      </c>
      <c r="K4500" s="88">
        <v>3</v>
      </c>
      <c r="L4500" s="88" t="s">
        <v>46</v>
      </c>
      <c r="M4500" s="66" t="s">
        <v>3469</v>
      </c>
    </row>
    <row r="4501" spans="1:13">
      <c r="A4501" s="40">
        <v>2021</v>
      </c>
      <c r="B4501" s="40" t="str">
        <f t="shared" si="71"/>
        <v>17151121</v>
      </c>
      <c r="C4501" s="40">
        <v>17</v>
      </c>
      <c r="D4501" s="88">
        <v>151121</v>
      </c>
      <c r="E4501" t="s">
        <v>3410</v>
      </c>
      <c r="F4501" t="s">
        <v>1122</v>
      </c>
      <c r="G4501" s="64">
        <v>1.8266500000000001</v>
      </c>
      <c r="H4501" s="65">
        <v>89</v>
      </c>
      <c r="I4501" s="64">
        <v>35.19</v>
      </c>
      <c r="J4501" s="64">
        <v>22.14</v>
      </c>
      <c r="K4501" s="88">
        <v>4</v>
      </c>
      <c r="L4501" s="88" t="s">
        <v>46</v>
      </c>
      <c r="M4501" s="66" t="s">
        <v>3468</v>
      </c>
    </row>
    <row r="4502" spans="1:13">
      <c r="A4502" s="40">
        <v>2021</v>
      </c>
      <c r="B4502" s="40" t="str">
        <f t="shared" si="71"/>
        <v>17151151</v>
      </c>
      <c r="C4502" s="40">
        <v>17</v>
      </c>
      <c r="D4502" s="88">
        <v>151151</v>
      </c>
      <c r="E4502" t="s">
        <v>3410</v>
      </c>
      <c r="F4502" t="s">
        <v>1114</v>
      </c>
      <c r="G4502" s="64">
        <v>2.2297250000000002</v>
      </c>
      <c r="H4502" s="65">
        <v>74</v>
      </c>
      <c r="I4502" s="64">
        <v>22.93</v>
      </c>
      <c r="J4502" s="64">
        <v>14.81</v>
      </c>
      <c r="K4502" s="88">
        <v>3</v>
      </c>
      <c r="L4502" s="88" t="s">
        <v>46</v>
      </c>
      <c r="M4502" s="66" t="s">
        <v>3468</v>
      </c>
    </row>
    <row r="4503" spans="1:13">
      <c r="A4503" s="40">
        <v>2021</v>
      </c>
      <c r="B4503" s="40" t="str">
        <f t="shared" si="71"/>
        <v>17474011</v>
      </c>
      <c r="C4503" s="40">
        <v>17</v>
      </c>
      <c r="D4503" s="88">
        <v>474011</v>
      </c>
      <c r="E4503" t="s">
        <v>3410</v>
      </c>
      <c r="F4503" t="s">
        <v>3455</v>
      </c>
      <c r="G4503" s="64">
        <v>1.3490374999999999</v>
      </c>
      <c r="H4503" s="65">
        <v>1007</v>
      </c>
      <c r="I4503" s="64">
        <v>28.29</v>
      </c>
      <c r="J4503" s="64">
        <v>18.940000000000001</v>
      </c>
      <c r="K4503" s="88">
        <v>3</v>
      </c>
      <c r="L4503" s="88" t="s">
        <v>46</v>
      </c>
      <c r="M4503" s="66" t="s">
        <v>3469</v>
      </c>
    </row>
    <row r="4504" spans="1:13">
      <c r="A4504" s="40">
        <v>2021</v>
      </c>
      <c r="B4504" s="40" t="str">
        <f t="shared" si="71"/>
        <v>17119021</v>
      </c>
      <c r="C4504" s="40">
        <v>17</v>
      </c>
      <c r="D4504" s="88">
        <v>119021</v>
      </c>
      <c r="E4504" t="s">
        <v>3410</v>
      </c>
      <c r="F4504" t="s">
        <v>1560</v>
      </c>
      <c r="G4504" s="64">
        <v>1.059625</v>
      </c>
      <c r="H4504" s="65">
        <v>56</v>
      </c>
      <c r="I4504" s="64">
        <v>44.67</v>
      </c>
      <c r="J4504" s="64">
        <v>27.1</v>
      </c>
      <c r="K4504" s="88">
        <v>4</v>
      </c>
      <c r="L4504" s="88" t="s">
        <v>46</v>
      </c>
      <c r="M4504" s="66" t="s">
        <v>3468</v>
      </c>
    </row>
    <row r="4505" spans="1:13">
      <c r="A4505" s="40">
        <v>2021</v>
      </c>
      <c r="B4505" s="40" t="str">
        <f t="shared" si="71"/>
        <v>17131051</v>
      </c>
      <c r="C4505" s="40">
        <v>17</v>
      </c>
      <c r="D4505" s="88">
        <v>131051</v>
      </c>
      <c r="E4505" t="s">
        <v>3410</v>
      </c>
      <c r="F4505" t="s">
        <v>3420</v>
      </c>
      <c r="G4505" s="64">
        <v>1.2314125</v>
      </c>
      <c r="H4505" s="65">
        <v>62</v>
      </c>
      <c r="I4505" s="64">
        <v>26.64</v>
      </c>
      <c r="J4505" s="64">
        <v>15.86</v>
      </c>
      <c r="K4505" s="88">
        <v>4</v>
      </c>
      <c r="L4505" s="88" t="s">
        <v>46</v>
      </c>
      <c r="M4505" s="66" t="s">
        <v>3468</v>
      </c>
    </row>
    <row r="4506" spans="1:13">
      <c r="A4506" s="40">
        <v>2021</v>
      </c>
      <c r="B4506" s="40" t="str">
        <f t="shared" si="71"/>
        <v>17151141</v>
      </c>
      <c r="C4506" s="40">
        <v>17</v>
      </c>
      <c r="D4506" s="88">
        <v>151141</v>
      </c>
      <c r="E4506" t="s">
        <v>3410</v>
      </c>
      <c r="F4506" t="s">
        <v>1142</v>
      </c>
      <c r="G4506" s="64">
        <v>1.627175</v>
      </c>
      <c r="H4506" s="65">
        <v>677</v>
      </c>
      <c r="I4506" s="64">
        <v>41.76</v>
      </c>
      <c r="J4506" s="64">
        <v>25.88</v>
      </c>
      <c r="K4506" s="88">
        <v>4</v>
      </c>
      <c r="L4506" s="88" t="s">
        <v>46</v>
      </c>
      <c r="M4506" s="66" t="s">
        <v>3469</v>
      </c>
    </row>
    <row r="4507" spans="1:13">
      <c r="A4507" s="40">
        <v>2021</v>
      </c>
      <c r="B4507" s="40" t="str">
        <f t="shared" si="71"/>
        <v>17319091</v>
      </c>
      <c r="C4507" s="40">
        <v>17</v>
      </c>
      <c r="D4507" s="88">
        <v>319091</v>
      </c>
      <c r="F4507" t="s">
        <v>901</v>
      </c>
      <c r="G4507" s="64">
        <v>2.4096375000000001</v>
      </c>
      <c r="H4507" s="65">
        <v>48</v>
      </c>
      <c r="I4507" s="64">
        <v>18.25</v>
      </c>
      <c r="J4507" s="64">
        <v>15.44</v>
      </c>
      <c r="K4507" s="88">
        <v>3</v>
      </c>
      <c r="L4507" s="88" t="s">
        <v>46</v>
      </c>
      <c r="M4507" s="66" t="s">
        <v>3468</v>
      </c>
    </row>
    <row r="4508" spans="1:13">
      <c r="A4508" s="40">
        <v>2021</v>
      </c>
      <c r="B4508" s="40" t="str">
        <f t="shared" si="71"/>
        <v>17292021</v>
      </c>
      <c r="C4508" s="40">
        <v>17</v>
      </c>
      <c r="D4508" s="88">
        <v>292021</v>
      </c>
      <c r="E4508" t="s">
        <v>3410</v>
      </c>
      <c r="F4508" t="s">
        <v>1913</v>
      </c>
      <c r="G4508" s="64">
        <v>2.1404999999999998</v>
      </c>
      <c r="H4508" s="65">
        <v>1028</v>
      </c>
      <c r="I4508" s="64">
        <v>30.8</v>
      </c>
      <c r="J4508" s="64">
        <v>22.22</v>
      </c>
      <c r="K4508" s="88">
        <v>4</v>
      </c>
      <c r="L4508" s="88" t="s">
        <v>46</v>
      </c>
      <c r="M4508" s="66" t="s">
        <v>3469</v>
      </c>
    </row>
    <row r="4509" spans="1:13">
      <c r="A4509" s="40">
        <v>2021</v>
      </c>
      <c r="B4509" s="40" t="str">
        <f t="shared" si="71"/>
        <v>17292032</v>
      </c>
      <c r="C4509" s="40">
        <v>17</v>
      </c>
      <c r="D4509" s="88">
        <v>292032</v>
      </c>
      <c r="E4509" t="s">
        <v>3410</v>
      </c>
      <c r="F4509" t="s">
        <v>1005</v>
      </c>
      <c r="G4509" s="64">
        <v>2.7018624999999998</v>
      </c>
      <c r="H4509" s="65">
        <v>501</v>
      </c>
      <c r="I4509" s="64">
        <v>31.65</v>
      </c>
      <c r="J4509" s="64">
        <v>24.44</v>
      </c>
      <c r="K4509" s="88">
        <v>3</v>
      </c>
      <c r="L4509" s="88" t="s">
        <v>46</v>
      </c>
      <c r="M4509" s="66" t="s">
        <v>3469</v>
      </c>
    </row>
    <row r="4510" spans="1:13">
      <c r="A4510" s="40">
        <v>2021</v>
      </c>
      <c r="B4510" s="40" t="str">
        <f t="shared" si="71"/>
        <v>17212021</v>
      </c>
      <c r="C4510" s="40">
        <v>17</v>
      </c>
      <c r="D4510" s="88">
        <v>212021</v>
      </c>
      <c r="F4510" t="s">
        <v>3472</v>
      </c>
      <c r="G4510" s="64">
        <v>9.4337500000000005E-2</v>
      </c>
      <c r="H4510" s="65">
        <v>64</v>
      </c>
      <c r="I4510" s="64">
        <v>18.13</v>
      </c>
      <c r="J4510" s="64">
        <v>14.51</v>
      </c>
      <c r="K4510" s="88">
        <v>5</v>
      </c>
      <c r="L4510" s="88" t="s">
        <v>178</v>
      </c>
      <c r="M4510" s="66" t="s">
        <v>3468</v>
      </c>
    </row>
    <row r="4511" spans="1:13">
      <c r="A4511" s="40">
        <v>2021</v>
      </c>
      <c r="B4511" s="40" t="str">
        <f t="shared" si="71"/>
        <v>17259099</v>
      </c>
      <c r="C4511" s="40">
        <v>17</v>
      </c>
      <c r="D4511" s="88">
        <v>259099</v>
      </c>
      <c r="E4511" t="s">
        <v>3410</v>
      </c>
      <c r="F4511" t="s">
        <v>3490</v>
      </c>
      <c r="G4511" s="64">
        <v>1.1646000000000001</v>
      </c>
      <c r="H4511" s="65">
        <v>34</v>
      </c>
      <c r="I4511" s="64">
        <v>33.11</v>
      </c>
      <c r="J4511" s="64">
        <v>23.07</v>
      </c>
      <c r="K4511" s="88">
        <v>5</v>
      </c>
      <c r="L4511" s="88" t="s">
        <v>46</v>
      </c>
      <c r="M4511" s="66" t="s">
        <v>3468</v>
      </c>
    </row>
    <row r="4512" spans="1:13">
      <c r="A4512" s="40">
        <v>2021</v>
      </c>
      <c r="B4512" s="40" t="str">
        <f t="shared" si="71"/>
        <v>17472111</v>
      </c>
      <c r="C4512" s="40">
        <v>17</v>
      </c>
      <c r="D4512" s="88">
        <v>472111</v>
      </c>
      <c r="F4512" t="s">
        <v>2580</v>
      </c>
      <c r="G4512" s="64">
        <v>0.37786249999999999</v>
      </c>
      <c r="H4512" s="65">
        <v>140</v>
      </c>
      <c r="I4512" s="64">
        <v>22.13</v>
      </c>
      <c r="J4512" s="64">
        <v>14.44</v>
      </c>
      <c r="K4512" s="88">
        <v>3</v>
      </c>
      <c r="L4512" s="88" t="s">
        <v>46</v>
      </c>
      <c r="M4512" s="66" t="s">
        <v>3468</v>
      </c>
    </row>
    <row r="4513" spans="1:13">
      <c r="A4513" s="40">
        <v>2021</v>
      </c>
      <c r="B4513" s="40" t="str">
        <f t="shared" si="71"/>
        <v>17252021</v>
      </c>
      <c r="C4513" s="40">
        <v>17</v>
      </c>
      <c r="D4513" s="88">
        <v>252021</v>
      </c>
      <c r="E4513" t="s">
        <v>3410</v>
      </c>
      <c r="F4513" t="s">
        <v>3473</v>
      </c>
      <c r="G4513" s="64">
        <v>0.99721249999999995</v>
      </c>
      <c r="H4513" s="65">
        <v>207</v>
      </c>
      <c r="I4513" s="64">
        <v>23.122596153846199</v>
      </c>
      <c r="J4513" s="64">
        <v>19.664903846153798</v>
      </c>
      <c r="K4513" s="88">
        <v>5</v>
      </c>
      <c r="L4513" s="88" t="s">
        <v>178</v>
      </c>
      <c r="M4513" s="66" t="s">
        <v>3468</v>
      </c>
    </row>
    <row r="4514" spans="1:13">
      <c r="A4514" s="40">
        <v>2021</v>
      </c>
      <c r="B4514" s="40" t="str">
        <f t="shared" si="71"/>
        <v>17113031</v>
      </c>
      <c r="C4514" s="40">
        <v>17</v>
      </c>
      <c r="D4514" s="88">
        <v>113031</v>
      </c>
      <c r="E4514" t="s">
        <v>3410</v>
      </c>
      <c r="F4514" t="s">
        <v>799</v>
      </c>
      <c r="G4514" s="64">
        <v>2.9109625000000001</v>
      </c>
      <c r="H4514" s="65">
        <v>48</v>
      </c>
      <c r="I4514" s="64">
        <v>53.77</v>
      </c>
      <c r="J4514" s="64">
        <v>25.99</v>
      </c>
      <c r="K4514" s="88">
        <v>5</v>
      </c>
      <c r="L4514" s="88" t="s">
        <v>46</v>
      </c>
      <c r="M4514" s="66" t="s">
        <v>3468</v>
      </c>
    </row>
    <row r="4515" spans="1:13">
      <c r="A4515" s="40">
        <v>2021</v>
      </c>
      <c r="B4515" s="40" t="str">
        <f t="shared" si="71"/>
        <v>17132099</v>
      </c>
      <c r="C4515" s="40">
        <v>17</v>
      </c>
      <c r="D4515" s="88">
        <v>132099</v>
      </c>
      <c r="E4515" t="s">
        <v>3410</v>
      </c>
      <c r="F4515" t="s">
        <v>3041</v>
      </c>
      <c r="G4515" s="64">
        <v>1.4553375</v>
      </c>
      <c r="H4515" s="65">
        <v>770</v>
      </c>
      <c r="I4515" s="64">
        <v>32.46</v>
      </c>
      <c r="J4515" s="64">
        <v>17.809999999999999</v>
      </c>
      <c r="K4515" s="88">
        <v>3</v>
      </c>
      <c r="L4515" s="88" t="s">
        <v>46</v>
      </c>
      <c r="M4515" s="66" t="s">
        <v>3469</v>
      </c>
    </row>
    <row r="4516" spans="1:13">
      <c r="A4516" s="40">
        <v>2021</v>
      </c>
      <c r="B4516" s="40" t="str">
        <f t="shared" si="71"/>
        <v>17332011</v>
      </c>
      <c r="C4516" s="40">
        <v>17</v>
      </c>
      <c r="D4516" s="88">
        <v>332011</v>
      </c>
      <c r="E4516" t="s">
        <v>3410</v>
      </c>
      <c r="F4516" t="s">
        <v>3054</v>
      </c>
      <c r="G4516" s="64">
        <v>1.0924750000000001</v>
      </c>
      <c r="H4516" s="65">
        <v>2059</v>
      </c>
      <c r="I4516" s="64">
        <v>25.65</v>
      </c>
      <c r="J4516" s="64">
        <v>15.51</v>
      </c>
      <c r="K4516" s="88">
        <v>3</v>
      </c>
      <c r="L4516" s="88" t="s">
        <v>46</v>
      </c>
      <c r="M4516" s="66" t="s">
        <v>3469</v>
      </c>
    </row>
    <row r="4517" spans="1:13">
      <c r="A4517" s="40">
        <v>2021</v>
      </c>
      <c r="B4517" s="40" t="str">
        <f t="shared" si="71"/>
        <v>17471011</v>
      </c>
      <c r="C4517" s="40">
        <v>17</v>
      </c>
      <c r="D4517" s="88">
        <v>471011</v>
      </c>
      <c r="E4517" t="s">
        <v>3410</v>
      </c>
      <c r="F4517" t="s">
        <v>3456</v>
      </c>
      <c r="G4517" s="64">
        <v>1.2119124999999999</v>
      </c>
      <c r="H4517" s="65">
        <v>162</v>
      </c>
      <c r="I4517" s="64">
        <v>27.15</v>
      </c>
      <c r="J4517" s="64">
        <v>16.760000000000002</v>
      </c>
      <c r="K4517" s="88">
        <v>4</v>
      </c>
      <c r="L4517" s="88" t="s">
        <v>46</v>
      </c>
      <c r="M4517" s="66" t="s">
        <v>3468</v>
      </c>
    </row>
    <row r="4518" spans="1:13">
      <c r="A4518" s="40">
        <v>2021</v>
      </c>
      <c r="B4518" s="40" t="str">
        <f t="shared" si="71"/>
        <v>17371011</v>
      </c>
      <c r="C4518" s="40">
        <v>17</v>
      </c>
      <c r="D4518" s="88">
        <v>371011</v>
      </c>
      <c r="F4518" t="s">
        <v>3457</v>
      </c>
      <c r="G4518" s="64">
        <v>1.8435250000000001</v>
      </c>
      <c r="H4518" s="65">
        <v>38</v>
      </c>
      <c r="I4518" s="64">
        <v>22.24</v>
      </c>
      <c r="J4518" s="64">
        <v>14.38</v>
      </c>
      <c r="K4518" s="88">
        <v>3</v>
      </c>
      <c r="L4518" s="88" t="s">
        <v>46</v>
      </c>
      <c r="M4518" s="66" t="s">
        <v>3468</v>
      </c>
    </row>
    <row r="4519" spans="1:13">
      <c r="A4519" s="40">
        <v>2021</v>
      </c>
      <c r="B4519" s="40" t="str">
        <f t="shared" si="71"/>
        <v>17371012</v>
      </c>
      <c r="C4519" s="40">
        <v>17</v>
      </c>
      <c r="D4519" s="88">
        <v>371012</v>
      </c>
      <c r="F4519" t="s">
        <v>3458</v>
      </c>
      <c r="G4519" s="64">
        <v>1.6407750000000001</v>
      </c>
      <c r="H4519" s="65">
        <v>2022</v>
      </c>
      <c r="I4519" s="64">
        <v>23.08</v>
      </c>
      <c r="J4519" s="64">
        <v>14.35</v>
      </c>
      <c r="K4519" s="88">
        <v>3</v>
      </c>
      <c r="L4519" s="88" t="s">
        <v>46</v>
      </c>
      <c r="M4519" s="66" t="s">
        <v>3469</v>
      </c>
    </row>
    <row r="4520" spans="1:13">
      <c r="A4520" s="40">
        <v>2021</v>
      </c>
      <c r="B4520" s="40" t="str">
        <f t="shared" si="71"/>
        <v>17491011</v>
      </c>
      <c r="C4520" s="40">
        <v>17</v>
      </c>
      <c r="D4520" s="88">
        <v>491011</v>
      </c>
      <c r="E4520" t="s">
        <v>3410</v>
      </c>
      <c r="F4520" t="s">
        <v>3459</v>
      </c>
      <c r="G4520" s="64">
        <v>0.74431250000000004</v>
      </c>
      <c r="H4520" s="65">
        <v>107</v>
      </c>
      <c r="I4520" s="64">
        <v>29.98</v>
      </c>
      <c r="J4520" s="64">
        <v>20.48</v>
      </c>
      <c r="K4520" s="88">
        <v>3</v>
      </c>
      <c r="L4520" s="88" t="s">
        <v>46</v>
      </c>
      <c r="M4520" s="88" t="s">
        <v>3468</v>
      </c>
    </row>
    <row r="4521" spans="1:13">
      <c r="A4521" s="40">
        <v>2021</v>
      </c>
      <c r="B4521" s="40" t="str">
        <f t="shared" si="71"/>
        <v>17411012</v>
      </c>
      <c r="C4521" s="40">
        <v>17</v>
      </c>
      <c r="D4521" s="88">
        <v>411012</v>
      </c>
      <c r="E4521" t="s">
        <v>3410</v>
      </c>
      <c r="F4521" t="s">
        <v>3428</v>
      </c>
      <c r="G4521" s="64">
        <v>0.85306249999999995</v>
      </c>
      <c r="H4521" s="65">
        <v>72</v>
      </c>
      <c r="I4521" s="64">
        <v>39.53</v>
      </c>
      <c r="J4521" s="64">
        <v>24.44</v>
      </c>
      <c r="K4521" s="88">
        <v>4</v>
      </c>
      <c r="L4521" s="88" t="s">
        <v>46</v>
      </c>
      <c r="M4521" s="66" t="s">
        <v>3468</v>
      </c>
    </row>
    <row r="4522" spans="1:13">
      <c r="A4522" s="40">
        <v>2021</v>
      </c>
      <c r="B4522" s="40" t="str">
        <f t="shared" si="71"/>
        <v>17431011</v>
      </c>
      <c r="C4522" s="40">
        <v>17</v>
      </c>
      <c r="D4522" s="88">
        <v>431011</v>
      </c>
      <c r="E4522" t="s">
        <v>3410</v>
      </c>
      <c r="F4522" t="s">
        <v>3460</v>
      </c>
      <c r="G4522" s="64">
        <v>0.66378749999999997</v>
      </c>
      <c r="H4522" s="65">
        <v>307</v>
      </c>
      <c r="I4522" s="64">
        <v>25.77</v>
      </c>
      <c r="J4522" s="64">
        <v>16.79</v>
      </c>
      <c r="K4522" s="88">
        <v>4</v>
      </c>
      <c r="L4522" s="88" t="s">
        <v>46</v>
      </c>
      <c r="M4522" s="66" t="s">
        <v>3468</v>
      </c>
    </row>
    <row r="4523" spans="1:13">
      <c r="A4523" s="40">
        <v>2021</v>
      </c>
      <c r="B4523" s="40" t="str">
        <f t="shared" si="71"/>
        <v>17391021</v>
      </c>
      <c r="C4523" s="40">
        <v>17</v>
      </c>
      <c r="D4523" s="88">
        <v>391021</v>
      </c>
      <c r="F4523" t="s">
        <v>3429</v>
      </c>
      <c r="G4523" s="64">
        <v>1.5139499999999999</v>
      </c>
      <c r="H4523" s="65">
        <v>2036</v>
      </c>
      <c r="I4523" s="64">
        <v>21.05</v>
      </c>
      <c r="J4523" s="64">
        <v>13.22</v>
      </c>
      <c r="K4523" s="88">
        <v>3</v>
      </c>
      <c r="L4523" s="88" t="s">
        <v>46</v>
      </c>
      <c r="M4523" s="66" t="s">
        <v>3469</v>
      </c>
    </row>
    <row r="4524" spans="1:13">
      <c r="A4524" s="40">
        <v>2021</v>
      </c>
      <c r="B4524" s="40" t="str">
        <f t="shared" si="71"/>
        <v>17511011</v>
      </c>
      <c r="C4524" s="40">
        <v>17</v>
      </c>
      <c r="D4524" s="88">
        <v>511011</v>
      </c>
      <c r="E4524" t="s">
        <v>3410</v>
      </c>
      <c r="F4524" t="s">
        <v>3461</v>
      </c>
      <c r="G4524" s="64">
        <v>0.35517500000000002</v>
      </c>
      <c r="H4524" s="65">
        <v>110</v>
      </c>
      <c r="I4524" s="64">
        <v>27.8</v>
      </c>
      <c r="J4524" s="64">
        <v>17.5</v>
      </c>
      <c r="K4524" s="88">
        <v>3</v>
      </c>
      <c r="L4524" s="88" t="s">
        <v>46</v>
      </c>
      <c r="M4524" s="66" t="s">
        <v>3468</v>
      </c>
    </row>
    <row r="4525" spans="1:13">
      <c r="A4525" s="40">
        <v>2021</v>
      </c>
      <c r="B4525" s="40" t="str">
        <f t="shared" si="71"/>
        <v>17411011</v>
      </c>
      <c r="C4525" s="40">
        <v>17</v>
      </c>
      <c r="D4525" s="88">
        <v>411011</v>
      </c>
      <c r="F4525" t="s">
        <v>3430</v>
      </c>
      <c r="G4525" s="64">
        <v>0.79254999999999998</v>
      </c>
      <c r="H4525" s="65">
        <v>376</v>
      </c>
      <c r="I4525" s="64">
        <v>19.14</v>
      </c>
      <c r="J4525" s="64">
        <v>12.23</v>
      </c>
      <c r="K4525" s="88">
        <v>3</v>
      </c>
      <c r="L4525" s="88" t="s">
        <v>46</v>
      </c>
      <c r="M4525" s="66" t="s">
        <v>3468</v>
      </c>
    </row>
    <row r="4526" spans="1:13">
      <c r="A4526" s="40">
        <v>2021</v>
      </c>
      <c r="B4526" s="40" t="str">
        <f t="shared" si="71"/>
        <v>17119051</v>
      </c>
      <c r="C4526" s="40">
        <v>17</v>
      </c>
      <c r="D4526" s="88">
        <v>119051</v>
      </c>
      <c r="F4526" t="s">
        <v>846</v>
      </c>
      <c r="G4526" s="64">
        <v>1.7137125</v>
      </c>
      <c r="H4526" s="65">
        <v>32</v>
      </c>
      <c r="I4526" s="64">
        <v>22.68</v>
      </c>
      <c r="J4526" s="64">
        <v>16.04</v>
      </c>
      <c r="K4526" s="88">
        <v>4</v>
      </c>
      <c r="L4526" s="88" t="s">
        <v>46</v>
      </c>
      <c r="M4526" s="66" t="s">
        <v>3468</v>
      </c>
    </row>
    <row r="4527" spans="1:13">
      <c r="A4527" s="40">
        <v>2021</v>
      </c>
      <c r="B4527" s="40" t="str">
        <f t="shared" si="71"/>
        <v>17111021</v>
      </c>
      <c r="C4527" s="40">
        <v>17</v>
      </c>
      <c r="D4527" s="88">
        <v>111021</v>
      </c>
      <c r="E4527" t="s">
        <v>3410</v>
      </c>
      <c r="F4527" t="s">
        <v>781</v>
      </c>
      <c r="G4527" s="64">
        <v>1.3028</v>
      </c>
      <c r="H4527" s="65">
        <v>247</v>
      </c>
      <c r="I4527" s="64">
        <v>50.86</v>
      </c>
      <c r="J4527" s="64">
        <v>25.87</v>
      </c>
      <c r="K4527" s="88">
        <v>4</v>
      </c>
      <c r="L4527" s="88" t="s">
        <v>46</v>
      </c>
      <c r="M4527" s="66" t="s">
        <v>3468</v>
      </c>
    </row>
    <row r="4528" spans="1:13">
      <c r="A4528" s="40">
        <v>2021</v>
      </c>
      <c r="B4528" s="40" t="str">
        <f t="shared" si="71"/>
        <v>17472121</v>
      </c>
      <c r="C4528" s="40">
        <v>17</v>
      </c>
      <c r="D4528" s="88">
        <v>472121</v>
      </c>
      <c r="F4528" t="s">
        <v>3194</v>
      </c>
      <c r="G4528" s="64">
        <v>1.6610125</v>
      </c>
      <c r="H4528" s="65">
        <v>685</v>
      </c>
      <c r="I4528" s="64">
        <v>18.260000000000002</v>
      </c>
      <c r="J4528" s="64">
        <v>13.74</v>
      </c>
      <c r="K4528" s="88">
        <v>3</v>
      </c>
      <c r="L4528" s="88" t="s">
        <v>46</v>
      </c>
      <c r="M4528" s="66" t="s">
        <v>3469</v>
      </c>
    </row>
    <row r="4529" spans="1:13">
      <c r="A4529" s="40">
        <v>2021</v>
      </c>
      <c r="B4529" s="40" t="str">
        <f t="shared" si="71"/>
        <v>17271024</v>
      </c>
      <c r="C4529" s="40">
        <v>17</v>
      </c>
      <c r="D4529" s="88">
        <v>271024</v>
      </c>
      <c r="F4529" t="s">
        <v>1384</v>
      </c>
      <c r="G4529" s="64">
        <v>1.3888875000000001</v>
      </c>
      <c r="H4529" s="65">
        <v>30</v>
      </c>
      <c r="I4529" s="64">
        <v>20.87</v>
      </c>
      <c r="J4529" s="64">
        <v>13.64</v>
      </c>
      <c r="K4529" s="88">
        <v>4</v>
      </c>
      <c r="L4529" s="88" t="s">
        <v>46</v>
      </c>
      <c r="M4529" s="66" t="s">
        <v>3468</v>
      </c>
    </row>
    <row r="4530" spans="1:13">
      <c r="A4530" s="40">
        <v>2021</v>
      </c>
      <c r="B4530" s="40" t="str">
        <f t="shared" si="71"/>
        <v>17292099</v>
      </c>
      <c r="C4530" s="40">
        <v>17</v>
      </c>
      <c r="D4530" s="88">
        <v>292099</v>
      </c>
      <c r="F4530" t="s">
        <v>1974</v>
      </c>
      <c r="G4530" s="64">
        <v>1.9362124999999999</v>
      </c>
      <c r="H4530" s="65">
        <v>37</v>
      </c>
      <c r="I4530" s="64">
        <v>19.510000000000002</v>
      </c>
      <c r="J4530" s="64">
        <v>12.96</v>
      </c>
      <c r="K4530" s="88">
        <v>3</v>
      </c>
      <c r="L4530" s="88" t="s">
        <v>46</v>
      </c>
      <c r="M4530" s="66" t="s">
        <v>3468</v>
      </c>
    </row>
    <row r="4531" spans="1:13">
      <c r="A4531" s="40">
        <v>2021</v>
      </c>
      <c r="B4531" s="40" t="str">
        <f t="shared" si="71"/>
        <v>17499021</v>
      </c>
      <c r="C4531" s="40">
        <v>17</v>
      </c>
      <c r="D4531" s="88">
        <v>499021</v>
      </c>
      <c r="F4531" t="s">
        <v>1500</v>
      </c>
      <c r="G4531" s="64">
        <v>1.0354125000000001</v>
      </c>
      <c r="H4531" s="65">
        <v>91</v>
      </c>
      <c r="I4531" s="64">
        <v>19.739999999999998</v>
      </c>
      <c r="J4531" s="64">
        <v>14.11</v>
      </c>
      <c r="K4531" s="88">
        <v>3</v>
      </c>
      <c r="L4531" s="88" t="s">
        <v>46</v>
      </c>
      <c r="M4531" s="66" t="s">
        <v>3468</v>
      </c>
    </row>
    <row r="4532" spans="1:13">
      <c r="A4532" s="40">
        <v>2021</v>
      </c>
      <c r="B4532" s="40" t="str">
        <f t="shared" si="71"/>
        <v>17533032</v>
      </c>
      <c r="C4532" s="40">
        <v>17</v>
      </c>
      <c r="D4532" s="88">
        <v>533032</v>
      </c>
      <c r="F4532" t="s">
        <v>3432</v>
      </c>
      <c r="G4532" s="64">
        <v>0.86816249999999995</v>
      </c>
      <c r="H4532" s="65">
        <v>748</v>
      </c>
      <c r="I4532" s="64">
        <v>22.17</v>
      </c>
      <c r="J4532" s="64">
        <v>12.83</v>
      </c>
      <c r="K4532" s="88">
        <v>3</v>
      </c>
      <c r="L4532" s="88" t="s">
        <v>46</v>
      </c>
      <c r="M4532" s="66" t="s">
        <v>3468</v>
      </c>
    </row>
    <row r="4533" spans="1:13">
      <c r="A4533" s="40">
        <v>2021</v>
      </c>
      <c r="B4533" s="40" t="str">
        <f t="shared" si="71"/>
        <v>17434161</v>
      </c>
      <c r="C4533" s="40">
        <v>17</v>
      </c>
      <c r="D4533" s="88">
        <v>434161</v>
      </c>
      <c r="F4533" t="s">
        <v>3546</v>
      </c>
      <c r="G4533" s="64">
        <v>0.65523750000000003</v>
      </c>
      <c r="H4533" s="65">
        <v>30</v>
      </c>
      <c r="I4533" s="64">
        <v>16.670000000000002</v>
      </c>
      <c r="J4533" s="64">
        <v>13.18</v>
      </c>
      <c r="K4533" s="88">
        <v>3</v>
      </c>
      <c r="L4533" s="88" t="s">
        <v>46</v>
      </c>
      <c r="M4533" s="66" t="s">
        <v>3468</v>
      </c>
    </row>
    <row r="4534" spans="1:13">
      <c r="A4534" s="40">
        <v>2021</v>
      </c>
      <c r="B4534" s="40" t="str">
        <f t="shared" si="71"/>
        <v>17131071</v>
      </c>
      <c r="C4534" s="40">
        <v>17</v>
      </c>
      <c r="D4534" s="88">
        <v>131071</v>
      </c>
      <c r="F4534" t="s">
        <v>3474</v>
      </c>
      <c r="G4534" s="64">
        <v>0.94246249999999998</v>
      </c>
      <c r="H4534" s="65">
        <v>82</v>
      </c>
      <c r="I4534" s="64">
        <v>23.35</v>
      </c>
      <c r="J4534" s="64">
        <v>13.93</v>
      </c>
      <c r="K4534" s="88">
        <v>5</v>
      </c>
      <c r="L4534" s="88" t="s">
        <v>46</v>
      </c>
      <c r="M4534" s="66" t="s">
        <v>3468</v>
      </c>
    </row>
    <row r="4535" spans="1:13">
      <c r="A4535" s="40">
        <v>2021</v>
      </c>
      <c r="B4535" s="40" t="str">
        <f t="shared" si="71"/>
        <v>17499041</v>
      </c>
      <c r="C4535" s="40">
        <v>17</v>
      </c>
      <c r="D4535" s="88">
        <v>499041</v>
      </c>
      <c r="E4535" t="s">
        <v>3410</v>
      </c>
      <c r="F4535" t="s">
        <v>2723</v>
      </c>
      <c r="G4535" s="64">
        <v>0.53462500000000002</v>
      </c>
      <c r="H4535" s="65">
        <v>137</v>
      </c>
      <c r="I4535" s="64">
        <v>23.13</v>
      </c>
      <c r="J4535" s="64">
        <v>14.97</v>
      </c>
      <c r="K4535" s="88">
        <v>3</v>
      </c>
      <c r="L4535" s="88" t="s">
        <v>46</v>
      </c>
      <c r="M4535" s="66" t="s">
        <v>3468</v>
      </c>
    </row>
    <row r="4536" spans="1:13">
      <c r="A4536" s="40">
        <v>2021</v>
      </c>
      <c r="B4536" s="40" t="str">
        <f t="shared" si="71"/>
        <v>17537051</v>
      </c>
      <c r="C4536" s="40">
        <v>17</v>
      </c>
      <c r="D4536" s="88">
        <v>537051</v>
      </c>
      <c r="F4536" t="s">
        <v>3433</v>
      </c>
      <c r="G4536" s="64">
        <v>0.64102499999999996</v>
      </c>
      <c r="H4536" s="65">
        <v>412</v>
      </c>
      <c r="I4536" s="64">
        <v>17.66</v>
      </c>
      <c r="J4536" s="64">
        <v>13.37</v>
      </c>
      <c r="K4536" s="88">
        <v>3</v>
      </c>
      <c r="L4536" s="88" t="s">
        <v>46</v>
      </c>
      <c r="M4536" s="66" t="s">
        <v>3468</v>
      </c>
    </row>
    <row r="4537" spans="1:13">
      <c r="A4537" s="40">
        <v>2021</v>
      </c>
      <c r="B4537" s="40" t="str">
        <f t="shared" si="71"/>
        <v>17151212</v>
      </c>
      <c r="C4537" s="40">
        <v>17</v>
      </c>
      <c r="D4537" s="88">
        <v>151212</v>
      </c>
      <c r="E4537" t="s">
        <v>3410</v>
      </c>
      <c r="F4537" t="s">
        <v>1177</v>
      </c>
      <c r="G4537" s="64">
        <v>3.3586</v>
      </c>
      <c r="H4537" s="65">
        <v>578</v>
      </c>
      <c r="I4537" s="64">
        <v>44.21</v>
      </c>
      <c r="J4537" s="64">
        <v>27.96</v>
      </c>
      <c r="K4537" s="88">
        <v>3</v>
      </c>
      <c r="L4537" s="88" t="s">
        <v>46</v>
      </c>
      <c r="M4537" s="66" t="s">
        <v>3469</v>
      </c>
    </row>
    <row r="4538" spans="1:13">
      <c r="A4538" s="40">
        <v>2021</v>
      </c>
      <c r="B4538" s="40" t="str">
        <f t="shared" si="71"/>
        <v>17413021</v>
      </c>
      <c r="C4538" s="40">
        <v>17</v>
      </c>
      <c r="D4538" s="88">
        <v>413021</v>
      </c>
      <c r="E4538" t="s">
        <v>3410</v>
      </c>
      <c r="F4538" t="s">
        <v>1267</v>
      </c>
      <c r="G4538" s="64">
        <v>1.6472249999999999</v>
      </c>
      <c r="H4538" s="65">
        <v>603</v>
      </c>
      <c r="I4538" s="64">
        <v>28.65</v>
      </c>
      <c r="J4538" s="64">
        <v>17.239999999999998</v>
      </c>
      <c r="K4538" s="88">
        <v>3</v>
      </c>
      <c r="L4538" s="88" t="s">
        <v>46</v>
      </c>
      <c r="M4538" s="66" t="s">
        <v>3468</v>
      </c>
    </row>
    <row r="4539" spans="1:13">
      <c r="A4539" s="40">
        <v>2021</v>
      </c>
      <c r="B4539" s="40" t="str">
        <f t="shared" si="71"/>
        <v>17132053</v>
      </c>
      <c r="C4539" s="40">
        <v>17</v>
      </c>
      <c r="D4539" s="88">
        <v>132053</v>
      </c>
      <c r="E4539" t="s">
        <v>3410</v>
      </c>
      <c r="F4539" t="s">
        <v>3531</v>
      </c>
      <c r="G4539" s="64">
        <v>0.57803749999999998</v>
      </c>
      <c r="H4539" s="65">
        <v>30</v>
      </c>
      <c r="I4539" s="64">
        <v>33.08</v>
      </c>
      <c r="J4539" s="64">
        <v>21.31</v>
      </c>
      <c r="K4539" s="88">
        <v>3</v>
      </c>
      <c r="L4539" s="88" t="s">
        <v>46</v>
      </c>
      <c r="M4539" s="66" t="s">
        <v>3468</v>
      </c>
    </row>
    <row r="4540" spans="1:13">
      <c r="A4540" s="40">
        <v>2021</v>
      </c>
      <c r="B4540" s="40" t="str">
        <f t="shared" si="71"/>
        <v>17252012</v>
      </c>
      <c r="C4540" s="40">
        <v>17</v>
      </c>
      <c r="D4540" s="88">
        <v>252012</v>
      </c>
      <c r="E4540" t="s">
        <v>3410</v>
      </c>
      <c r="F4540" t="s">
        <v>3503</v>
      </c>
      <c r="G4540" s="64">
        <v>0.9569375</v>
      </c>
      <c r="H4540" s="65">
        <v>46</v>
      </c>
      <c r="I4540" s="64">
        <v>23.381730769230799</v>
      </c>
      <c r="J4540" s="64">
        <v>20.919230769230801</v>
      </c>
      <c r="K4540" s="88">
        <v>5</v>
      </c>
      <c r="L4540" s="88" t="s">
        <v>178</v>
      </c>
      <c r="M4540" s="66" t="s">
        <v>3468</v>
      </c>
    </row>
    <row r="4541" spans="1:13">
      <c r="A4541" s="40">
        <v>2021</v>
      </c>
      <c r="B4541" s="40" t="str">
        <f t="shared" si="71"/>
        <v>17292061</v>
      </c>
      <c r="C4541" s="40">
        <v>17</v>
      </c>
      <c r="D4541" s="88">
        <v>292061</v>
      </c>
      <c r="F4541" t="s">
        <v>3435</v>
      </c>
      <c r="G4541" s="64">
        <v>1.5670999999999999</v>
      </c>
      <c r="H4541" s="65">
        <v>154</v>
      </c>
      <c r="I4541" s="64">
        <v>19.989999999999998</v>
      </c>
      <c r="J4541" s="64">
        <v>16.75</v>
      </c>
      <c r="K4541" s="88">
        <v>3</v>
      </c>
      <c r="L4541" s="88" t="s">
        <v>46</v>
      </c>
      <c r="M4541" s="66" t="s">
        <v>3468</v>
      </c>
    </row>
    <row r="4542" spans="1:13">
      <c r="A4542" s="40">
        <v>2021</v>
      </c>
      <c r="B4542" s="40" t="str">
        <f t="shared" si="71"/>
        <v>17533033</v>
      </c>
      <c r="C4542" s="40">
        <v>17</v>
      </c>
      <c r="D4542" s="88">
        <v>533033</v>
      </c>
      <c r="F4542" t="s">
        <v>2904</v>
      </c>
      <c r="G4542" s="64">
        <v>0.99053749999999996</v>
      </c>
      <c r="H4542" s="65">
        <v>170</v>
      </c>
      <c r="I4542" s="64">
        <v>19.96</v>
      </c>
      <c r="J4542" s="64">
        <v>12.27</v>
      </c>
      <c r="K4542" s="88">
        <v>3</v>
      </c>
      <c r="L4542" s="88" t="s">
        <v>46</v>
      </c>
      <c r="M4542" s="66" t="s">
        <v>3468</v>
      </c>
    </row>
    <row r="4543" spans="1:13">
      <c r="A4543" s="40">
        <v>2021</v>
      </c>
      <c r="B4543" s="40" t="str">
        <f t="shared" si="71"/>
        <v>17434131</v>
      </c>
      <c r="C4543" s="40">
        <v>17</v>
      </c>
      <c r="D4543" s="88">
        <v>434131</v>
      </c>
      <c r="F4543" t="s">
        <v>3436</v>
      </c>
      <c r="G4543" s="64">
        <v>1.315825</v>
      </c>
      <c r="H4543" s="65">
        <v>1951</v>
      </c>
      <c r="I4543" s="64">
        <v>19.989999999999998</v>
      </c>
      <c r="J4543" s="64">
        <v>14.06</v>
      </c>
      <c r="K4543" s="88">
        <v>3</v>
      </c>
      <c r="L4543" s="88" t="s">
        <v>46</v>
      </c>
      <c r="M4543" s="66" t="s">
        <v>3469</v>
      </c>
    </row>
    <row r="4544" spans="1:13">
      <c r="A4544" s="40">
        <v>2021</v>
      </c>
      <c r="B4544" s="40" t="str">
        <f t="shared" si="71"/>
        <v>17132072</v>
      </c>
      <c r="C4544" s="40">
        <v>17</v>
      </c>
      <c r="D4544" s="88">
        <v>132072</v>
      </c>
      <c r="E4544" t="s">
        <v>3410</v>
      </c>
      <c r="F4544" t="s">
        <v>806</v>
      </c>
      <c r="G4544" s="64">
        <v>1.3188124999999999</v>
      </c>
      <c r="H4544" s="65">
        <v>43</v>
      </c>
      <c r="I4544" s="64">
        <v>34.79</v>
      </c>
      <c r="J4544" s="64">
        <v>22.38</v>
      </c>
      <c r="K4544" s="88">
        <v>4</v>
      </c>
      <c r="L4544" s="88" t="s">
        <v>46</v>
      </c>
      <c r="M4544" s="66" t="s">
        <v>3468</v>
      </c>
    </row>
    <row r="4545" spans="1:13">
      <c r="A4545" s="40">
        <v>2021</v>
      </c>
      <c r="B4545" s="40" t="str">
        <f t="shared" ref="B4545:B4608" si="72">CONCATENATE(C4545, D4545)</f>
        <v>17514041</v>
      </c>
      <c r="C4545" s="40">
        <v>17</v>
      </c>
      <c r="D4545" s="88">
        <v>514041</v>
      </c>
      <c r="F4545" t="s">
        <v>2863</v>
      </c>
      <c r="G4545" s="64">
        <v>0.66176250000000003</v>
      </c>
      <c r="H4545" s="65">
        <v>37</v>
      </c>
      <c r="I4545" s="64">
        <v>19.899999999999999</v>
      </c>
      <c r="J4545" s="64">
        <v>14.24</v>
      </c>
      <c r="K4545" s="88">
        <v>3</v>
      </c>
      <c r="L4545" s="88" t="s">
        <v>46</v>
      </c>
      <c r="M4545" s="66" t="s">
        <v>3468</v>
      </c>
    </row>
    <row r="4546" spans="1:13">
      <c r="A4546" s="40">
        <v>2021</v>
      </c>
      <c r="B4546" s="40" t="str">
        <f t="shared" si="72"/>
        <v>17131111</v>
      </c>
      <c r="C4546" s="40">
        <v>17</v>
      </c>
      <c r="D4546" s="88">
        <v>131111</v>
      </c>
      <c r="E4546" t="s">
        <v>3410</v>
      </c>
      <c r="F4546" t="s">
        <v>2034</v>
      </c>
      <c r="G4546" s="64">
        <v>1.9908125000000001</v>
      </c>
      <c r="H4546" s="65">
        <v>72</v>
      </c>
      <c r="I4546" s="64">
        <v>31.83</v>
      </c>
      <c r="J4546" s="64">
        <v>18.690000000000001</v>
      </c>
      <c r="K4546" s="88">
        <v>5</v>
      </c>
      <c r="L4546" s="88" t="s">
        <v>46</v>
      </c>
      <c r="M4546" s="66" t="s">
        <v>3468</v>
      </c>
    </row>
    <row r="4547" spans="1:13">
      <c r="A4547" s="40">
        <v>2021</v>
      </c>
      <c r="B4547" s="40" t="str">
        <f t="shared" si="72"/>
        <v>17119199</v>
      </c>
      <c r="C4547" s="40">
        <v>17</v>
      </c>
      <c r="D4547" s="88">
        <v>119199</v>
      </c>
      <c r="E4547" t="s">
        <v>3410</v>
      </c>
      <c r="F4547" t="s">
        <v>3437</v>
      </c>
      <c r="G4547" s="64">
        <v>1.3024374999999999</v>
      </c>
      <c r="H4547" s="65">
        <v>64</v>
      </c>
      <c r="I4547" s="64">
        <v>38.76</v>
      </c>
      <c r="J4547" s="64">
        <v>20.73</v>
      </c>
      <c r="K4547" s="88">
        <v>4</v>
      </c>
      <c r="L4547" s="88" t="s">
        <v>46</v>
      </c>
      <c r="M4547" s="66" t="s">
        <v>3468</v>
      </c>
    </row>
    <row r="4548" spans="1:13">
      <c r="A4548" s="40">
        <v>2021</v>
      </c>
      <c r="B4548" s="40" t="str">
        <f t="shared" si="72"/>
        <v>17131161</v>
      </c>
      <c r="C4548" s="40">
        <v>17</v>
      </c>
      <c r="D4548" s="88">
        <v>131161</v>
      </c>
      <c r="E4548" t="s">
        <v>3410</v>
      </c>
      <c r="F4548" t="s">
        <v>3475</v>
      </c>
      <c r="G4548" s="64">
        <v>2.9938250000000002</v>
      </c>
      <c r="H4548" s="65">
        <v>55</v>
      </c>
      <c r="I4548" s="64">
        <v>27.41</v>
      </c>
      <c r="J4548" s="64">
        <v>17.2</v>
      </c>
      <c r="K4548" s="88">
        <v>5</v>
      </c>
      <c r="L4548" s="88" t="s">
        <v>46</v>
      </c>
      <c r="M4548" s="66" t="s">
        <v>3468</v>
      </c>
    </row>
    <row r="4549" spans="1:13">
      <c r="A4549" s="40">
        <v>2021</v>
      </c>
      <c r="B4549" s="40" t="str">
        <f t="shared" si="72"/>
        <v>17292012</v>
      </c>
      <c r="C4549" s="40">
        <v>17</v>
      </c>
      <c r="D4549" s="88">
        <v>292012</v>
      </c>
      <c r="F4549" t="s">
        <v>1015</v>
      </c>
      <c r="G4549" s="64">
        <v>1.6822375000000001</v>
      </c>
      <c r="H4549" s="65">
        <v>649</v>
      </c>
      <c r="I4549" s="64">
        <v>24.51</v>
      </c>
      <c r="J4549" s="64">
        <v>14.54</v>
      </c>
      <c r="K4549" s="88">
        <v>4</v>
      </c>
      <c r="L4549" s="88" t="s">
        <v>46</v>
      </c>
      <c r="M4549" s="66" t="s">
        <v>3469</v>
      </c>
    </row>
    <row r="4550" spans="1:13">
      <c r="A4550" s="40">
        <v>2021</v>
      </c>
      <c r="B4550" s="40" t="str">
        <f t="shared" si="72"/>
        <v>17292011</v>
      </c>
      <c r="C4550" s="40">
        <v>17</v>
      </c>
      <c r="D4550" s="88">
        <v>292011</v>
      </c>
      <c r="F4550" t="s">
        <v>1959</v>
      </c>
      <c r="G4550" s="64">
        <v>1.402075</v>
      </c>
      <c r="H4550" s="65">
        <v>902</v>
      </c>
      <c r="I4550" s="64">
        <v>24.51</v>
      </c>
      <c r="J4550" s="64">
        <v>14.54</v>
      </c>
      <c r="K4550" s="88">
        <v>4</v>
      </c>
      <c r="L4550" s="88" t="s">
        <v>46</v>
      </c>
      <c r="M4550" s="66" t="s">
        <v>3469</v>
      </c>
    </row>
    <row r="4551" spans="1:13">
      <c r="A4551" s="40">
        <v>2021</v>
      </c>
      <c r="B4551" s="40" t="str">
        <f t="shared" si="72"/>
        <v>17119111</v>
      </c>
      <c r="C4551" s="40">
        <v>17</v>
      </c>
      <c r="D4551" s="88">
        <v>119111</v>
      </c>
      <c r="E4551" t="s">
        <v>3410</v>
      </c>
      <c r="F4551" t="s">
        <v>908</v>
      </c>
      <c r="G4551" s="64">
        <v>2.3713875</v>
      </c>
      <c r="H4551" s="65">
        <v>33</v>
      </c>
      <c r="I4551" s="64">
        <v>50.36</v>
      </c>
      <c r="J4551" s="64">
        <v>29.43</v>
      </c>
      <c r="K4551" s="88">
        <v>5</v>
      </c>
      <c r="L4551" s="88" t="s">
        <v>46</v>
      </c>
      <c r="M4551" s="66" t="s">
        <v>3468</v>
      </c>
    </row>
    <row r="4552" spans="1:13">
      <c r="A4552" s="40">
        <v>2021</v>
      </c>
      <c r="B4552" s="40" t="str">
        <f t="shared" si="72"/>
        <v>17319092</v>
      </c>
      <c r="C4552" s="40">
        <v>17</v>
      </c>
      <c r="D4552" s="88">
        <v>319092</v>
      </c>
      <c r="F4552" t="s">
        <v>946</v>
      </c>
      <c r="G4552" s="64">
        <v>3.1852374999999999</v>
      </c>
      <c r="H4552" s="65">
        <v>8491</v>
      </c>
      <c r="I4552" s="64">
        <v>15.8</v>
      </c>
      <c r="J4552" s="64">
        <v>12.58</v>
      </c>
      <c r="K4552" s="88">
        <v>3</v>
      </c>
      <c r="L4552" s="88" t="s">
        <v>46</v>
      </c>
      <c r="M4552" s="66" t="s">
        <v>3469</v>
      </c>
    </row>
    <row r="4553" spans="1:13">
      <c r="A4553" s="40">
        <v>2021</v>
      </c>
      <c r="B4553" s="40" t="str">
        <f t="shared" si="72"/>
        <v>17292071</v>
      </c>
      <c r="C4553" s="40">
        <v>17</v>
      </c>
      <c r="D4553" s="88">
        <v>292071</v>
      </c>
      <c r="F4553" t="s">
        <v>927</v>
      </c>
      <c r="G4553" s="64">
        <v>1.5837749999999999</v>
      </c>
      <c r="H4553" s="65">
        <v>925</v>
      </c>
      <c r="I4553" s="64">
        <v>19.87</v>
      </c>
      <c r="J4553" s="64">
        <v>12.82</v>
      </c>
      <c r="K4553" s="88">
        <v>4</v>
      </c>
      <c r="L4553" s="88" t="s">
        <v>46</v>
      </c>
      <c r="M4553" s="66" t="s">
        <v>3469</v>
      </c>
    </row>
    <row r="4554" spans="1:13">
      <c r="A4554" s="40">
        <v>2021</v>
      </c>
      <c r="B4554" s="40" t="str">
        <f t="shared" si="72"/>
        <v>17436013</v>
      </c>
      <c r="C4554" s="40">
        <v>17</v>
      </c>
      <c r="D4554" s="88">
        <v>436013</v>
      </c>
      <c r="F4554" t="s">
        <v>1232</v>
      </c>
      <c r="G4554" s="64">
        <v>1.9642875</v>
      </c>
      <c r="H4554" s="65">
        <v>56</v>
      </c>
      <c r="I4554" s="64">
        <v>15.45</v>
      </c>
      <c r="J4554" s="64">
        <v>12.72</v>
      </c>
      <c r="K4554" s="88">
        <v>3</v>
      </c>
      <c r="L4554" s="88" t="s">
        <v>46</v>
      </c>
      <c r="M4554" s="66" t="s">
        <v>3468</v>
      </c>
    </row>
    <row r="4555" spans="1:13">
      <c r="A4555" s="40">
        <v>2021</v>
      </c>
      <c r="B4555" s="40" t="str">
        <f t="shared" si="72"/>
        <v>17131121</v>
      </c>
      <c r="C4555" s="40">
        <v>17</v>
      </c>
      <c r="D4555" s="88">
        <v>131121</v>
      </c>
      <c r="F4555" t="s">
        <v>856</v>
      </c>
      <c r="G4555" s="64">
        <v>1.6634</v>
      </c>
      <c r="H4555" s="65">
        <v>1083</v>
      </c>
      <c r="I4555" s="64">
        <v>23.53</v>
      </c>
      <c r="J4555" s="64">
        <v>14.14</v>
      </c>
      <c r="K4555" s="88">
        <v>4</v>
      </c>
      <c r="L4555" s="88" t="s">
        <v>46</v>
      </c>
      <c r="M4555" s="66" t="s">
        <v>3469</v>
      </c>
    </row>
    <row r="4556" spans="1:13">
      <c r="A4556" s="40">
        <v>2021</v>
      </c>
      <c r="B4556" s="40" t="str">
        <f t="shared" si="72"/>
        <v>17252022</v>
      </c>
      <c r="C4556" s="40">
        <v>17</v>
      </c>
      <c r="D4556" s="88">
        <v>252022</v>
      </c>
      <c r="E4556" t="s">
        <v>3410</v>
      </c>
      <c r="F4556" t="s">
        <v>3539</v>
      </c>
      <c r="G4556" s="64">
        <v>0.97487500000000005</v>
      </c>
      <c r="H4556" s="65">
        <v>95</v>
      </c>
      <c r="I4556" s="64">
        <v>23.9884615384615</v>
      </c>
      <c r="J4556" s="64">
        <v>21.442788461538498</v>
      </c>
      <c r="K4556" s="88">
        <v>5</v>
      </c>
      <c r="L4556" s="88" t="s">
        <v>178</v>
      </c>
      <c r="M4556" s="66" t="s">
        <v>3468</v>
      </c>
    </row>
    <row r="4557" spans="1:13">
      <c r="A4557" s="40">
        <v>2021</v>
      </c>
      <c r="B4557" s="40" t="str">
        <f t="shared" si="72"/>
        <v>17272041</v>
      </c>
      <c r="C4557" s="40">
        <v>17</v>
      </c>
      <c r="D4557" s="88">
        <v>272041</v>
      </c>
      <c r="E4557" t="s">
        <v>3410</v>
      </c>
      <c r="F4557" t="s">
        <v>2122</v>
      </c>
      <c r="G4557" s="64">
        <v>0.25773750000000001</v>
      </c>
      <c r="H4557" s="65">
        <v>37</v>
      </c>
      <c r="I4557" s="64">
        <v>25.63</v>
      </c>
      <c r="J4557" s="64">
        <v>15.79</v>
      </c>
      <c r="K4557" s="88">
        <v>5</v>
      </c>
      <c r="L4557" s="88" t="s">
        <v>178</v>
      </c>
      <c r="M4557" s="66" t="s">
        <v>3468</v>
      </c>
    </row>
    <row r="4558" spans="1:13">
      <c r="A4558" s="40">
        <v>2021</v>
      </c>
      <c r="B4558" s="40" t="str">
        <f t="shared" si="72"/>
        <v>17151142</v>
      </c>
      <c r="C4558" s="40">
        <v>17</v>
      </c>
      <c r="D4558" s="88">
        <v>151142</v>
      </c>
      <c r="E4558" t="s">
        <v>3410</v>
      </c>
      <c r="F4558" t="s">
        <v>1158</v>
      </c>
      <c r="G4558" s="64">
        <v>1.0976125000000001</v>
      </c>
      <c r="H4558" s="65">
        <v>1464</v>
      </c>
      <c r="I4558" s="64">
        <v>38.020000000000003</v>
      </c>
      <c r="J4558" s="64">
        <v>23.95</v>
      </c>
      <c r="K4558" s="88">
        <v>4</v>
      </c>
      <c r="L4558" s="88" t="s">
        <v>46</v>
      </c>
      <c r="M4558" s="66" t="s">
        <v>3469</v>
      </c>
    </row>
    <row r="4559" spans="1:13">
      <c r="A4559" s="40">
        <v>2021</v>
      </c>
      <c r="B4559" s="40" t="str">
        <f t="shared" si="72"/>
        <v>17472073</v>
      </c>
      <c r="C4559" s="40">
        <v>17</v>
      </c>
      <c r="D4559" s="88">
        <v>472073</v>
      </c>
      <c r="F4559" t="s">
        <v>2893</v>
      </c>
      <c r="G4559" s="64">
        <v>0.27636250000000001</v>
      </c>
      <c r="H4559" s="65">
        <v>67</v>
      </c>
      <c r="I4559" s="64">
        <v>21.18</v>
      </c>
      <c r="J4559" s="64">
        <v>15.2</v>
      </c>
      <c r="K4559" s="88">
        <v>3</v>
      </c>
      <c r="L4559" s="88" t="s">
        <v>46</v>
      </c>
      <c r="M4559" s="66" t="s">
        <v>3468</v>
      </c>
    </row>
    <row r="4560" spans="1:13">
      <c r="A4560" s="40">
        <v>2021</v>
      </c>
      <c r="B4560" s="40" t="str">
        <f t="shared" si="72"/>
        <v>17232011</v>
      </c>
      <c r="C4560" s="40">
        <v>17</v>
      </c>
      <c r="D4560" s="88">
        <v>232011</v>
      </c>
      <c r="E4560" t="s">
        <v>3410</v>
      </c>
      <c r="F4560" t="s">
        <v>1805</v>
      </c>
      <c r="G4560" s="64">
        <v>1.1238999999999999</v>
      </c>
      <c r="H4560" s="65">
        <v>53</v>
      </c>
      <c r="I4560" s="64">
        <v>25.98</v>
      </c>
      <c r="J4560" s="64">
        <v>17.920000000000002</v>
      </c>
      <c r="K4560" s="88">
        <v>3</v>
      </c>
      <c r="L4560" s="88" t="s">
        <v>46</v>
      </c>
      <c r="M4560" s="66" t="s">
        <v>3468</v>
      </c>
    </row>
    <row r="4561" spans="1:13">
      <c r="A4561" s="40">
        <v>2021</v>
      </c>
      <c r="B4561" s="40" t="str">
        <f t="shared" si="72"/>
        <v>17319097</v>
      </c>
      <c r="C4561" s="40">
        <v>17</v>
      </c>
      <c r="D4561" s="88">
        <v>319097</v>
      </c>
      <c r="F4561" t="s">
        <v>2314</v>
      </c>
      <c r="G4561" s="64">
        <v>2.3165874999999998</v>
      </c>
      <c r="H4561" s="65">
        <v>1151</v>
      </c>
      <c r="I4561" s="64">
        <v>15.52</v>
      </c>
      <c r="J4561" s="64">
        <v>12.45</v>
      </c>
      <c r="K4561" s="88">
        <v>3</v>
      </c>
      <c r="L4561" s="88" t="s">
        <v>46</v>
      </c>
      <c r="M4561" s="66" t="s">
        <v>3469</v>
      </c>
    </row>
    <row r="4562" spans="1:13">
      <c r="A4562" s="40">
        <v>2021</v>
      </c>
      <c r="B4562" s="40" t="str">
        <f t="shared" si="72"/>
        <v>17312021</v>
      </c>
      <c r="C4562" s="40">
        <v>17</v>
      </c>
      <c r="D4562" s="88">
        <v>312021</v>
      </c>
      <c r="E4562" t="s">
        <v>3410</v>
      </c>
      <c r="F4562" t="s">
        <v>1930</v>
      </c>
      <c r="G4562" s="64">
        <v>2.9712749999999999</v>
      </c>
      <c r="H4562" s="65">
        <v>917</v>
      </c>
      <c r="I4562" s="64">
        <v>29.64</v>
      </c>
      <c r="J4562" s="64">
        <v>22.61</v>
      </c>
      <c r="K4562" s="88">
        <v>4</v>
      </c>
      <c r="L4562" s="88" t="s">
        <v>46</v>
      </c>
      <c r="M4562" s="66" t="s">
        <v>3469</v>
      </c>
    </row>
    <row r="4563" spans="1:13">
      <c r="A4563" s="40">
        <v>2021</v>
      </c>
      <c r="B4563" s="40" t="str">
        <f t="shared" si="72"/>
        <v>17472152</v>
      </c>
      <c r="C4563" s="40">
        <v>17</v>
      </c>
      <c r="D4563" s="88">
        <v>472152</v>
      </c>
      <c r="F4563" t="s">
        <v>2682</v>
      </c>
      <c r="G4563" s="64">
        <v>1.023625</v>
      </c>
      <c r="H4563" s="65">
        <v>74</v>
      </c>
      <c r="I4563" s="64">
        <v>19.63</v>
      </c>
      <c r="J4563" s="64">
        <v>14.9</v>
      </c>
      <c r="K4563" s="88">
        <v>3</v>
      </c>
      <c r="L4563" s="88" t="s">
        <v>46</v>
      </c>
      <c r="M4563" s="66" t="s">
        <v>3468</v>
      </c>
    </row>
    <row r="4564" spans="1:13">
      <c r="A4564" s="40">
        <v>2021</v>
      </c>
      <c r="B4564" s="40" t="str">
        <f t="shared" si="72"/>
        <v>17333051</v>
      </c>
      <c r="C4564" s="40">
        <v>17</v>
      </c>
      <c r="D4564" s="88">
        <v>333051</v>
      </c>
      <c r="E4564" t="s">
        <v>3410</v>
      </c>
      <c r="F4564" t="s">
        <v>1812</v>
      </c>
      <c r="G4564" s="64">
        <v>0.88116249999999996</v>
      </c>
      <c r="H4564" s="65">
        <v>74</v>
      </c>
      <c r="I4564" s="64">
        <v>24.72</v>
      </c>
      <c r="J4564" s="64">
        <v>17.55</v>
      </c>
      <c r="K4564" s="88">
        <v>3</v>
      </c>
      <c r="L4564" s="88" t="s">
        <v>178</v>
      </c>
      <c r="M4564" s="66" t="s">
        <v>3468</v>
      </c>
    </row>
    <row r="4565" spans="1:13">
      <c r="A4565" s="40">
        <v>2021</v>
      </c>
      <c r="B4565" s="40" t="str">
        <f t="shared" si="72"/>
        <v>17251199</v>
      </c>
      <c r="C4565" s="40">
        <v>17</v>
      </c>
      <c r="D4565" s="88">
        <v>251199</v>
      </c>
      <c r="E4565" t="s">
        <v>3410</v>
      </c>
      <c r="F4565" t="s">
        <v>3442</v>
      </c>
      <c r="G4565" s="64">
        <v>1.526275</v>
      </c>
      <c r="H4565" s="65">
        <v>61</v>
      </c>
      <c r="I4565" s="64">
        <v>28.041346153846199</v>
      </c>
      <c r="J4565" s="64">
        <v>20.7663461538462</v>
      </c>
      <c r="K4565" s="88">
        <v>4</v>
      </c>
      <c r="L4565" s="88" t="s">
        <v>178</v>
      </c>
      <c r="M4565" s="66" t="s">
        <v>3468</v>
      </c>
    </row>
    <row r="4566" spans="1:13">
      <c r="A4566" s="40">
        <v>2021</v>
      </c>
      <c r="B4566" s="40" t="str">
        <f t="shared" si="72"/>
        <v>17119141</v>
      </c>
      <c r="C4566" s="40">
        <v>17</v>
      </c>
      <c r="D4566" s="88">
        <v>119141</v>
      </c>
      <c r="E4566" t="s">
        <v>3410</v>
      </c>
      <c r="F4566" t="s">
        <v>3462</v>
      </c>
      <c r="G4566" s="64">
        <v>1.3621875000000001</v>
      </c>
      <c r="H4566" s="65">
        <v>3493</v>
      </c>
      <c r="I4566" s="64">
        <v>29.66</v>
      </c>
      <c r="J4566" s="64">
        <v>16.170000000000002</v>
      </c>
      <c r="K4566" s="88">
        <v>4</v>
      </c>
      <c r="L4566" s="88" t="s">
        <v>46</v>
      </c>
      <c r="M4566" s="66" t="s">
        <v>3469</v>
      </c>
    </row>
    <row r="4567" spans="1:13">
      <c r="A4567" s="40">
        <v>2021</v>
      </c>
      <c r="B4567" s="40" t="str">
        <f t="shared" si="72"/>
        <v>17131023</v>
      </c>
      <c r="C4567" s="40">
        <v>17</v>
      </c>
      <c r="D4567" s="88">
        <v>131023</v>
      </c>
      <c r="E4567" t="s">
        <v>3410</v>
      </c>
      <c r="F4567" t="s">
        <v>3522</v>
      </c>
      <c r="G4567" s="64">
        <v>0.132275</v>
      </c>
      <c r="H4567" s="65">
        <v>32</v>
      </c>
      <c r="I4567" s="64">
        <v>26</v>
      </c>
      <c r="J4567" s="64">
        <v>17.3</v>
      </c>
      <c r="K4567" s="88">
        <v>4</v>
      </c>
      <c r="L4567" s="88" t="s">
        <v>178</v>
      </c>
      <c r="M4567" s="66" t="s">
        <v>3468</v>
      </c>
    </row>
    <row r="4568" spans="1:13">
      <c r="A4568" s="40">
        <v>2021</v>
      </c>
      <c r="B4568" s="40" t="str">
        <f t="shared" si="72"/>
        <v>17292034</v>
      </c>
      <c r="C4568" s="40">
        <v>17</v>
      </c>
      <c r="D4568" s="88">
        <v>292034</v>
      </c>
      <c r="E4568" t="s">
        <v>3410</v>
      </c>
      <c r="F4568" t="s">
        <v>1956</v>
      </c>
      <c r="G4568" s="64">
        <v>1.6200375</v>
      </c>
      <c r="H4568" s="65">
        <v>1021</v>
      </c>
      <c r="I4568" s="64">
        <v>27.23</v>
      </c>
      <c r="J4568" s="64">
        <v>19.61</v>
      </c>
      <c r="K4568" s="88">
        <v>3</v>
      </c>
      <c r="L4568" s="88" t="s">
        <v>46</v>
      </c>
      <c r="M4568" s="66" t="s">
        <v>3469</v>
      </c>
    </row>
    <row r="4569" spans="1:13">
      <c r="A4569" s="40">
        <v>2021</v>
      </c>
      <c r="B4569" s="40" t="str">
        <f t="shared" si="72"/>
        <v>17419022</v>
      </c>
      <c r="C4569" s="40">
        <v>17</v>
      </c>
      <c r="D4569" s="88">
        <v>419022</v>
      </c>
      <c r="F4569" t="s">
        <v>2186</v>
      </c>
      <c r="G4569" s="64">
        <v>0.95433749999999995</v>
      </c>
      <c r="H4569" s="65">
        <v>69</v>
      </c>
      <c r="I4569" s="64">
        <v>25.41</v>
      </c>
      <c r="J4569" s="64">
        <v>12.93</v>
      </c>
      <c r="K4569" s="88">
        <v>3</v>
      </c>
      <c r="L4569" s="88" t="s">
        <v>46</v>
      </c>
      <c r="M4569" s="66" t="s">
        <v>3468</v>
      </c>
    </row>
    <row r="4570" spans="1:13">
      <c r="A4570" s="40">
        <v>2021</v>
      </c>
      <c r="B4570" s="40" t="str">
        <f t="shared" si="72"/>
        <v>17291141</v>
      </c>
      <c r="C4570" s="40">
        <v>17</v>
      </c>
      <c r="D4570" s="88">
        <v>291141</v>
      </c>
      <c r="E4570" t="s">
        <v>3410</v>
      </c>
      <c r="F4570" t="s">
        <v>1992</v>
      </c>
      <c r="G4570" s="64">
        <v>1.6566624999999999</v>
      </c>
      <c r="H4570" s="65">
        <v>304</v>
      </c>
      <c r="I4570" s="64">
        <v>29.24</v>
      </c>
      <c r="J4570" s="64">
        <v>25.72</v>
      </c>
      <c r="K4570" s="88">
        <v>4</v>
      </c>
      <c r="L4570" s="88" t="s">
        <v>46</v>
      </c>
      <c r="M4570" s="66" t="s">
        <v>3468</v>
      </c>
    </row>
    <row r="4571" spans="1:13">
      <c r="A4571" s="40">
        <v>2021</v>
      </c>
      <c r="B4571" s="40" t="str">
        <f t="shared" si="72"/>
        <v>17291126</v>
      </c>
      <c r="C4571" s="40">
        <v>17</v>
      </c>
      <c r="D4571" s="88">
        <v>291126</v>
      </c>
      <c r="E4571" t="s">
        <v>3410</v>
      </c>
      <c r="F4571" t="s">
        <v>1946</v>
      </c>
      <c r="G4571" s="64">
        <v>2.6549749999999999</v>
      </c>
      <c r="H4571" s="65">
        <v>755</v>
      </c>
      <c r="I4571" s="64">
        <v>27.86</v>
      </c>
      <c r="J4571" s="64">
        <v>22.76</v>
      </c>
      <c r="K4571" s="88">
        <v>4</v>
      </c>
      <c r="L4571" s="88" t="s">
        <v>46</v>
      </c>
      <c r="M4571" s="66" t="s">
        <v>3469</v>
      </c>
    </row>
    <row r="4572" spans="1:13">
      <c r="A4572" s="40">
        <v>2021</v>
      </c>
      <c r="B4572" s="40" t="str">
        <f t="shared" si="72"/>
        <v>17472181</v>
      </c>
      <c r="C4572" s="40">
        <v>17</v>
      </c>
      <c r="D4572" s="88">
        <v>472181</v>
      </c>
      <c r="F4572" t="s">
        <v>3206</v>
      </c>
      <c r="G4572" s="64">
        <v>1.5625</v>
      </c>
      <c r="H4572" s="65">
        <v>98</v>
      </c>
      <c r="I4572" s="64">
        <v>17.89</v>
      </c>
      <c r="J4572" s="64">
        <v>12.13</v>
      </c>
      <c r="K4572" s="88">
        <v>3</v>
      </c>
      <c r="L4572" s="88" t="s">
        <v>178</v>
      </c>
      <c r="M4572" s="66" t="s">
        <v>3468</v>
      </c>
    </row>
    <row r="4573" spans="1:13">
      <c r="A4573" s="40">
        <v>2021</v>
      </c>
      <c r="B4573" s="40" t="str">
        <f t="shared" si="72"/>
        <v>17112022</v>
      </c>
      <c r="C4573" s="40">
        <v>17</v>
      </c>
      <c r="D4573" s="88">
        <v>112022</v>
      </c>
      <c r="E4573" t="s">
        <v>3410</v>
      </c>
      <c r="F4573" t="s">
        <v>3504</v>
      </c>
      <c r="G4573" s="64">
        <v>1.2228250000000001</v>
      </c>
      <c r="H4573" s="65">
        <v>36</v>
      </c>
      <c r="I4573" s="64">
        <v>52.04</v>
      </c>
      <c r="J4573" s="64">
        <v>25.74</v>
      </c>
      <c r="K4573" s="88">
        <v>5</v>
      </c>
      <c r="L4573" s="88" t="s">
        <v>46</v>
      </c>
      <c r="M4573" s="66" t="s">
        <v>3468</v>
      </c>
    </row>
    <row r="4574" spans="1:13">
      <c r="A4574" s="40">
        <v>2021</v>
      </c>
      <c r="B4574" s="40" t="str">
        <f t="shared" si="72"/>
        <v>17414012</v>
      </c>
      <c r="C4574" s="40">
        <v>17</v>
      </c>
      <c r="D4574" s="88">
        <v>414012</v>
      </c>
      <c r="E4574" t="s">
        <v>3410</v>
      </c>
      <c r="F4574" t="s">
        <v>1894</v>
      </c>
      <c r="G4574" s="64">
        <v>0.90759999999999996</v>
      </c>
      <c r="H4574" s="65">
        <v>362</v>
      </c>
      <c r="I4574" s="64">
        <v>31.61</v>
      </c>
      <c r="J4574" s="64">
        <v>16.32</v>
      </c>
      <c r="K4574" s="88">
        <v>3</v>
      </c>
      <c r="L4574" s="88" t="s">
        <v>46</v>
      </c>
      <c r="M4574" s="66" t="s">
        <v>3468</v>
      </c>
    </row>
    <row r="4575" spans="1:13">
      <c r="A4575" s="40">
        <v>2021</v>
      </c>
      <c r="B4575" s="40" t="str">
        <f t="shared" si="72"/>
        <v>17414011</v>
      </c>
      <c r="C4575" s="40">
        <v>17</v>
      </c>
      <c r="D4575" s="88">
        <v>414011</v>
      </c>
      <c r="E4575" t="s">
        <v>3410</v>
      </c>
      <c r="F4575" t="s">
        <v>2083</v>
      </c>
      <c r="G4575" s="64">
        <v>1.8733</v>
      </c>
      <c r="H4575" s="65">
        <v>46</v>
      </c>
      <c r="I4575" s="64">
        <v>54.28</v>
      </c>
      <c r="J4575" s="64">
        <v>23.66</v>
      </c>
      <c r="K4575" s="88">
        <v>3</v>
      </c>
      <c r="L4575" s="88" t="s">
        <v>46</v>
      </c>
      <c r="M4575" s="66" t="s">
        <v>3468</v>
      </c>
    </row>
    <row r="4576" spans="1:13">
      <c r="A4576" s="40">
        <v>2021</v>
      </c>
      <c r="B4576" s="40" t="str">
        <f t="shared" si="72"/>
        <v>17252031</v>
      </c>
      <c r="C4576" s="40">
        <v>17</v>
      </c>
      <c r="D4576" s="88">
        <v>252031</v>
      </c>
      <c r="E4576" t="s">
        <v>3410</v>
      </c>
      <c r="F4576" t="s">
        <v>3540</v>
      </c>
      <c r="G4576" s="64">
        <v>1.0230999999999999</v>
      </c>
      <c r="H4576" s="65">
        <v>123</v>
      </c>
      <c r="I4576" s="64">
        <v>24.103846153846199</v>
      </c>
      <c r="J4576" s="64">
        <v>20.3807692307692</v>
      </c>
      <c r="K4576" s="88">
        <v>5</v>
      </c>
      <c r="L4576" s="88" t="s">
        <v>178</v>
      </c>
      <c r="M4576" s="66" t="s">
        <v>3468</v>
      </c>
    </row>
    <row r="4577" spans="1:13">
      <c r="A4577" s="40">
        <v>2021</v>
      </c>
      <c r="B4577" s="40" t="str">
        <f t="shared" si="72"/>
        <v>17413031</v>
      </c>
      <c r="C4577" s="40">
        <v>17</v>
      </c>
      <c r="D4577" s="88">
        <v>413031</v>
      </c>
      <c r="E4577" t="s">
        <v>3410</v>
      </c>
      <c r="F4577" t="s">
        <v>3541</v>
      </c>
      <c r="G4577" s="64">
        <v>0.99839999999999995</v>
      </c>
      <c r="H4577" s="65">
        <v>33</v>
      </c>
      <c r="I4577" s="64">
        <v>36.659999999999997</v>
      </c>
      <c r="J4577" s="64">
        <v>18.170000000000002</v>
      </c>
      <c r="K4577" s="88">
        <v>5</v>
      </c>
      <c r="L4577" s="88" t="s">
        <v>46</v>
      </c>
      <c r="M4577" s="66" t="s">
        <v>3468</v>
      </c>
    </row>
    <row r="4578" spans="1:13">
      <c r="A4578" s="40">
        <v>2021</v>
      </c>
      <c r="B4578" s="40" t="str">
        <f t="shared" si="72"/>
        <v>17492098</v>
      </c>
      <c r="C4578" s="40">
        <v>17</v>
      </c>
      <c r="D4578" s="88">
        <v>492098</v>
      </c>
      <c r="F4578" t="s">
        <v>3448</v>
      </c>
      <c r="G4578" s="64">
        <v>1.6304375</v>
      </c>
      <c r="H4578" s="65">
        <v>894</v>
      </c>
      <c r="I4578" s="64">
        <v>20.21</v>
      </c>
      <c r="J4578" s="64">
        <v>14.38</v>
      </c>
      <c r="K4578" s="88">
        <v>3</v>
      </c>
      <c r="L4578" s="88" t="s">
        <v>178</v>
      </c>
      <c r="M4578" s="66" t="s">
        <v>3469</v>
      </c>
    </row>
    <row r="4579" spans="1:13">
      <c r="A4579" s="40">
        <v>2021</v>
      </c>
      <c r="B4579" s="40" t="str">
        <f t="shared" si="72"/>
        <v>17519012</v>
      </c>
      <c r="C4579" s="40">
        <v>17</v>
      </c>
      <c r="D4579" s="88">
        <v>519012</v>
      </c>
      <c r="F4579" t="s">
        <v>3556</v>
      </c>
      <c r="G4579" s="64">
        <v>7.4187500000000003E-2</v>
      </c>
      <c r="H4579" s="65">
        <v>35</v>
      </c>
      <c r="I4579" s="64">
        <v>19.03</v>
      </c>
      <c r="J4579" s="64">
        <v>14.5</v>
      </c>
      <c r="K4579" s="88">
        <v>3</v>
      </c>
      <c r="L4579" s="88" t="s">
        <v>46</v>
      </c>
      <c r="M4579" s="66" t="s">
        <v>3468</v>
      </c>
    </row>
    <row r="4580" spans="1:13">
      <c r="A4580" s="40">
        <v>2021</v>
      </c>
      <c r="B4580" s="40" t="str">
        <f t="shared" si="72"/>
        <v>17472211</v>
      </c>
      <c r="C4580" s="40">
        <v>17</v>
      </c>
      <c r="D4580" s="88">
        <v>472211</v>
      </c>
      <c r="F4580" t="s">
        <v>3290</v>
      </c>
      <c r="G4580" s="64">
        <v>1.31565</v>
      </c>
      <c r="H4580" s="65">
        <v>1110</v>
      </c>
      <c r="I4580" s="64">
        <v>19.28</v>
      </c>
      <c r="J4580" s="64">
        <v>13.54</v>
      </c>
      <c r="K4580" s="88">
        <v>3</v>
      </c>
      <c r="L4580" s="88" t="s">
        <v>46</v>
      </c>
      <c r="M4580" s="66" t="s">
        <v>3469</v>
      </c>
    </row>
    <row r="4581" spans="1:13">
      <c r="A4581" s="40">
        <v>2021</v>
      </c>
      <c r="B4581" s="40" t="str">
        <f t="shared" si="72"/>
        <v>17435071</v>
      </c>
      <c r="C4581" s="40">
        <v>17</v>
      </c>
      <c r="D4581" s="88">
        <v>435071</v>
      </c>
      <c r="F4581" t="s">
        <v>3370</v>
      </c>
      <c r="G4581" s="64">
        <v>0.31392500000000001</v>
      </c>
      <c r="H4581" s="65">
        <v>135</v>
      </c>
      <c r="I4581" s="64">
        <v>17.04</v>
      </c>
      <c r="J4581" s="64">
        <v>12.63</v>
      </c>
      <c r="K4581" s="88">
        <v>3</v>
      </c>
      <c r="L4581" s="88" t="s">
        <v>46</v>
      </c>
      <c r="M4581" s="66" t="s">
        <v>3468</v>
      </c>
    </row>
    <row r="4582" spans="1:13">
      <c r="A4582" s="40">
        <v>2021</v>
      </c>
      <c r="B4582" s="40" t="str">
        <f t="shared" si="72"/>
        <v>17151132</v>
      </c>
      <c r="C4582" s="40">
        <v>17</v>
      </c>
      <c r="D4582" s="88">
        <v>151132</v>
      </c>
      <c r="E4582" t="s">
        <v>3410</v>
      </c>
      <c r="F4582" t="s">
        <v>1225</v>
      </c>
      <c r="G4582" s="64">
        <v>3.4937874999999998</v>
      </c>
      <c r="H4582" s="65">
        <v>34</v>
      </c>
      <c r="I4582" s="64">
        <v>48.24</v>
      </c>
      <c r="J4582" s="64">
        <v>26.45</v>
      </c>
      <c r="K4582" s="88">
        <v>4</v>
      </c>
      <c r="L4582" s="88" t="s">
        <v>46</v>
      </c>
      <c r="M4582" s="66" t="s">
        <v>3468</v>
      </c>
    </row>
    <row r="4583" spans="1:13">
      <c r="A4583" s="40">
        <v>2021</v>
      </c>
      <c r="B4583" s="40" t="str">
        <f t="shared" si="72"/>
        <v>17472221</v>
      </c>
      <c r="C4583" s="40">
        <v>17</v>
      </c>
      <c r="D4583" s="88">
        <v>472221</v>
      </c>
      <c r="F4583" t="s">
        <v>3299</v>
      </c>
      <c r="G4583" s="64">
        <v>1.7361124999999999</v>
      </c>
      <c r="H4583" s="65">
        <v>42</v>
      </c>
      <c r="I4583" s="64">
        <v>20.71</v>
      </c>
      <c r="J4583" s="64">
        <v>14.96</v>
      </c>
      <c r="K4583" s="88">
        <v>3</v>
      </c>
      <c r="L4583" s="88" t="s">
        <v>46</v>
      </c>
      <c r="M4583" s="66" t="s">
        <v>3468</v>
      </c>
    </row>
    <row r="4584" spans="1:13">
      <c r="A4584" s="40">
        <v>2021</v>
      </c>
      <c r="B4584" s="40" t="str">
        <f t="shared" si="72"/>
        <v>17292055</v>
      </c>
      <c r="C4584" s="40">
        <v>17</v>
      </c>
      <c r="D4584" s="88">
        <v>292055</v>
      </c>
      <c r="F4584" t="s">
        <v>995</v>
      </c>
      <c r="G4584" s="64">
        <v>1.5915125000000001</v>
      </c>
      <c r="H4584" s="65">
        <v>772</v>
      </c>
      <c r="I4584" s="64">
        <v>21.17</v>
      </c>
      <c r="J4584" s="64">
        <v>15.81</v>
      </c>
      <c r="K4584" s="88">
        <v>3</v>
      </c>
      <c r="L4584" s="88" t="s">
        <v>46</v>
      </c>
      <c r="M4584" s="66" t="s">
        <v>3469</v>
      </c>
    </row>
    <row r="4585" spans="1:13">
      <c r="A4585" s="40">
        <v>2021</v>
      </c>
      <c r="B4585" s="40" t="str">
        <f t="shared" si="72"/>
        <v>17492022</v>
      </c>
      <c r="C4585" s="40">
        <v>17</v>
      </c>
      <c r="D4585" s="88">
        <v>492022</v>
      </c>
      <c r="E4585" t="s">
        <v>3410</v>
      </c>
      <c r="F4585" t="s">
        <v>2077</v>
      </c>
      <c r="G4585" s="64">
        <v>2.2374999999999999E-3</v>
      </c>
      <c r="H4585" s="65">
        <v>1740</v>
      </c>
      <c r="I4585" s="64">
        <v>25.09</v>
      </c>
      <c r="J4585" s="64">
        <v>16.84</v>
      </c>
      <c r="K4585" s="88">
        <v>3</v>
      </c>
      <c r="L4585" s="88" t="s">
        <v>46</v>
      </c>
      <c r="M4585" s="66" t="s">
        <v>3469</v>
      </c>
    </row>
    <row r="4586" spans="1:13">
      <c r="A4586" s="40">
        <v>2021</v>
      </c>
      <c r="B4586" s="40" t="str">
        <f t="shared" si="72"/>
        <v>17131151</v>
      </c>
      <c r="C4586" s="40">
        <v>17</v>
      </c>
      <c r="D4586" s="88">
        <v>131151</v>
      </c>
      <c r="E4586" t="s">
        <v>3410</v>
      </c>
      <c r="F4586" t="s">
        <v>3481</v>
      </c>
      <c r="G4586" s="64">
        <v>1.6447375</v>
      </c>
      <c r="H4586" s="65">
        <v>58</v>
      </c>
      <c r="I4586" s="64">
        <v>27.33</v>
      </c>
      <c r="J4586" s="64">
        <v>19.37</v>
      </c>
      <c r="K4586" s="88">
        <v>5</v>
      </c>
      <c r="L4586" s="88" t="s">
        <v>46</v>
      </c>
      <c r="M4586" s="66" t="s">
        <v>3468</v>
      </c>
    </row>
    <row r="4587" spans="1:13">
      <c r="A4587" s="40">
        <v>2021</v>
      </c>
      <c r="B4587" s="40" t="str">
        <f t="shared" si="72"/>
        <v>17292056</v>
      </c>
      <c r="C4587" s="40">
        <v>17</v>
      </c>
      <c r="D4587" s="88">
        <v>292056</v>
      </c>
      <c r="F4587" t="s">
        <v>875</v>
      </c>
      <c r="G4587" s="64">
        <v>2.0122</v>
      </c>
      <c r="H4587" s="65">
        <v>42</v>
      </c>
      <c r="I4587" s="64">
        <v>15.52</v>
      </c>
      <c r="J4587" s="64">
        <v>13.07</v>
      </c>
      <c r="K4587" s="88">
        <v>4</v>
      </c>
      <c r="L4587" s="88" t="s">
        <v>46</v>
      </c>
      <c r="M4587" s="66" t="s">
        <v>3468</v>
      </c>
    </row>
    <row r="4588" spans="1:13">
      <c r="A4588" s="40">
        <v>2021</v>
      </c>
      <c r="B4588" s="40" t="str">
        <f t="shared" si="72"/>
        <v>17151134</v>
      </c>
      <c r="C4588" s="40">
        <v>17</v>
      </c>
      <c r="D4588" s="88">
        <v>151134</v>
      </c>
      <c r="E4588" t="s">
        <v>3410</v>
      </c>
      <c r="F4588" t="s">
        <v>3463</v>
      </c>
      <c r="G4588" s="64">
        <v>1.6426750000000001</v>
      </c>
      <c r="H4588" s="65">
        <v>963</v>
      </c>
      <c r="I4588" s="64">
        <v>30.85</v>
      </c>
      <c r="J4588" s="64">
        <v>18.190000000000001</v>
      </c>
      <c r="K4588" s="88">
        <v>3</v>
      </c>
      <c r="L4588" s="88" t="s">
        <v>46</v>
      </c>
      <c r="M4588" s="66" t="s">
        <v>3469</v>
      </c>
    </row>
    <row r="4589" spans="1:13">
      <c r="A4589" s="40">
        <v>2021</v>
      </c>
      <c r="B4589" s="40" t="str">
        <f t="shared" si="72"/>
        <v>17514121</v>
      </c>
      <c r="C4589" s="40">
        <v>17</v>
      </c>
      <c r="D4589" s="88">
        <v>514121</v>
      </c>
      <c r="F4589" t="s">
        <v>2873</v>
      </c>
      <c r="G4589" s="64">
        <v>1.1041875000000001</v>
      </c>
      <c r="H4589" s="65">
        <v>106</v>
      </c>
      <c r="I4589" s="64">
        <v>19.59</v>
      </c>
      <c r="J4589" s="64">
        <v>13.27</v>
      </c>
      <c r="K4589" s="88">
        <v>3</v>
      </c>
      <c r="L4589" s="88" t="s">
        <v>46</v>
      </c>
      <c r="M4589" s="66" t="s">
        <v>3468</v>
      </c>
    </row>
    <row r="4590" spans="1:13">
      <c r="A4590" s="40">
        <v>2021</v>
      </c>
      <c r="B4590" s="40" t="str">
        <f t="shared" si="72"/>
        <v>18132011</v>
      </c>
      <c r="C4590" s="40">
        <v>18</v>
      </c>
      <c r="D4590" s="88">
        <v>132011</v>
      </c>
      <c r="E4590" t="s">
        <v>3410</v>
      </c>
      <c r="F4590" t="s">
        <v>3467</v>
      </c>
      <c r="G4590" s="64">
        <v>1.5684875</v>
      </c>
      <c r="H4590" s="65">
        <v>339</v>
      </c>
      <c r="I4590" s="64">
        <v>33.56</v>
      </c>
      <c r="J4590" s="64">
        <v>21.31</v>
      </c>
      <c r="K4590" s="88">
        <v>5</v>
      </c>
      <c r="L4590" s="88" t="s">
        <v>46</v>
      </c>
      <c r="M4590" s="66" t="s">
        <v>3468</v>
      </c>
    </row>
    <row r="4591" spans="1:13">
      <c r="A4591" s="40">
        <v>2021</v>
      </c>
      <c r="B4591" s="40" t="str">
        <f t="shared" si="72"/>
        <v>18113011</v>
      </c>
      <c r="C4591" s="40">
        <v>18</v>
      </c>
      <c r="D4591" s="88">
        <v>113011</v>
      </c>
      <c r="E4591" t="s">
        <v>3410</v>
      </c>
      <c r="F4591" t="s">
        <v>3411</v>
      </c>
      <c r="G4591" s="64">
        <v>1.4531624999999999</v>
      </c>
      <c r="H4591" s="65">
        <v>1159</v>
      </c>
      <c r="I4591" s="64">
        <v>46.23</v>
      </c>
      <c r="J4591" s="64">
        <v>25.61</v>
      </c>
      <c r="K4591" s="88">
        <v>4</v>
      </c>
      <c r="L4591" s="88" t="s">
        <v>46</v>
      </c>
      <c r="M4591" s="66" t="s">
        <v>3469</v>
      </c>
    </row>
    <row r="4592" spans="1:13">
      <c r="A4592" s="40">
        <v>2021</v>
      </c>
      <c r="B4592" s="40" t="str">
        <f t="shared" si="72"/>
        <v>18413011</v>
      </c>
      <c r="C4592" s="40">
        <v>18</v>
      </c>
      <c r="D4592" s="88">
        <v>413011</v>
      </c>
      <c r="F4592" t="s">
        <v>3454</v>
      </c>
      <c r="G4592" s="64">
        <v>0.1115</v>
      </c>
      <c r="H4592" s="65">
        <v>1462</v>
      </c>
      <c r="I4592" s="64">
        <v>28.61</v>
      </c>
      <c r="J4592" s="64">
        <v>13.5</v>
      </c>
      <c r="K4592" s="88">
        <v>3</v>
      </c>
      <c r="L4592" s="88" t="s">
        <v>46</v>
      </c>
      <c r="M4592" s="66" t="s">
        <v>3469</v>
      </c>
    </row>
    <row r="4593" spans="1:13">
      <c r="A4593" s="40">
        <v>2021</v>
      </c>
      <c r="B4593" s="40" t="str">
        <f t="shared" si="72"/>
        <v>18493011</v>
      </c>
      <c r="C4593" s="40">
        <v>18</v>
      </c>
      <c r="D4593" s="88">
        <v>493011</v>
      </c>
      <c r="E4593" t="s">
        <v>3410</v>
      </c>
      <c r="F4593" t="s">
        <v>1701</v>
      </c>
      <c r="G4593" s="64">
        <v>1.3859999999999999</v>
      </c>
      <c r="H4593" s="65">
        <v>1439</v>
      </c>
      <c r="I4593" s="64">
        <v>30.31</v>
      </c>
      <c r="J4593" s="64">
        <v>17.8</v>
      </c>
      <c r="K4593" s="88">
        <v>3</v>
      </c>
      <c r="L4593" s="88" t="s">
        <v>46</v>
      </c>
      <c r="M4593" s="66" t="s">
        <v>3469</v>
      </c>
    </row>
    <row r="4594" spans="1:13">
      <c r="A4594" s="40">
        <v>2021</v>
      </c>
      <c r="B4594" s="40" t="str">
        <f t="shared" si="72"/>
        <v>18532011</v>
      </c>
      <c r="C4594" s="40">
        <v>18</v>
      </c>
      <c r="D4594" s="88">
        <v>532011</v>
      </c>
      <c r="E4594" t="s">
        <v>3410</v>
      </c>
      <c r="F4594" t="s">
        <v>2108</v>
      </c>
      <c r="G4594" s="64">
        <v>1.4725625</v>
      </c>
      <c r="H4594" s="65">
        <v>585</v>
      </c>
      <c r="I4594" s="64">
        <v>90.575000000000003</v>
      </c>
      <c r="J4594" s="64">
        <v>47.566826923076903</v>
      </c>
      <c r="K4594" s="88">
        <v>4</v>
      </c>
      <c r="L4594" s="88" t="s">
        <v>46</v>
      </c>
      <c r="M4594" s="66" t="s">
        <v>3469</v>
      </c>
    </row>
    <row r="4595" spans="1:13">
      <c r="A4595" s="40">
        <v>2021</v>
      </c>
      <c r="B4595" s="40" t="str">
        <f t="shared" si="72"/>
        <v>18274011</v>
      </c>
      <c r="C4595" s="40">
        <v>18</v>
      </c>
      <c r="D4595" s="88">
        <v>274011</v>
      </c>
      <c r="F4595" t="s">
        <v>1367</v>
      </c>
      <c r="G4595" s="64">
        <v>1.5073000000000001</v>
      </c>
      <c r="H4595" s="65">
        <v>628</v>
      </c>
      <c r="I4595" s="64">
        <v>21.47</v>
      </c>
      <c r="J4595" s="64">
        <v>13.02</v>
      </c>
      <c r="K4595" s="88">
        <v>4</v>
      </c>
      <c r="L4595" s="88" t="s">
        <v>46</v>
      </c>
      <c r="M4595" s="66" t="s">
        <v>3469</v>
      </c>
    </row>
    <row r="4596" spans="1:13">
      <c r="A4596" s="40">
        <v>2021</v>
      </c>
      <c r="B4596" s="40" t="str">
        <f t="shared" si="72"/>
        <v>18433031</v>
      </c>
      <c r="C4596" s="40">
        <v>18</v>
      </c>
      <c r="D4596" s="88">
        <v>433031</v>
      </c>
      <c r="F4596" t="s">
        <v>1275</v>
      </c>
      <c r="G4596" s="64">
        <v>0.39290000000000003</v>
      </c>
      <c r="H4596" s="65">
        <v>438</v>
      </c>
      <c r="I4596" s="64">
        <v>19.260000000000002</v>
      </c>
      <c r="J4596" s="64">
        <v>13.14</v>
      </c>
      <c r="K4596" s="88">
        <v>4</v>
      </c>
      <c r="L4596" s="88" t="s">
        <v>46</v>
      </c>
      <c r="M4596" s="66" t="s">
        <v>3468</v>
      </c>
    </row>
    <row r="4597" spans="1:13">
      <c r="A4597" s="40">
        <v>2021</v>
      </c>
      <c r="B4597" s="40" t="str">
        <f t="shared" si="72"/>
        <v>18472021</v>
      </c>
      <c r="C4597" s="40">
        <v>18</v>
      </c>
      <c r="D4597" s="88">
        <v>472021</v>
      </c>
      <c r="F4597" t="s">
        <v>2648</v>
      </c>
      <c r="G4597" s="64">
        <v>1.5424</v>
      </c>
      <c r="H4597" s="65">
        <v>882</v>
      </c>
      <c r="I4597" s="64">
        <v>18.61</v>
      </c>
      <c r="J4597" s="64">
        <v>12.7</v>
      </c>
      <c r="K4597" s="88">
        <v>3</v>
      </c>
      <c r="L4597" s="88" t="s">
        <v>178</v>
      </c>
      <c r="M4597" s="66" t="s">
        <v>3469</v>
      </c>
    </row>
    <row r="4598" spans="1:13">
      <c r="A4598" s="40">
        <v>2021</v>
      </c>
      <c r="B4598" s="40" t="str">
        <f t="shared" si="72"/>
        <v>18493031</v>
      </c>
      <c r="C4598" s="40">
        <v>18</v>
      </c>
      <c r="D4598" s="88">
        <v>493031</v>
      </c>
      <c r="F4598" t="s">
        <v>2811</v>
      </c>
      <c r="G4598" s="64">
        <v>1.0843750000000001</v>
      </c>
      <c r="H4598" s="65">
        <v>1333</v>
      </c>
      <c r="I4598" s="64">
        <v>22.41</v>
      </c>
      <c r="J4598" s="64">
        <v>15.71</v>
      </c>
      <c r="K4598" s="88">
        <v>3</v>
      </c>
      <c r="L4598" s="88" t="s">
        <v>46</v>
      </c>
      <c r="M4598" s="66" t="s">
        <v>3469</v>
      </c>
    </row>
    <row r="4599" spans="1:13">
      <c r="A4599" s="40">
        <v>2021</v>
      </c>
      <c r="B4599" s="40" t="str">
        <f t="shared" si="72"/>
        <v>18131199</v>
      </c>
      <c r="C4599" s="40">
        <v>18</v>
      </c>
      <c r="D4599" s="88">
        <v>131199</v>
      </c>
      <c r="E4599" t="s">
        <v>3410</v>
      </c>
      <c r="F4599" t="s">
        <v>3413</v>
      </c>
      <c r="G4599" s="64">
        <v>1.8494625</v>
      </c>
      <c r="H4599" s="65">
        <v>243</v>
      </c>
      <c r="I4599" s="64">
        <v>30.34</v>
      </c>
      <c r="J4599" s="64">
        <v>17.96</v>
      </c>
      <c r="K4599" s="88">
        <v>4</v>
      </c>
      <c r="L4599" s="88" t="s">
        <v>46</v>
      </c>
      <c r="M4599" s="66" t="s">
        <v>3468</v>
      </c>
    </row>
    <row r="4600" spans="1:13">
      <c r="A4600" s="40">
        <v>2021</v>
      </c>
      <c r="B4600" s="40" t="str">
        <f t="shared" si="72"/>
        <v>18472031</v>
      </c>
      <c r="C4600" s="40">
        <v>18</v>
      </c>
      <c r="D4600" s="88">
        <v>472031</v>
      </c>
      <c r="F4600" t="s">
        <v>2653</v>
      </c>
      <c r="G4600" s="64">
        <v>1.2303375000000001</v>
      </c>
      <c r="H4600" s="65">
        <v>7880</v>
      </c>
      <c r="I4600" s="64">
        <v>19.55</v>
      </c>
      <c r="J4600" s="64">
        <v>13.69</v>
      </c>
      <c r="K4600" s="88">
        <v>3</v>
      </c>
      <c r="L4600" s="88" t="s">
        <v>46</v>
      </c>
      <c r="M4600" s="66" t="s">
        <v>3469</v>
      </c>
    </row>
    <row r="4601" spans="1:13">
      <c r="A4601" s="40">
        <v>2021</v>
      </c>
      <c r="B4601" s="40" t="str">
        <f t="shared" si="72"/>
        <v>18472051</v>
      </c>
      <c r="C4601" s="40">
        <v>18</v>
      </c>
      <c r="D4601" s="88">
        <v>472051</v>
      </c>
      <c r="F4601" t="s">
        <v>3415</v>
      </c>
      <c r="G4601" s="64">
        <v>1.6582749999999999</v>
      </c>
      <c r="H4601" s="65">
        <v>1827</v>
      </c>
      <c r="I4601" s="64">
        <v>17.64</v>
      </c>
      <c r="J4601" s="64">
        <v>12.77</v>
      </c>
      <c r="K4601" s="88">
        <v>3</v>
      </c>
      <c r="L4601" s="88" t="s">
        <v>46</v>
      </c>
      <c r="M4601" s="66" t="s">
        <v>3469</v>
      </c>
    </row>
    <row r="4602" spans="1:13">
      <c r="A4602" s="40">
        <v>2021</v>
      </c>
      <c r="B4602" s="40" t="str">
        <f t="shared" si="72"/>
        <v>18351011</v>
      </c>
      <c r="C4602" s="40">
        <v>18</v>
      </c>
      <c r="D4602" s="88">
        <v>351011</v>
      </c>
      <c r="F4602" t="s">
        <v>1414</v>
      </c>
      <c r="G4602" s="64">
        <v>1.3857625</v>
      </c>
      <c r="H4602" s="65">
        <v>1341</v>
      </c>
      <c r="I4602" s="64">
        <v>25.17</v>
      </c>
      <c r="J4602" s="64">
        <v>13.36</v>
      </c>
      <c r="K4602" s="88">
        <v>3</v>
      </c>
      <c r="L4602" s="88" t="s">
        <v>46</v>
      </c>
      <c r="M4602" s="66" t="s">
        <v>3469</v>
      </c>
    </row>
    <row r="4603" spans="1:13">
      <c r="A4603" s="40">
        <v>2021</v>
      </c>
      <c r="B4603" s="40" t="str">
        <f t="shared" si="72"/>
        <v>18131031</v>
      </c>
      <c r="C4603" s="40">
        <v>18</v>
      </c>
      <c r="D4603" s="88">
        <v>131031</v>
      </c>
      <c r="E4603" t="s">
        <v>3410</v>
      </c>
      <c r="F4603" t="s">
        <v>2209</v>
      </c>
      <c r="G4603" s="64">
        <v>0.53998749999999995</v>
      </c>
      <c r="H4603" s="65">
        <v>2012</v>
      </c>
      <c r="I4603" s="64">
        <v>30.21</v>
      </c>
      <c r="J4603" s="64">
        <v>19.350000000000001</v>
      </c>
      <c r="K4603" s="88">
        <v>3</v>
      </c>
      <c r="L4603" s="88" t="s">
        <v>46</v>
      </c>
      <c r="M4603" s="66" t="s">
        <v>3469</v>
      </c>
    </row>
    <row r="4604" spans="1:13">
      <c r="A4604" s="40">
        <v>2021</v>
      </c>
      <c r="B4604" s="40" t="str">
        <f t="shared" si="72"/>
        <v>18131041</v>
      </c>
      <c r="C4604" s="40">
        <v>18</v>
      </c>
      <c r="D4604" s="88">
        <v>131041</v>
      </c>
      <c r="E4604" t="s">
        <v>3410</v>
      </c>
      <c r="F4604" t="s">
        <v>3047</v>
      </c>
      <c r="G4604" s="64">
        <v>1.1458124999999999</v>
      </c>
      <c r="H4604" s="65">
        <v>1674</v>
      </c>
      <c r="I4604" s="64">
        <v>30.72</v>
      </c>
      <c r="J4604" s="64">
        <v>16.98</v>
      </c>
      <c r="K4604" s="88">
        <v>3</v>
      </c>
      <c r="L4604" s="88" t="s">
        <v>46</v>
      </c>
      <c r="M4604" s="66" t="s">
        <v>3469</v>
      </c>
    </row>
    <row r="4605" spans="1:13">
      <c r="A4605" s="40">
        <v>2021</v>
      </c>
      <c r="B4605" s="40" t="str">
        <f t="shared" si="72"/>
        <v>18151143</v>
      </c>
      <c r="C4605" s="40">
        <v>18</v>
      </c>
      <c r="D4605" s="88">
        <v>151143</v>
      </c>
      <c r="E4605" t="s">
        <v>3410</v>
      </c>
      <c r="F4605" t="s">
        <v>1399</v>
      </c>
      <c r="G4605" s="64">
        <v>1.1533875</v>
      </c>
      <c r="H4605" s="65">
        <v>1480</v>
      </c>
      <c r="I4605" s="64">
        <v>43.84</v>
      </c>
      <c r="J4605" s="64">
        <v>25.79</v>
      </c>
      <c r="K4605" s="88">
        <v>3</v>
      </c>
      <c r="L4605" s="88" t="s">
        <v>46</v>
      </c>
      <c r="M4605" s="66" t="s">
        <v>3469</v>
      </c>
    </row>
    <row r="4606" spans="1:13">
      <c r="A4606" s="40">
        <v>2021</v>
      </c>
      <c r="B4606" s="40" t="str">
        <f t="shared" si="72"/>
        <v>18151152</v>
      </c>
      <c r="C4606" s="40">
        <v>18</v>
      </c>
      <c r="D4606" s="88">
        <v>151152</v>
      </c>
      <c r="E4606" t="s">
        <v>3410</v>
      </c>
      <c r="F4606" t="s">
        <v>1166</v>
      </c>
      <c r="G4606" s="64">
        <v>1.5514749999999999</v>
      </c>
      <c r="H4606" s="65">
        <v>1028</v>
      </c>
      <c r="I4606" s="64">
        <v>29.34</v>
      </c>
      <c r="J4606" s="64">
        <v>17.96</v>
      </c>
      <c r="K4606" s="88">
        <v>3</v>
      </c>
      <c r="L4606" s="88" t="s">
        <v>46</v>
      </c>
      <c r="M4606" s="66" t="s">
        <v>3469</v>
      </c>
    </row>
    <row r="4607" spans="1:13">
      <c r="A4607" s="40">
        <v>2021</v>
      </c>
      <c r="B4607" s="40" t="str">
        <f t="shared" si="72"/>
        <v>18151199</v>
      </c>
      <c r="C4607" s="40">
        <v>18</v>
      </c>
      <c r="D4607" s="88">
        <v>151199</v>
      </c>
      <c r="E4607" t="s">
        <v>3410</v>
      </c>
      <c r="F4607" t="s">
        <v>1153</v>
      </c>
      <c r="G4607" s="64">
        <v>1.5695749999999999</v>
      </c>
      <c r="H4607" s="65">
        <v>982</v>
      </c>
      <c r="I4607" s="64">
        <v>37.93</v>
      </c>
      <c r="J4607" s="64">
        <v>20.73</v>
      </c>
      <c r="K4607" s="88">
        <v>3</v>
      </c>
      <c r="L4607" s="88" t="s">
        <v>46</v>
      </c>
      <c r="M4607" s="66" t="s">
        <v>3469</v>
      </c>
    </row>
    <row r="4608" spans="1:13">
      <c r="A4608" s="40">
        <v>2021</v>
      </c>
      <c r="B4608" s="40" t="str">
        <f t="shared" si="72"/>
        <v>18151121</v>
      </c>
      <c r="C4608" s="40">
        <v>18</v>
      </c>
      <c r="D4608" s="88">
        <v>151121</v>
      </c>
      <c r="E4608" t="s">
        <v>3410</v>
      </c>
      <c r="F4608" t="s">
        <v>1122</v>
      </c>
      <c r="G4608" s="64">
        <v>1.3143750000000001</v>
      </c>
      <c r="H4608" s="65">
        <v>1629</v>
      </c>
      <c r="I4608" s="64">
        <v>40.89</v>
      </c>
      <c r="J4608" s="64">
        <v>25.25</v>
      </c>
      <c r="K4608" s="88">
        <v>4</v>
      </c>
      <c r="L4608" s="88" t="s">
        <v>46</v>
      </c>
      <c r="M4608" s="66" t="s">
        <v>3469</v>
      </c>
    </row>
    <row r="4609" spans="1:13">
      <c r="A4609" s="40">
        <v>2021</v>
      </c>
      <c r="B4609" s="40" t="str">
        <f t="shared" ref="B4609:B4672" si="73">CONCATENATE(C4609, D4609)</f>
        <v>18151151</v>
      </c>
      <c r="C4609" s="40">
        <v>18</v>
      </c>
      <c r="D4609" s="88">
        <v>151151</v>
      </c>
      <c r="F4609" t="s">
        <v>1114</v>
      </c>
      <c r="G4609" s="64">
        <v>1.9912749999999999</v>
      </c>
      <c r="H4609" s="65">
        <v>84</v>
      </c>
      <c r="I4609" s="64">
        <v>23.61</v>
      </c>
      <c r="J4609" s="64">
        <v>14.16</v>
      </c>
      <c r="K4609" s="88">
        <v>3</v>
      </c>
      <c r="L4609" s="88" t="s">
        <v>46</v>
      </c>
      <c r="M4609" s="66" t="s">
        <v>3468</v>
      </c>
    </row>
    <row r="4610" spans="1:13">
      <c r="A4610" s="40">
        <v>2021</v>
      </c>
      <c r="B4610" s="40" t="str">
        <f t="shared" si="73"/>
        <v>18474011</v>
      </c>
      <c r="C4610" s="40">
        <v>18</v>
      </c>
      <c r="D4610" s="88">
        <v>474011</v>
      </c>
      <c r="E4610" t="s">
        <v>3410</v>
      </c>
      <c r="F4610" t="s">
        <v>3455</v>
      </c>
      <c r="G4610" s="64">
        <v>1.3490374999999999</v>
      </c>
      <c r="H4610" s="65">
        <v>1007</v>
      </c>
      <c r="I4610" s="64">
        <v>28.29</v>
      </c>
      <c r="J4610" s="64">
        <v>18.940000000000001</v>
      </c>
      <c r="K4610" s="88">
        <v>3</v>
      </c>
      <c r="L4610" s="88" t="s">
        <v>46</v>
      </c>
      <c r="M4610" s="66" t="s">
        <v>3469</v>
      </c>
    </row>
    <row r="4611" spans="1:13">
      <c r="A4611" s="40">
        <v>2021</v>
      </c>
      <c r="B4611" s="40" t="str">
        <f t="shared" si="73"/>
        <v>18119021</v>
      </c>
      <c r="C4611" s="40">
        <v>18</v>
      </c>
      <c r="D4611" s="88">
        <v>119021</v>
      </c>
      <c r="E4611" t="s">
        <v>3410</v>
      </c>
      <c r="F4611" t="s">
        <v>1560</v>
      </c>
      <c r="G4611" s="64">
        <v>1.6701625</v>
      </c>
      <c r="H4611" s="65">
        <v>105</v>
      </c>
      <c r="I4611" s="64">
        <v>52.13</v>
      </c>
      <c r="J4611" s="64">
        <v>36.369999999999997</v>
      </c>
      <c r="K4611" s="88">
        <v>4</v>
      </c>
      <c r="L4611" s="88" t="s">
        <v>46</v>
      </c>
      <c r="M4611" s="66" t="s">
        <v>3468</v>
      </c>
    </row>
    <row r="4612" spans="1:13">
      <c r="A4612" s="40">
        <v>2021</v>
      </c>
      <c r="B4612" s="40" t="str">
        <f t="shared" si="73"/>
        <v>18131051</v>
      </c>
      <c r="C4612" s="40">
        <v>18</v>
      </c>
      <c r="D4612" s="88">
        <v>131051</v>
      </c>
      <c r="E4612" t="s">
        <v>3410</v>
      </c>
      <c r="F4612" t="s">
        <v>3420</v>
      </c>
      <c r="G4612" s="64">
        <v>1.976575</v>
      </c>
      <c r="H4612" s="65">
        <v>85</v>
      </c>
      <c r="I4612" s="64">
        <v>30.15</v>
      </c>
      <c r="J4612" s="64">
        <v>17.87</v>
      </c>
      <c r="K4612" s="88">
        <v>4</v>
      </c>
      <c r="L4612" s="88" t="s">
        <v>46</v>
      </c>
      <c r="M4612" s="66" t="s">
        <v>3468</v>
      </c>
    </row>
    <row r="4613" spans="1:13">
      <c r="A4613" s="40">
        <v>2021</v>
      </c>
      <c r="B4613" s="40" t="str">
        <f t="shared" si="73"/>
        <v>18151141</v>
      </c>
      <c r="C4613" s="40">
        <v>18</v>
      </c>
      <c r="D4613" s="88">
        <v>151141</v>
      </c>
      <c r="E4613" t="s">
        <v>3410</v>
      </c>
      <c r="F4613" t="s">
        <v>1142</v>
      </c>
      <c r="G4613" s="64">
        <v>1.627175</v>
      </c>
      <c r="H4613" s="65">
        <v>677</v>
      </c>
      <c r="I4613" s="64">
        <v>41.76</v>
      </c>
      <c r="J4613" s="64">
        <v>25.88</v>
      </c>
      <c r="K4613" s="88">
        <v>4</v>
      </c>
      <c r="L4613" s="88" t="s">
        <v>46</v>
      </c>
      <c r="M4613" s="66" t="s">
        <v>3469</v>
      </c>
    </row>
    <row r="4614" spans="1:13">
      <c r="A4614" s="40">
        <v>2021</v>
      </c>
      <c r="B4614" s="40" t="str">
        <f t="shared" si="73"/>
        <v>18319091</v>
      </c>
      <c r="C4614" s="40">
        <v>18</v>
      </c>
      <c r="D4614" s="88">
        <v>319091</v>
      </c>
      <c r="F4614" t="s">
        <v>901</v>
      </c>
      <c r="G4614" s="64">
        <v>1.72645</v>
      </c>
      <c r="H4614" s="65">
        <v>124</v>
      </c>
      <c r="I4614" s="64">
        <v>20.32</v>
      </c>
      <c r="J4614" s="64">
        <v>16.14</v>
      </c>
      <c r="K4614" s="88">
        <v>3</v>
      </c>
      <c r="L4614" s="88" t="s">
        <v>46</v>
      </c>
      <c r="M4614" s="66" t="s">
        <v>3468</v>
      </c>
    </row>
    <row r="4615" spans="1:13">
      <c r="A4615" s="40">
        <v>2021</v>
      </c>
      <c r="B4615" s="40" t="str">
        <f t="shared" si="73"/>
        <v>18292021</v>
      </c>
      <c r="C4615" s="40">
        <v>18</v>
      </c>
      <c r="D4615" s="88">
        <v>292021</v>
      </c>
      <c r="E4615" t="s">
        <v>3410</v>
      </c>
      <c r="F4615" t="s">
        <v>1913</v>
      </c>
      <c r="G4615" s="64">
        <v>2.1404999999999998</v>
      </c>
      <c r="H4615" s="65">
        <v>1028</v>
      </c>
      <c r="I4615" s="64">
        <v>30.8</v>
      </c>
      <c r="J4615" s="64">
        <v>22.22</v>
      </c>
      <c r="K4615" s="88">
        <v>4</v>
      </c>
      <c r="L4615" s="88" t="s">
        <v>46</v>
      </c>
      <c r="M4615" s="66" t="s">
        <v>3469</v>
      </c>
    </row>
    <row r="4616" spans="1:13">
      <c r="A4616" s="40">
        <v>2021</v>
      </c>
      <c r="B4616" s="40" t="str">
        <f t="shared" si="73"/>
        <v>18292032</v>
      </c>
      <c r="C4616" s="40">
        <v>18</v>
      </c>
      <c r="D4616" s="88">
        <v>292032</v>
      </c>
      <c r="E4616" t="s">
        <v>3410</v>
      </c>
      <c r="F4616" t="s">
        <v>1005</v>
      </c>
      <c r="G4616" s="64">
        <v>2.7018624999999998</v>
      </c>
      <c r="H4616" s="65">
        <v>501</v>
      </c>
      <c r="I4616" s="64">
        <v>31.65</v>
      </c>
      <c r="J4616" s="64">
        <v>24.44</v>
      </c>
      <c r="K4616" s="88">
        <v>3</v>
      </c>
      <c r="L4616" s="88" t="s">
        <v>46</v>
      </c>
      <c r="M4616" s="66" t="s">
        <v>3469</v>
      </c>
    </row>
    <row r="4617" spans="1:13">
      <c r="A4617" s="40">
        <v>2021</v>
      </c>
      <c r="B4617" s="40" t="str">
        <f t="shared" si="73"/>
        <v>18472111</v>
      </c>
      <c r="C4617" s="40">
        <v>18</v>
      </c>
      <c r="D4617" s="88">
        <v>472111</v>
      </c>
      <c r="F4617" t="s">
        <v>2580</v>
      </c>
      <c r="G4617" s="64">
        <v>1.8907624999999999</v>
      </c>
      <c r="H4617" s="65">
        <v>195</v>
      </c>
      <c r="I4617" s="64">
        <v>22.02</v>
      </c>
      <c r="J4617" s="64">
        <v>16.61</v>
      </c>
      <c r="K4617" s="88">
        <v>3</v>
      </c>
      <c r="L4617" s="88" t="s">
        <v>46</v>
      </c>
      <c r="M4617" s="66" t="s">
        <v>3468</v>
      </c>
    </row>
    <row r="4618" spans="1:13">
      <c r="A4618" s="40">
        <v>2021</v>
      </c>
      <c r="B4618" s="40" t="str">
        <f t="shared" si="73"/>
        <v>18252021</v>
      </c>
      <c r="C4618" s="40">
        <v>18</v>
      </c>
      <c r="D4618" s="88">
        <v>252021</v>
      </c>
      <c r="E4618" t="s">
        <v>3410</v>
      </c>
      <c r="F4618" t="s">
        <v>3473</v>
      </c>
      <c r="G4618" s="64">
        <v>1.8513124999999999</v>
      </c>
      <c r="H4618" s="65">
        <v>240</v>
      </c>
      <c r="I4618" s="64">
        <v>24.602403846153798</v>
      </c>
      <c r="J4618" s="64">
        <v>15.2894230769231</v>
      </c>
      <c r="K4618" s="88">
        <v>5</v>
      </c>
      <c r="L4618" s="88" t="s">
        <v>178</v>
      </c>
      <c r="M4618" s="66" t="s">
        <v>3468</v>
      </c>
    </row>
    <row r="4619" spans="1:13">
      <c r="A4619" s="40">
        <v>2021</v>
      </c>
      <c r="B4619" s="40" t="str">
        <f t="shared" si="73"/>
        <v>18132099</v>
      </c>
      <c r="C4619" s="40">
        <v>18</v>
      </c>
      <c r="D4619" s="88">
        <v>132099</v>
      </c>
      <c r="E4619" t="s">
        <v>3410</v>
      </c>
      <c r="F4619" t="s">
        <v>3041</v>
      </c>
      <c r="G4619" s="64">
        <v>1.4553375</v>
      </c>
      <c r="H4619" s="65">
        <v>770</v>
      </c>
      <c r="I4619" s="64">
        <v>32.46</v>
      </c>
      <c r="J4619" s="64">
        <v>17.809999999999999</v>
      </c>
      <c r="K4619" s="88">
        <v>3</v>
      </c>
      <c r="L4619" s="88" t="s">
        <v>46</v>
      </c>
      <c r="M4619" s="66" t="s">
        <v>3469</v>
      </c>
    </row>
    <row r="4620" spans="1:13">
      <c r="A4620" s="40">
        <v>2021</v>
      </c>
      <c r="B4620" s="40" t="str">
        <f t="shared" si="73"/>
        <v>18332011</v>
      </c>
      <c r="C4620" s="40">
        <v>18</v>
      </c>
      <c r="D4620" s="88">
        <v>332011</v>
      </c>
      <c r="E4620" t="s">
        <v>3410</v>
      </c>
      <c r="F4620" t="s">
        <v>3054</v>
      </c>
      <c r="G4620" s="64">
        <v>1.0924750000000001</v>
      </c>
      <c r="H4620" s="65">
        <v>2059</v>
      </c>
      <c r="I4620" s="64">
        <v>25.65</v>
      </c>
      <c r="J4620" s="64">
        <v>15.51</v>
      </c>
      <c r="K4620" s="88">
        <v>3</v>
      </c>
      <c r="L4620" s="88" t="s">
        <v>46</v>
      </c>
      <c r="M4620" s="66" t="s">
        <v>3469</v>
      </c>
    </row>
    <row r="4621" spans="1:13">
      <c r="A4621" s="40">
        <v>2021</v>
      </c>
      <c r="B4621" s="40" t="str">
        <f t="shared" si="73"/>
        <v>18471011</v>
      </c>
      <c r="C4621" s="40">
        <v>18</v>
      </c>
      <c r="D4621" s="88">
        <v>471011</v>
      </c>
      <c r="E4621" t="s">
        <v>3410</v>
      </c>
      <c r="F4621" t="s">
        <v>3456</v>
      </c>
      <c r="G4621" s="64">
        <v>1.7996624999999999</v>
      </c>
      <c r="H4621" s="65">
        <v>245</v>
      </c>
      <c r="I4621" s="64">
        <v>31.11</v>
      </c>
      <c r="J4621" s="64">
        <v>22.65</v>
      </c>
      <c r="K4621" s="88">
        <v>4</v>
      </c>
      <c r="L4621" s="88" t="s">
        <v>46</v>
      </c>
      <c r="M4621" s="66" t="s">
        <v>3468</v>
      </c>
    </row>
    <row r="4622" spans="1:13">
      <c r="A4622" s="40">
        <v>2021</v>
      </c>
      <c r="B4622" s="40" t="str">
        <f t="shared" si="73"/>
        <v>18371011</v>
      </c>
      <c r="C4622" s="40">
        <v>18</v>
      </c>
      <c r="D4622" s="88">
        <v>371011</v>
      </c>
      <c r="F4622" t="s">
        <v>3457</v>
      </c>
      <c r="G4622" s="64">
        <v>1.5463625000000001</v>
      </c>
      <c r="H4622" s="65">
        <v>2050</v>
      </c>
      <c r="I4622" s="64">
        <v>19.43</v>
      </c>
      <c r="J4622" s="64">
        <v>12.37</v>
      </c>
      <c r="K4622" s="88">
        <v>3</v>
      </c>
      <c r="L4622" s="88" t="s">
        <v>46</v>
      </c>
      <c r="M4622" s="66" t="s">
        <v>3469</v>
      </c>
    </row>
    <row r="4623" spans="1:13">
      <c r="A4623" s="40">
        <v>2021</v>
      </c>
      <c r="B4623" s="40" t="str">
        <f t="shared" si="73"/>
        <v>18371012</v>
      </c>
      <c r="C4623" s="40">
        <v>18</v>
      </c>
      <c r="D4623" s="88">
        <v>371012</v>
      </c>
      <c r="F4623" t="s">
        <v>3458</v>
      </c>
      <c r="G4623" s="64">
        <v>1.8360375</v>
      </c>
      <c r="H4623" s="65">
        <v>139</v>
      </c>
      <c r="I4623" s="64">
        <v>19.93</v>
      </c>
      <c r="J4623" s="64">
        <v>13.97</v>
      </c>
      <c r="K4623" s="88">
        <v>3</v>
      </c>
      <c r="L4623" s="88" t="s">
        <v>46</v>
      </c>
      <c r="M4623" s="66" t="s">
        <v>3468</v>
      </c>
    </row>
    <row r="4624" spans="1:13">
      <c r="A4624" s="40">
        <v>2021</v>
      </c>
      <c r="B4624" s="40" t="str">
        <f t="shared" si="73"/>
        <v>18491011</v>
      </c>
      <c r="C4624" s="40">
        <v>18</v>
      </c>
      <c r="D4624" s="88">
        <v>491011</v>
      </c>
      <c r="E4624" t="s">
        <v>3410</v>
      </c>
      <c r="F4624" t="s">
        <v>3459</v>
      </c>
      <c r="G4624" s="64">
        <v>1.3876124999999999</v>
      </c>
      <c r="H4624" s="65">
        <v>111</v>
      </c>
      <c r="I4624" s="64">
        <v>27.12</v>
      </c>
      <c r="J4624" s="64">
        <v>19.309999999999999</v>
      </c>
      <c r="K4624" s="88">
        <v>3</v>
      </c>
      <c r="L4624" s="88" t="s">
        <v>46</v>
      </c>
      <c r="M4624" s="66" t="s">
        <v>3468</v>
      </c>
    </row>
    <row r="4625" spans="1:13">
      <c r="A4625" s="40">
        <v>2021</v>
      </c>
      <c r="B4625" s="40" t="str">
        <f t="shared" si="73"/>
        <v>18411012</v>
      </c>
      <c r="C4625" s="40">
        <v>18</v>
      </c>
      <c r="D4625" s="88">
        <v>411012</v>
      </c>
      <c r="E4625" t="s">
        <v>3410</v>
      </c>
      <c r="F4625" t="s">
        <v>3428</v>
      </c>
      <c r="G4625" s="64">
        <v>0.87538749999999999</v>
      </c>
      <c r="H4625" s="65">
        <v>98</v>
      </c>
      <c r="I4625" s="64">
        <v>36.549999999999997</v>
      </c>
      <c r="J4625" s="64">
        <v>20.37</v>
      </c>
      <c r="K4625" s="88">
        <v>4</v>
      </c>
      <c r="L4625" s="88" t="s">
        <v>46</v>
      </c>
      <c r="M4625" s="66" t="s">
        <v>3468</v>
      </c>
    </row>
    <row r="4626" spans="1:13">
      <c r="A4626" s="40">
        <v>2021</v>
      </c>
      <c r="B4626" s="40" t="str">
        <f t="shared" si="73"/>
        <v>18431011</v>
      </c>
      <c r="C4626" s="40">
        <v>18</v>
      </c>
      <c r="D4626" s="88">
        <v>431011</v>
      </c>
      <c r="E4626" t="s">
        <v>3410</v>
      </c>
      <c r="F4626" t="s">
        <v>3460</v>
      </c>
      <c r="G4626" s="64">
        <v>0.95392500000000002</v>
      </c>
      <c r="H4626" s="65">
        <v>388</v>
      </c>
      <c r="I4626" s="64">
        <v>26.76</v>
      </c>
      <c r="J4626" s="64">
        <v>17.32</v>
      </c>
      <c r="K4626" s="88">
        <v>4</v>
      </c>
      <c r="L4626" s="88" t="s">
        <v>46</v>
      </c>
      <c r="M4626" s="66" t="s">
        <v>3468</v>
      </c>
    </row>
    <row r="4627" spans="1:13">
      <c r="A4627" s="40">
        <v>2021</v>
      </c>
      <c r="B4627" s="40" t="str">
        <f t="shared" si="73"/>
        <v>18391021</v>
      </c>
      <c r="C4627" s="40">
        <v>18</v>
      </c>
      <c r="D4627" s="88">
        <v>391021</v>
      </c>
      <c r="F4627" t="s">
        <v>3429</v>
      </c>
      <c r="G4627" s="64">
        <v>1.5139499999999999</v>
      </c>
      <c r="H4627" s="65">
        <v>2036</v>
      </c>
      <c r="I4627" s="64">
        <v>21.05</v>
      </c>
      <c r="J4627" s="64">
        <v>13.22</v>
      </c>
      <c r="K4627" s="88">
        <v>3</v>
      </c>
      <c r="L4627" s="88" t="s">
        <v>46</v>
      </c>
      <c r="M4627" s="66" t="s">
        <v>3469</v>
      </c>
    </row>
    <row r="4628" spans="1:13">
      <c r="A4628" s="40">
        <v>2021</v>
      </c>
      <c r="B4628" s="40" t="str">
        <f t="shared" si="73"/>
        <v>18511011</v>
      </c>
      <c r="C4628" s="40">
        <v>18</v>
      </c>
      <c r="D4628" s="88">
        <v>511011</v>
      </c>
      <c r="E4628" t="s">
        <v>3410</v>
      </c>
      <c r="F4628" t="s">
        <v>3461</v>
      </c>
      <c r="G4628" s="64">
        <v>0.84804999999999997</v>
      </c>
      <c r="H4628" s="65">
        <v>116</v>
      </c>
      <c r="I4628" s="64">
        <v>28.91</v>
      </c>
      <c r="J4628" s="64">
        <v>19.52</v>
      </c>
      <c r="K4628" s="88">
        <v>3</v>
      </c>
      <c r="L4628" s="88" t="s">
        <v>46</v>
      </c>
      <c r="M4628" s="66" t="s">
        <v>3468</v>
      </c>
    </row>
    <row r="4629" spans="1:13">
      <c r="A4629" s="40">
        <v>2021</v>
      </c>
      <c r="B4629" s="40" t="str">
        <f t="shared" si="73"/>
        <v>18411011</v>
      </c>
      <c r="C4629" s="40">
        <v>18</v>
      </c>
      <c r="D4629" s="88">
        <v>411011</v>
      </c>
      <c r="F4629" t="s">
        <v>3430</v>
      </c>
      <c r="G4629" s="64">
        <v>0.98163750000000005</v>
      </c>
      <c r="H4629" s="65">
        <v>604</v>
      </c>
      <c r="I4629" s="64">
        <v>22.36</v>
      </c>
      <c r="J4629" s="64">
        <v>13.87</v>
      </c>
      <c r="K4629" s="88">
        <v>3</v>
      </c>
      <c r="L4629" s="88" t="s">
        <v>46</v>
      </c>
      <c r="M4629" s="66" t="s">
        <v>3468</v>
      </c>
    </row>
    <row r="4630" spans="1:13">
      <c r="A4630" s="40">
        <v>2021</v>
      </c>
      <c r="B4630" s="40" t="str">
        <f t="shared" si="73"/>
        <v>18119051</v>
      </c>
      <c r="C4630" s="40">
        <v>18</v>
      </c>
      <c r="D4630" s="88">
        <v>119051</v>
      </c>
      <c r="E4630" t="s">
        <v>3410</v>
      </c>
      <c r="F4630" t="s">
        <v>846</v>
      </c>
      <c r="G4630" s="64">
        <v>1.7367625</v>
      </c>
      <c r="H4630" s="65">
        <v>137</v>
      </c>
      <c r="I4630" s="64">
        <v>29.56</v>
      </c>
      <c r="J4630" s="64">
        <v>19.91</v>
      </c>
      <c r="K4630" s="88">
        <v>4</v>
      </c>
      <c r="L4630" s="88" t="s">
        <v>46</v>
      </c>
      <c r="M4630" s="66" t="s">
        <v>3468</v>
      </c>
    </row>
    <row r="4631" spans="1:13">
      <c r="A4631" s="40">
        <v>2021</v>
      </c>
      <c r="B4631" s="40" t="str">
        <f t="shared" si="73"/>
        <v>18111021</v>
      </c>
      <c r="C4631" s="40">
        <v>18</v>
      </c>
      <c r="D4631" s="88">
        <v>111021</v>
      </c>
      <c r="E4631" t="s">
        <v>3410</v>
      </c>
      <c r="F4631" t="s">
        <v>781</v>
      </c>
      <c r="G4631" s="64">
        <v>1.5625</v>
      </c>
      <c r="H4631" s="65">
        <v>299</v>
      </c>
      <c r="I4631" s="64">
        <v>55.86</v>
      </c>
      <c r="J4631" s="64">
        <v>23.19</v>
      </c>
      <c r="K4631" s="88">
        <v>4</v>
      </c>
      <c r="L4631" s="88" t="s">
        <v>46</v>
      </c>
      <c r="M4631" s="66" t="s">
        <v>3468</v>
      </c>
    </row>
    <row r="4632" spans="1:13">
      <c r="A4632" s="40">
        <v>2021</v>
      </c>
      <c r="B4632" s="40" t="str">
        <f t="shared" si="73"/>
        <v>18472121</v>
      </c>
      <c r="C4632" s="40">
        <v>18</v>
      </c>
      <c r="D4632" s="88">
        <v>472121</v>
      </c>
      <c r="F4632" t="s">
        <v>3194</v>
      </c>
      <c r="G4632" s="64">
        <v>1.6610125</v>
      </c>
      <c r="H4632" s="65">
        <v>685</v>
      </c>
      <c r="I4632" s="64">
        <v>18.260000000000002</v>
      </c>
      <c r="J4632" s="64">
        <v>13.74</v>
      </c>
      <c r="K4632" s="88">
        <v>3</v>
      </c>
      <c r="L4632" s="88" t="s">
        <v>46</v>
      </c>
      <c r="M4632" s="66" t="s">
        <v>3469</v>
      </c>
    </row>
    <row r="4633" spans="1:13">
      <c r="A4633" s="40">
        <v>2021</v>
      </c>
      <c r="B4633" s="40" t="str">
        <f t="shared" si="73"/>
        <v>18271024</v>
      </c>
      <c r="C4633" s="40">
        <v>18</v>
      </c>
      <c r="D4633" s="88">
        <v>271024</v>
      </c>
      <c r="F4633" t="s">
        <v>1384</v>
      </c>
      <c r="G4633" s="64">
        <v>0.98851250000000002</v>
      </c>
      <c r="H4633" s="65">
        <v>1753</v>
      </c>
      <c r="I4633" s="64">
        <v>23.45</v>
      </c>
      <c r="J4633" s="64">
        <v>14.86</v>
      </c>
      <c r="K4633" s="88">
        <v>4</v>
      </c>
      <c r="L4633" s="88" t="s">
        <v>46</v>
      </c>
      <c r="M4633" s="66" t="s">
        <v>3469</v>
      </c>
    </row>
    <row r="4634" spans="1:13">
      <c r="A4634" s="40">
        <v>2021</v>
      </c>
      <c r="B4634" s="40" t="str">
        <f t="shared" si="73"/>
        <v>18292099</v>
      </c>
      <c r="C4634" s="40">
        <v>18</v>
      </c>
      <c r="D4634" s="88">
        <v>292099</v>
      </c>
      <c r="F4634" t="s">
        <v>1974</v>
      </c>
      <c r="G4634" s="64">
        <v>1.7636875000000001</v>
      </c>
      <c r="H4634" s="65">
        <v>1005</v>
      </c>
      <c r="I4634" s="64">
        <v>20.54</v>
      </c>
      <c r="J4634" s="64">
        <v>13.38</v>
      </c>
      <c r="K4634" s="88">
        <v>3</v>
      </c>
      <c r="L4634" s="88" t="s">
        <v>46</v>
      </c>
      <c r="M4634" s="88" t="s">
        <v>3469</v>
      </c>
    </row>
    <row r="4635" spans="1:13">
      <c r="A4635" s="40">
        <v>2021</v>
      </c>
      <c r="B4635" s="40" t="str">
        <f t="shared" si="73"/>
        <v>18499021</v>
      </c>
      <c r="C4635" s="40">
        <v>18</v>
      </c>
      <c r="D4635" s="88">
        <v>499021</v>
      </c>
      <c r="F4635" t="s">
        <v>1500</v>
      </c>
      <c r="G4635" s="64">
        <v>2.8837000000000002</v>
      </c>
      <c r="H4635" s="65">
        <v>140</v>
      </c>
      <c r="I4635" s="64">
        <v>20.43</v>
      </c>
      <c r="J4635" s="64">
        <v>15.34</v>
      </c>
      <c r="K4635" s="88">
        <v>3</v>
      </c>
      <c r="L4635" s="88" t="s">
        <v>46</v>
      </c>
      <c r="M4635" s="66" t="s">
        <v>3468</v>
      </c>
    </row>
    <row r="4636" spans="1:13">
      <c r="A4636" s="40">
        <v>2021</v>
      </c>
      <c r="B4636" s="40" t="str">
        <f t="shared" si="73"/>
        <v>18533032</v>
      </c>
      <c r="C4636" s="40">
        <v>18</v>
      </c>
      <c r="D4636" s="88">
        <v>533032</v>
      </c>
      <c r="F4636" t="s">
        <v>3432</v>
      </c>
      <c r="G4636" s="64">
        <v>1.0245875</v>
      </c>
      <c r="H4636" s="65">
        <v>300</v>
      </c>
      <c r="I4636" s="64">
        <v>18.87</v>
      </c>
      <c r="J4636" s="64">
        <v>13.05</v>
      </c>
      <c r="K4636" s="88">
        <v>3</v>
      </c>
      <c r="L4636" s="88" t="s">
        <v>46</v>
      </c>
      <c r="M4636" s="66" t="s">
        <v>3468</v>
      </c>
    </row>
    <row r="4637" spans="1:13">
      <c r="A4637" s="40">
        <v>2021</v>
      </c>
      <c r="B4637" s="40" t="str">
        <f t="shared" si="73"/>
        <v>18131071</v>
      </c>
      <c r="C4637" s="40">
        <v>18</v>
      </c>
      <c r="D4637" s="88">
        <v>131071</v>
      </c>
      <c r="E4637" t="s">
        <v>3410</v>
      </c>
      <c r="F4637" t="s">
        <v>3474</v>
      </c>
      <c r="G4637" s="64">
        <v>1.6352249999999999</v>
      </c>
      <c r="H4637" s="65">
        <v>94</v>
      </c>
      <c r="I4637" s="64">
        <v>27.54</v>
      </c>
      <c r="J4637" s="64">
        <v>17.05</v>
      </c>
      <c r="K4637" s="88">
        <v>5</v>
      </c>
      <c r="L4637" s="88" t="s">
        <v>46</v>
      </c>
      <c r="M4637" s="66" t="s">
        <v>3468</v>
      </c>
    </row>
    <row r="4638" spans="1:13">
      <c r="A4638" s="40">
        <v>2021</v>
      </c>
      <c r="B4638" s="40" t="str">
        <f t="shared" si="73"/>
        <v>18499041</v>
      </c>
      <c r="C4638" s="40">
        <v>18</v>
      </c>
      <c r="D4638" s="88">
        <v>499041</v>
      </c>
      <c r="F4638" t="s">
        <v>2723</v>
      </c>
      <c r="G4638" s="64">
        <v>1.0764125</v>
      </c>
      <c r="H4638" s="65">
        <v>1381</v>
      </c>
      <c r="I4638" s="64">
        <v>23.1</v>
      </c>
      <c r="J4638" s="64">
        <v>15.49</v>
      </c>
      <c r="K4638" s="88">
        <v>3</v>
      </c>
      <c r="L4638" s="88" t="s">
        <v>46</v>
      </c>
      <c r="M4638" s="66" t="s">
        <v>3469</v>
      </c>
    </row>
    <row r="4639" spans="1:13">
      <c r="A4639" s="40">
        <v>2021</v>
      </c>
      <c r="B4639" s="40" t="str">
        <f t="shared" si="73"/>
        <v>18537051</v>
      </c>
      <c r="C4639" s="40">
        <v>18</v>
      </c>
      <c r="D4639" s="88">
        <v>537051</v>
      </c>
      <c r="E4639" s="41"/>
      <c r="F4639" t="s">
        <v>3433</v>
      </c>
      <c r="G4639" s="64">
        <v>0.76665000000000005</v>
      </c>
      <c r="H4639" s="65">
        <v>2744</v>
      </c>
      <c r="I4639" s="64">
        <v>17.53</v>
      </c>
      <c r="J4639" s="64">
        <v>12.35</v>
      </c>
      <c r="K4639" s="88">
        <v>3</v>
      </c>
      <c r="L4639" s="88" t="s">
        <v>46</v>
      </c>
      <c r="M4639" s="66" t="s">
        <v>3469</v>
      </c>
    </row>
    <row r="4640" spans="1:13">
      <c r="A4640" s="40">
        <v>2021</v>
      </c>
      <c r="B4640" s="40" t="str">
        <f t="shared" si="73"/>
        <v>18151212</v>
      </c>
      <c r="C4640" s="40">
        <v>18</v>
      </c>
      <c r="D4640" s="88">
        <v>151212</v>
      </c>
      <c r="E4640" t="s">
        <v>3410</v>
      </c>
      <c r="F4640" t="s">
        <v>1177</v>
      </c>
      <c r="G4640" s="64">
        <v>3.3586</v>
      </c>
      <c r="H4640" s="65">
        <v>578</v>
      </c>
      <c r="I4640" s="64">
        <v>44.21</v>
      </c>
      <c r="J4640" s="64">
        <v>27.96</v>
      </c>
      <c r="K4640" s="88">
        <v>3</v>
      </c>
      <c r="L4640" s="88" t="s">
        <v>46</v>
      </c>
      <c r="M4640" s="66" t="s">
        <v>3469</v>
      </c>
    </row>
    <row r="4641" spans="1:13">
      <c r="A4641" s="40">
        <v>2021</v>
      </c>
      <c r="B4641" s="40" t="str">
        <f t="shared" si="73"/>
        <v>18413021</v>
      </c>
      <c r="C4641" s="40">
        <v>18</v>
      </c>
      <c r="D4641" s="88">
        <v>413021</v>
      </c>
      <c r="E4641" t="s">
        <v>3410</v>
      </c>
      <c r="F4641" t="s">
        <v>1267</v>
      </c>
      <c r="G4641" s="64">
        <v>1.9117625</v>
      </c>
      <c r="H4641" s="65">
        <v>144</v>
      </c>
      <c r="I4641" s="64">
        <v>30.58</v>
      </c>
      <c r="J4641" s="64">
        <v>19.18</v>
      </c>
      <c r="K4641" s="88">
        <v>3</v>
      </c>
      <c r="L4641" s="88" t="s">
        <v>46</v>
      </c>
      <c r="M4641" s="66" t="s">
        <v>3468</v>
      </c>
    </row>
    <row r="4642" spans="1:13">
      <c r="A4642" s="40">
        <v>2021</v>
      </c>
      <c r="B4642" s="40" t="str">
        <f t="shared" si="73"/>
        <v>18292061</v>
      </c>
      <c r="C4642" s="40">
        <v>18</v>
      </c>
      <c r="D4642" s="88">
        <v>292061</v>
      </c>
      <c r="F4642" t="s">
        <v>3435</v>
      </c>
      <c r="G4642" s="64">
        <v>1.1688750000000001</v>
      </c>
      <c r="H4642" s="65">
        <v>166</v>
      </c>
      <c r="I4642" s="64">
        <v>21.11</v>
      </c>
      <c r="J4642" s="64">
        <v>16.22</v>
      </c>
      <c r="K4642" s="88">
        <v>3</v>
      </c>
      <c r="L4642" s="88" t="s">
        <v>46</v>
      </c>
      <c r="M4642" s="66" t="s">
        <v>3468</v>
      </c>
    </row>
    <row r="4643" spans="1:13">
      <c r="A4643" s="40">
        <v>2021</v>
      </c>
      <c r="B4643" s="40" t="str">
        <f t="shared" si="73"/>
        <v>18434131</v>
      </c>
      <c r="C4643" s="40">
        <v>18</v>
      </c>
      <c r="D4643" s="88">
        <v>434131</v>
      </c>
      <c r="F4643" t="s">
        <v>3436</v>
      </c>
      <c r="G4643" s="64">
        <v>1.315825</v>
      </c>
      <c r="H4643" s="65">
        <v>1951</v>
      </c>
      <c r="I4643" s="64">
        <v>19.989999999999998</v>
      </c>
      <c r="J4643" s="64">
        <v>14.06</v>
      </c>
      <c r="K4643" s="88">
        <v>3</v>
      </c>
      <c r="L4643" s="88" t="s">
        <v>46</v>
      </c>
      <c r="M4643" s="66" t="s">
        <v>3469</v>
      </c>
    </row>
    <row r="4644" spans="1:13">
      <c r="A4644" s="40">
        <v>2021</v>
      </c>
      <c r="B4644" s="40" t="str">
        <f t="shared" si="73"/>
        <v>18132072</v>
      </c>
      <c r="C4644" s="40">
        <v>18</v>
      </c>
      <c r="D4644" s="88">
        <v>132072</v>
      </c>
      <c r="E4644" t="s">
        <v>3410</v>
      </c>
      <c r="F4644" t="s">
        <v>806</v>
      </c>
      <c r="G4644" s="64">
        <v>1.1404875000000001</v>
      </c>
      <c r="H4644" s="65">
        <v>2109</v>
      </c>
      <c r="I4644" s="64">
        <v>37.5</v>
      </c>
      <c r="J4644" s="64">
        <v>19.34</v>
      </c>
      <c r="K4644" s="88">
        <v>4</v>
      </c>
      <c r="L4644" s="88" t="s">
        <v>46</v>
      </c>
      <c r="M4644" s="66" t="s">
        <v>3469</v>
      </c>
    </row>
    <row r="4645" spans="1:13">
      <c r="A4645" s="40">
        <v>2021</v>
      </c>
      <c r="B4645" s="40" t="str">
        <f t="shared" si="73"/>
        <v>18499071</v>
      </c>
      <c r="C4645" s="40">
        <v>18</v>
      </c>
      <c r="D4645" s="88">
        <v>499071</v>
      </c>
      <c r="F4645" t="s">
        <v>2670</v>
      </c>
      <c r="G4645" s="64">
        <v>1.1189625000000001</v>
      </c>
      <c r="H4645" s="65">
        <v>423</v>
      </c>
      <c r="I4645" s="64">
        <v>17.940000000000001</v>
      </c>
      <c r="J4645" s="64">
        <v>13.06</v>
      </c>
      <c r="K4645" s="88">
        <v>3</v>
      </c>
      <c r="L4645" s="88" t="s">
        <v>46</v>
      </c>
      <c r="M4645" s="66" t="s">
        <v>3468</v>
      </c>
    </row>
    <row r="4646" spans="1:13">
      <c r="A4646" s="40">
        <v>2021</v>
      </c>
      <c r="B4646" s="40" t="str">
        <f t="shared" si="73"/>
        <v>18131111</v>
      </c>
      <c r="C4646" s="40">
        <v>18</v>
      </c>
      <c r="D4646" s="88">
        <v>131111</v>
      </c>
      <c r="E4646" t="s">
        <v>3410</v>
      </c>
      <c r="F4646" t="s">
        <v>2034</v>
      </c>
      <c r="G4646" s="64">
        <v>2.3449125</v>
      </c>
      <c r="H4646" s="65">
        <v>154</v>
      </c>
      <c r="I4646" s="64">
        <v>40.909999999999997</v>
      </c>
      <c r="J4646" s="64">
        <v>19.5</v>
      </c>
      <c r="K4646" s="88">
        <v>5</v>
      </c>
      <c r="L4646" s="88" t="s">
        <v>46</v>
      </c>
      <c r="M4646" s="66" t="s">
        <v>3468</v>
      </c>
    </row>
    <row r="4647" spans="1:13">
      <c r="A4647" s="40">
        <v>2021</v>
      </c>
      <c r="B4647" s="40" t="str">
        <f t="shared" si="73"/>
        <v>18119199</v>
      </c>
      <c r="C4647" s="40">
        <v>18</v>
      </c>
      <c r="D4647" s="88">
        <v>119199</v>
      </c>
      <c r="E4647" t="s">
        <v>3410</v>
      </c>
      <c r="F4647" t="s">
        <v>3437</v>
      </c>
      <c r="G4647" s="64">
        <v>1.3506374999999999</v>
      </c>
      <c r="H4647" s="65">
        <v>82</v>
      </c>
      <c r="I4647" s="64">
        <v>48.69</v>
      </c>
      <c r="J4647" s="64">
        <v>23.99</v>
      </c>
      <c r="K4647" s="88">
        <v>4</v>
      </c>
      <c r="L4647" s="88" t="s">
        <v>46</v>
      </c>
      <c r="M4647" s="66" t="s">
        <v>3468</v>
      </c>
    </row>
    <row r="4648" spans="1:13">
      <c r="A4648" s="40">
        <v>2021</v>
      </c>
      <c r="B4648" s="40" t="str">
        <f t="shared" si="73"/>
        <v>18131161</v>
      </c>
      <c r="C4648" s="40">
        <v>18</v>
      </c>
      <c r="D4648" s="88">
        <v>131161</v>
      </c>
      <c r="E4648" t="s">
        <v>3410</v>
      </c>
      <c r="F4648" t="s">
        <v>3475</v>
      </c>
      <c r="G4648" s="64">
        <v>2.9842374999999999</v>
      </c>
      <c r="H4648" s="65">
        <v>91</v>
      </c>
      <c r="I4648" s="64">
        <v>25.12</v>
      </c>
      <c r="J4648" s="64">
        <v>16.47</v>
      </c>
      <c r="K4648" s="88">
        <v>5</v>
      </c>
      <c r="L4648" s="88" t="s">
        <v>46</v>
      </c>
      <c r="M4648" s="66" t="s">
        <v>3468</v>
      </c>
    </row>
    <row r="4649" spans="1:13">
      <c r="A4649" s="40">
        <v>2021</v>
      </c>
      <c r="B4649" s="40" t="str">
        <f t="shared" si="73"/>
        <v>18319011</v>
      </c>
      <c r="C4649" s="40">
        <v>18</v>
      </c>
      <c r="D4649" s="88">
        <v>319011</v>
      </c>
      <c r="F4649" t="s">
        <v>2352</v>
      </c>
      <c r="G4649" s="64">
        <v>3.1317499999999998</v>
      </c>
      <c r="H4649" s="65">
        <v>134</v>
      </c>
      <c r="I4649" s="64">
        <v>19.98</v>
      </c>
      <c r="J4649" s="64">
        <v>14.84</v>
      </c>
      <c r="K4649" s="88">
        <v>3</v>
      </c>
      <c r="L4649" s="88" t="s">
        <v>46</v>
      </c>
      <c r="M4649" s="66" t="s">
        <v>3468</v>
      </c>
    </row>
    <row r="4650" spans="1:13">
      <c r="A4650" s="40">
        <v>2021</v>
      </c>
      <c r="B4650" s="40" t="str">
        <f t="shared" si="73"/>
        <v>18292012</v>
      </c>
      <c r="C4650" s="40">
        <v>18</v>
      </c>
      <c r="D4650" s="88">
        <v>292012</v>
      </c>
      <c r="F4650" t="s">
        <v>1015</v>
      </c>
      <c r="G4650" s="64">
        <v>1.6822375000000001</v>
      </c>
      <c r="H4650" s="65">
        <v>649</v>
      </c>
      <c r="I4650" s="64">
        <v>24.51</v>
      </c>
      <c r="J4650" s="64">
        <v>14.54</v>
      </c>
      <c r="K4650" s="88">
        <v>4</v>
      </c>
      <c r="L4650" s="88" t="s">
        <v>46</v>
      </c>
      <c r="M4650" s="66" t="s">
        <v>3469</v>
      </c>
    </row>
    <row r="4651" spans="1:13">
      <c r="A4651" s="40">
        <v>2021</v>
      </c>
      <c r="B4651" s="40" t="str">
        <f t="shared" si="73"/>
        <v>18292011</v>
      </c>
      <c r="C4651" s="40">
        <v>18</v>
      </c>
      <c r="D4651" s="88">
        <v>292011</v>
      </c>
      <c r="F4651" t="s">
        <v>1959</v>
      </c>
      <c r="G4651" s="64">
        <v>1.402075</v>
      </c>
      <c r="H4651" s="65">
        <v>902</v>
      </c>
      <c r="I4651" s="64">
        <v>24.51</v>
      </c>
      <c r="J4651" s="64">
        <v>14.54</v>
      </c>
      <c r="K4651" s="88">
        <v>4</v>
      </c>
      <c r="L4651" s="88" t="s">
        <v>46</v>
      </c>
      <c r="M4651" s="66" t="s">
        <v>3469</v>
      </c>
    </row>
    <row r="4652" spans="1:13">
      <c r="A4652" s="40">
        <v>2021</v>
      </c>
      <c r="B4652" s="40" t="str">
        <f t="shared" si="73"/>
        <v>18319092</v>
      </c>
      <c r="C4652" s="40">
        <v>18</v>
      </c>
      <c r="D4652" s="88">
        <v>319092</v>
      </c>
      <c r="F4652" t="s">
        <v>946</v>
      </c>
      <c r="G4652" s="64">
        <v>2.9318374999999999</v>
      </c>
      <c r="H4652" s="65">
        <v>266</v>
      </c>
      <c r="I4652" s="64">
        <v>17.2</v>
      </c>
      <c r="J4652" s="64">
        <v>14.19</v>
      </c>
      <c r="K4652" s="88">
        <v>3</v>
      </c>
      <c r="L4652" s="88" t="s">
        <v>46</v>
      </c>
      <c r="M4652" s="66" t="s">
        <v>3468</v>
      </c>
    </row>
    <row r="4653" spans="1:13">
      <c r="A4653" s="40">
        <v>2021</v>
      </c>
      <c r="B4653" s="40" t="str">
        <f t="shared" si="73"/>
        <v>18292071</v>
      </c>
      <c r="C4653" s="40">
        <v>18</v>
      </c>
      <c r="D4653" s="88">
        <v>292071</v>
      </c>
      <c r="F4653" t="s">
        <v>927</v>
      </c>
      <c r="G4653" s="64">
        <v>1.5837749999999999</v>
      </c>
      <c r="H4653" s="65">
        <v>925</v>
      </c>
      <c r="I4653" s="64">
        <v>19.87</v>
      </c>
      <c r="J4653" s="64">
        <v>12.82</v>
      </c>
      <c r="K4653" s="88">
        <v>4</v>
      </c>
      <c r="L4653" s="88" t="s">
        <v>46</v>
      </c>
      <c r="M4653" s="66" t="s">
        <v>3469</v>
      </c>
    </row>
    <row r="4654" spans="1:13">
      <c r="A4654" s="40">
        <v>2021</v>
      </c>
      <c r="B4654" s="40" t="str">
        <f t="shared" si="73"/>
        <v>18436013</v>
      </c>
      <c r="C4654" s="40">
        <v>18</v>
      </c>
      <c r="D4654" s="88">
        <v>436013</v>
      </c>
      <c r="F4654" t="s">
        <v>1232</v>
      </c>
      <c r="G4654" s="64">
        <v>2.2951999999999999</v>
      </c>
      <c r="H4654" s="65">
        <v>98</v>
      </c>
      <c r="I4654" s="64">
        <v>17.63</v>
      </c>
      <c r="J4654" s="64">
        <v>13.35</v>
      </c>
      <c r="K4654" s="88">
        <v>3</v>
      </c>
      <c r="L4654" s="88" t="s">
        <v>46</v>
      </c>
      <c r="M4654" s="66" t="s">
        <v>3468</v>
      </c>
    </row>
    <row r="4655" spans="1:13">
      <c r="A4655" s="40">
        <v>2021</v>
      </c>
      <c r="B4655" s="40" t="str">
        <f t="shared" si="73"/>
        <v>18131121</v>
      </c>
      <c r="C4655" s="40">
        <v>18</v>
      </c>
      <c r="D4655" s="88">
        <v>131121</v>
      </c>
      <c r="F4655" t="s">
        <v>856</v>
      </c>
      <c r="G4655" s="64">
        <v>1.6634</v>
      </c>
      <c r="H4655" s="65">
        <v>1083</v>
      </c>
      <c r="I4655" s="64">
        <v>23.53</v>
      </c>
      <c r="J4655" s="64">
        <v>14.14</v>
      </c>
      <c r="K4655" s="88">
        <v>4</v>
      </c>
      <c r="L4655" s="88" t="s">
        <v>46</v>
      </c>
      <c r="M4655" s="66" t="s">
        <v>3469</v>
      </c>
    </row>
    <row r="4656" spans="1:13">
      <c r="A4656" s="40">
        <v>2021</v>
      </c>
      <c r="B4656" s="40" t="str">
        <f t="shared" si="73"/>
        <v>18151142</v>
      </c>
      <c r="C4656" s="40">
        <v>18</v>
      </c>
      <c r="D4656" s="88">
        <v>151142</v>
      </c>
      <c r="E4656" t="s">
        <v>3410</v>
      </c>
      <c r="F4656" t="s">
        <v>1158</v>
      </c>
      <c r="G4656" s="64">
        <v>1.0976125000000001</v>
      </c>
      <c r="H4656" s="65">
        <v>1464</v>
      </c>
      <c r="I4656" s="64">
        <v>38.020000000000003</v>
      </c>
      <c r="J4656" s="64">
        <v>23.95</v>
      </c>
      <c r="K4656" s="88">
        <v>4</v>
      </c>
      <c r="L4656" s="88" t="s">
        <v>46</v>
      </c>
      <c r="M4656" s="66" t="s">
        <v>3469</v>
      </c>
    </row>
    <row r="4657" spans="1:13">
      <c r="A4657" s="40">
        <v>2021</v>
      </c>
      <c r="B4657" s="40" t="str">
        <f t="shared" si="73"/>
        <v>18472073</v>
      </c>
      <c r="C4657" s="40">
        <v>18</v>
      </c>
      <c r="D4657" s="88">
        <v>472073</v>
      </c>
      <c r="F4657" t="s">
        <v>2893</v>
      </c>
      <c r="G4657" s="64">
        <v>1.2646999999999999</v>
      </c>
      <c r="H4657" s="65">
        <v>2408</v>
      </c>
      <c r="I4657" s="64">
        <v>19.309999999999999</v>
      </c>
      <c r="J4657" s="64">
        <v>14.27</v>
      </c>
      <c r="K4657" s="88">
        <v>3</v>
      </c>
      <c r="L4657" s="88" t="s">
        <v>46</v>
      </c>
      <c r="M4657" s="66" t="s">
        <v>3469</v>
      </c>
    </row>
    <row r="4658" spans="1:13">
      <c r="A4658" s="40">
        <v>2021</v>
      </c>
      <c r="B4658" s="40" t="str">
        <f t="shared" si="73"/>
        <v>18472141</v>
      </c>
      <c r="C4658" s="40">
        <v>18</v>
      </c>
      <c r="D4658" s="88">
        <v>472141</v>
      </c>
      <c r="F4658" t="s">
        <v>3200</v>
      </c>
      <c r="G4658" s="64">
        <v>1.4588375</v>
      </c>
      <c r="H4658" s="65">
        <v>214</v>
      </c>
      <c r="I4658" s="64">
        <v>19.88</v>
      </c>
      <c r="J4658" s="64">
        <v>15.78</v>
      </c>
      <c r="K4658" s="88">
        <v>3</v>
      </c>
      <c r="L4658" s="88" t="s">
        <v>46</v>
      </c>
      <c r="M4658" s="66" t="s">
        <v>3468</v>
      </c>
    </row>
    <row r="4659" spans="1:13">
      <c r="A4659" s="40">
        <v>2021</v>
      </c>
      <c r="B4659" s="40" t="str">
        <f t="shared" si="73"/>
        <v>18232011</v>
      </c>
      <c r="C4659" s="40">
        <v>18</v>
      </c>
      <c r="D4659" s="88">
        <v>232011</v>
      </c>
      <c r="F4659" t="s">
        <v>1805</v>
      </c>
      <c r="G4659" s="64">
        <v>1.171875</v>
      </c>
      <c r="H4659" s="65">
        <v>97</v>
      </c>
      <c r="I4659" s="64">
        <v>20.43</v>
      </c>
      <c r="J4659" s="64">
        <v>16.440000000000001</v>
      </c>
      <c r="K4659" s="88">
        <v>3</v>
      </c>
      <c r="L4659" s="88" t="s">
        <v>46</v>
      </c>
      <c r="M4659" s="66" t="s">
        <v>3468</v>
      </c>
    </row>
    <row r="4660" spans="1:13">
      <c r="A4660" s="40">
        <v>2021</v>
      </c>
      <c r="B4660" s="40" t="str">
        <f t="shared" si="73"/>
        <v>18372021</v>
      </c>
      <c r="C4660" s="40">
        <v>18</v>
      </c>
      <c r="D4660" s="88">
        <v>372021</v>
      </c>
      <c r="F4660" t="s">
        <v>3507</v>
      </c>
      <c r="G4660" s="64">
        <v>1.6457124999999999</v>
      </c>
      <c r="H4660" s="65">
        <v>108</v>
      </c>
      <c r="I4660" s="64">
        <v>16.14</v>
      </c>
      <c r="J4660" s="64">
        <v>13.14</v>
      </c>
      <c r="K4660" s="88">
        <v>3</v>
      </c>
      <c r="L4660" s="88" t="s">
        <v>178</v>
      </c>
      <c r="M4660" s="66" t="s">
        <v>3468</v>
      </c>
    </row>
    <row r="4661" spans="1:13">
      <c r="A4661" s="40">
        <v>2021</v>
      </c>
      <c r="B4661" s="40" t="str">
        <f t="shared" si="73"/>
        <v>18319097</v>
      </c>
      <c r="C4661" s="40">
        <v>18</v>
      </c>
      <c r="D4661" s="88">
        <v>319097</v>
      </c>
      <c r="F4661" t="s">
        <v>2314</v>
      </c>
      <c r="G4661" s="64">
        <v>2.3165874999999998</v>
      </c>
      <c r="H4661" s="65">
        <v>1151</v>
      </c>
      <c r="I4661" s="64">
        <v>15.52</v>
      </c>
      <c r="J4661" s="64">
        <v>12.45</v>
      </c>
      <c r="K4661" s="88">
        <v>3</v>
      </c>
      <c r="L4661" s="88" t="s">
        <v>46</v>
      </c>
      <c r="M4661" s="66" t="s">
        <v>3469</v>
      </c>
    </row>
    <row r="4662" spans="1:13">
      <c r="A4662" s="40">
        <v>2021</v>
      </c>
      <c r="B4662" s="40" t="str">
        <f t="shared" si="73"/>
        <v>18312021</v>
      </c>
      <c r="C4662" s="40">
        <v>18</v>
      </c>
      <c r="D4662" s="88">
        <v>312021</v>
      </c>
      <c r="E4662" t="s">
        <v>3410</v>
      </c>
      <c r="F4662" t="s">
        <v>1930</v>
      </c>
      <c r="G4662" s="64">
        <v>2.9712749999999999</v>
      </c>
      <c r="H4662" s="65">
        <v>917</v>
      </c>
      <c r="I4662" s="64">
        <v>29.64</v>
      </c>
      <c r="J4662" s="64">
        <v>22.61</v>
      </c>
      <c r="K4662" s="88">
        <v>4</v>
      </c>
      <c r="L4662" s="88" t="s">
        <v>46</v>
      </c>
      <c r="M4662" s="66" t="s">
        <v>3469</v>
      </c>
    </row>
    <row r="4663" spans="1:13">
      <c r="A4663" s="40">
        <v>2021</v>
      </c>
      <c r="B4663" s="40" t="str">
        <f t="shared" si="73"/>
        <v>18472152</v>
      </c>
      <c r="C4663" s="40">
        <v>18</v>
      </c>
      <c r="D4663" s="88">
        <v>472152</v>
      </c>
      <c r="F4663" t="s">
        <v>2682</v>
      </c>
      <c r="G4663" s="64">
        <v>2.8247374999999999</v>
      </c>
      <c r="H4663" s="65">
        <v>322</v>
      </c>
      <c r="I4663" s="64">
        <v>19.899999999999999</v>
      </c>
      <c r="J4663" s="64">
        <v>14.25</v>
      </c>
      <c r="K4663" s="88">
        <v>3</v>
      </c>
      <c r="L4663" s="88" t="s">
        <v>46</v>
      </c>
      <c r="M4663" s="66" t="s">
        <v>3468</v>
      </c>
    </row>
    <row r="4664" spans="1:13">
      <c r="A4664" s="40">
        <v>2021</v>
      </c>
      <c r="B4664" s="40" t="str">
        <f t="shared" si="73"/>
        <v>18333051</v>
      </c>
      <c r="C4664" s="40">
        <v>18</v>
      </c>
      <c r="D4664" s="88">
        <v>333051</v>
      </c>
      <c r="E4664" t="s">
        <v>3410</v>
      </c>
      <c r="F4664" t="s">
        <v>1812</v>
      </c>
      <c r="G4664" s="64">
        <v>1.052025</v>
      </c>
      <c r="H4664" s="65">
        <v>100</v>
      </c>
      <c r="I4664" s="64">
        <v>28.71</v>
      </c>
      <c r="J4664" s="64">
        <v>21.35</v>
      </c>
      <c r="K4664" s="88">
        <v>3</v>
      </c>
      <c r="L4664" s="88" t="s">
        <v>178</v>
      </c>
      <c r="M4664" s="66" t="s">
        <v>3468</v>
      </c>
    </row>
    <row r="4665" spans="1:13">
      <c r="A4665" s="40">
        <v>2021</v>
      </c>
      <c r="B4665" s="40" t="str">
        <f t="shared" si="73"/>
        <v>18251199</v>
      </c>
      <c r="C4665" s="40">
        <v>18</v>
      </c>
      <c r="D4665" s="88">
        <v>251199</v>
      </c>
      <c r="E4665" t="s">
        <v>3410</v>
      </c>
      <c r="F4665" t="s">
        <v>3442</v>
      </c>
      <c r="G4665" s="64">
        <v>1.3996249999999999</v>
      </c>
      <c r="H4665" s="65">
        <v>1864</v>
      </c>
      <c r="I4665" s="64">
        <v>29.5394230769231</v>
      </c>
      <c r="J4665" s="64">
        <v>17.187980769230801</v>
      </c>
      <c r="K4665" s="88">
        <v>4</v>
      </c>
      <c r="L4665" s="88" t="s">
        <v>178</v>
      </c>
      <c r="M4665" s="66" t="s">
        <v>3469</v>
      </c>
    </row>
    <row r="4666" spans="1:13">
      <c r="A4666" s="40">
        <v>2021</v>
      </c>
      <c r="B4666" s="40" t="str">
        <f t="shared" si="73"/>
        <v>18119141</v>
      </c>
      <c r="C4666" s="40">
        <v>18</v>
      </c>
      <c r="D4666" s="88">
        <v>119141</v>
      </c>
      <c r="E4666" t="s">
        <v>3410</v>
      </c>
      <c r="F4666" t="s">
        <v>3462</v>
      </c>
      <c r="G4666" s="64">
        <v>1.5071625</v>
      </c>
      <c r="H4666" s="65">
        <v>125</v>
      </c>
      <c r="I4666" s="64">
        <v>26.68</v>
      </c>
      <c r="J4666" s="64">
        <v>16.86</v>
      </c>
      <c r="K4666" s="88">
        <v>4</v>
      </c>
      <c r="L4666" s="88" t="s">
        <v>46</v>
      </c>
      <c r="M4666" s="66" t="s">
        <v>3468</v>
      </c>
    </row>
    <row r="4667" spans="1:13">
      <c r="A4667" s="40">
        <v>2021</v>
      </c>
      <c r="B4667" s="40" t="str">
        <f t="shared" si="73"/>
        <v>18292034</v>
      </c>
      <c r="C4667" s="40">
        <v>18</v>
      </c>
      <c r="D4667" s="88">
        <v>292034</v>
      </c>
      <c r="E4667" t="s">
        <v>3410</v>
      </c>
      <c r="F4667" t="s">
        <v>1956</v>
      </c>
      <c r="G4667" s="64">
        <v>1.6200375</v>
      </c>
      <c r="H4667" s="65">
        <v>1021</v>
      </c>
      <c r="I4667" s="64">
        <v>27.23</v>
      </c>
      <c r="J4667" s="64">
        <v>19.61</v>
      </c>
      <c r="K4667" s="88">
        <v>3</v>
      </c>
      <c r="L4667" s="88" t="s">
        <v>46</v>
      </c>
      <c r="M4667" s="66" t="s">
        <v>3469</v>
      </c>
    </row>
    <row r="4668" spans="1:13">
      <c r="A4668" s="40">
        <v>2021</v>
      </c>
      <c r="B4668" s="40" t="str">
        <f t="shared" si="73"/>
        <v>18419022</v>
      </c>
      <c r="C4668" s="40">
        <v>18</v>
      </c>
      <c r="D4668" s="88">
        <v>419022</v>
      </c>
      <c r="F4668" t="s">
        <v>2186</v>
      </c>
      <c r="G4668" s="64">
        <v>1.160625</v>
      </c>
      <c r="H4668" s="65">
        <v>4463</v>
      </c>
      <c r="I4668" s="64">
        <v>28.24</v>
      </c>
      <c r="J4668" s="64">
        <v>12.53</v>
      </c>
      <c r="K4668" s="88">
        <v>3</v>
      </c>
      <c r="L4668" s="88" t="s">
        <v>46</v>
      </c>
      <c r="M4668" s="66" t="s">
        <v>3469</v>
      </c>
    </row>
    <row r="4669" spans="1:13">
      <c r="A4669" s="40">
        <v>2021</v>
      </c>
      <c r="B4669" s="40" t="str">
        <f t="shared" si="73"/>
        <v>18291141</v>
      </c>
      <c r="C4669" s="40">
        <v>18</v>
      </c>
      <c r="D4669" s="88">
        <v>291141</v>
      </c>
      <c r="E4669" t="s">
        <v>3410</v>
      </c>
      <c r="F4669" t="s">
        <v>1992</v>
      </c>
      <c r="G4669" s="64">
        <v>1.9639625000000001</v>
      </c>
      <c r="H4669" s="65">
        <v>496</v>
      </c>
      <c r="I4669" s="64">
        <v>31.88</v>
      </c>
      <c r="J4669" s="64">
        <v>25.98</v>
      </c>
      <c r="K4669" s="88">
        <v>4</v>
      </c>
      <c r="L4669" s="88" t="s">
        <v>46</v>
      </c>
      <c r="M4669" s="66" t="s">
        <v>3468</v>
      </c>
    </row>
    <row r="4670" spans="1:13">
      <c r="A4670" s="40">
        <v>2021</v>
      </c>
      <c r="B4670" s="40" t="str">
        <f t="shared" si="73"/>
        <v>18291126</v>
      </c>
      <c r="C4670" s="40">
        <v>18</v>
      </c>
      <c r="D4670" s="88">
        <v>291126</v>
      </c>
      <c r="E4670" t="s">
        <v>3410</v>
      </c>
      <c r="F4670" t="s">
        <v>1946</v>
      </c>
      <c r="G4670" s="64">
        <v>2.6549749999999999</v>
      </c>
      <c r="H4670" s="65">
        <v>755</v>
      </c>
      <c r="I4670" s="64">
        <v>27.86</v>
      </c>
      <c r="J4670" s="64">
        <v>22.76</v>
      </c>
      <c r="K4670" s="88">
        <v>4</v>
      </c>
      <c r="L4670" s="88" t="s">
        <v>46</v>
      </c>
      <c r="M4670" s="66" t="s">
        <v>3469</v>
      </c>
    </row>
    <row r="4671" spans="1:13">
      <c r="A4671" s="40">
        <v>2021</v>
      </c>
      <c r="B4671" s="40" t="str">
        <f t="shared" si="73"/>
        <v>18414012</v>
      </c>
      <c r="C4671" s="40">
        <v>18</v>
      </c>
      <c r="D4671" s="88">
        <v>414012</v>
      </c>
      <c r="F4671" t="s">
        <v>1894</v>
      </c>
      <c r="G4671" s="64">
        <v>1.0658875000000001</v>
      </c>
      <c r="H4671" s="65">
        <v>385</v>
      </c>
      <c r="I4671" s="64">
        <v>28.14</v>
      </c>
      <c r="J4671" s="64">
        <v>13.18</v>
      </c>
      <c r="K4671" s="88">
        <v>3</v>
      </c>
      <c r="L4671" s="88" t="s">
        <v>46</v>
      </c>
      <c r="M4671" s="66" t="s">
        <v>3468</v>
      </c>
    </row>
    <row r="4672" spans="1:13">
      <c r="A4672" s="40">
        <v>2021</v>
      </c>
      <c r="B4672" s="40" t="str">
        <f t="shared" si="73"/>
        <v>18414011</v>
      </c>
      <c r="C4672" s="40">
        <v>18</v>
      </c>
      <c r="D4672" s="88">
        <v>414011</v>
      </c>
      <c r="E4672" t="s">
        <v>3410</v>
      </c>
      <c r="F4672" t="s">
        <v>2083</v>
      </c>
      <c r="G4672" s="64">
        <v>1.42445</v>
      </c>
      <c r="H4672" s="65">
        <v>93</v>
      </c>
      <c r="I4672" s="64">
        <v>52.08</v>
      </c>
      <c r="J4672" s="64">
        <v>22.06</v>
      </c>
      <c r="K4672" s="88">
        <v>3</v>
      </c>
      <c r="L4672" s="88" t="s">
        <v>46</v>
      </c>
      <c r="M4672" s="66" t="s">
        <v>3468</v>
      </c>
    </row>
    <row r="4673" spans="1:13">
      <c r="A4673" s="40">
        <v>2021</v>
      </c>
      <c r="B4673" s="40" t="str">
        <f t="shared" ref="B4673:B4736" si="74">CONCATENATE(C4673, D4673)</f>
        <v>18252031</v>
      </c>
      <c r="C4673" s="40">
        <v>18</v>
      </c>
      <c r="D4673" s="88">
        <v>252031</v>
      </c>
      <c r="E4673" t="s">
        <v>3410</v>
      </c>
      <c r="F4673" t="s">
        <v>3540</v>
      </c>
      <c r="G4673" s="64">
        <v>1.8823875000000001</v>
      </c>
      <c r="H4673" s="65">
        <v>94</v>
      </c>
      <c r="I4673" s="64">
        <v>28.6447115384615</v>
      </c>
      <c r="J4673" s="64">
        <v>20.647596153846202</v>
      </c>
      <c r="K4673" s="88">
        <v>5</v>
      </c>
      <c r="L4673" s="88" t="s">
        <v>178</v>
      </c>
      <c r="M4673" s="66" t="s">
        <v>3468</v>
      </c>
    </row>
    <row r="4674" spans="1:13">
      <c r="A4674" s="40">
        <v>2021</v>
      </c>
      <c r="B4674" s="40" t="str">
        <f t="shared" si="74"/>
        <v>18492098</v>
      </c>
      <c r="C4674" s="40">
        <v>18</v>
      </c>
      <c r="D4674" s="88">
        <v>492098</v>
      </c>
      <c r="F4674" t="s">
        <v>3448</v>
      </c>
      <c r="G4674" s="64">
        <v>1.6304375</v>
      </c>
      <c r="H4674" s="65">
        <v>894</v>
      </c>
      <c r="I4674" s="64">
        <v>20.21</v>
      </c>
      <c r="J4674" s="64">
        <v>14.38</v>
      </c>
      <c r="K4674" s="88">
        <v>3</v>
      </c>
      <c r="L4674" s="88" t="s">
        <v>178</v>
      </c>
      <c r="M4674" s="66" t="s">
        <v>3469</v>
      </c>
    </row>
    <row r="4675" spans="1:13">
      <c r="A4675" s="40">
        <v>2021</v>
      </c>
      <c r="B4675" s="40" t="str">
        <f t="shared" si="74"/>
        <v>18472211</v>
      </c>
      <c r="C4675" s="40">
        <v>18</v>
      </c>
      <c r="D4675" s="88">
        <v>472211</v>
      </c>
      <c r="F4675" t="s">
        <v>3290</v>
      </c>
      <c r="G4675" s="64">
        <v>1.31565</v>
      </c>
      <c r="H4675" s="65">
        <v>1110</v>
      </c>
      <c r="I4675" s="64">
        <v>19.28</v>
      </c>
      <c r="J4675" s="64">
        <v>13.54</v>
      </c>
      <c r="K4675" s="88">
        <v>3</v>
      </c>
      <c r="L4675" s="88" t="s">
        <v>46</v>
      </c>
      <c r="M4675" s="66" t="s">
        <v>3469</v>
      </c>
    </row>
    <row r="4676" spans="1:13">
      <c r="A4676" s="40">
        <v>2021</v>
      </c>
      <c r="B4676" s="40" t="str">
        <f t="shared" si="74"/>
        <v>18151132</v>
      </c>
      <c r="C4676" s="40">
        <v>18</v>
      </c>
      <c r="D4676" s="88">
        <v>151132</v>
      </c>
      <c r="E4676" t="s">
        <v>3410</v>
      </c>
      <c r="F4676" t="s">
        <v>1225</v>
      </c>
      <c r="G4676" s="64">
        <v>3.31515</v>
      </c>
      <c r="H4676" s="65">
        <v>91</v>
      </c>
      <c r="I4676" s="64">
        <v>50</v>
      </c>
      <c r="J4676" s="64">
        <v>32.74</v>
      </c>
      <c r="K4676" s="88">
        <v>4</v>
      </c>
      <c r="L4676" s="88" t="s">
        <v>46</v>
      </c>
      <c r="M4676" s="66" t="s">
        <v>3468</v>
      </c>
    </row>
    <row r="4677" spans="1:13">
      <c r="A4677" s="40">
        <v>2021</v>
      </c>
      <c r="B4677" s="40" t="str">
        <f t="shared" si="74"/>
        <v>18472221</v>
      </c>
      <c r="C4677" s="40">
        <v>18</v>
      </c>
      <c r="D4677" s="88">
        <v>472221</v>
      </c>
      <c r="F4677" t="s">
        <v>3299</v>
      </c>
      <c r="G4677" s="64">
        <v>1.7187749999999999</v>
      </c>
      <c r="H4677" s="65">
        <v>702</v>
      </c>
      <c r="I4677" s="64">
        <v>21.1</v>
      </c>
      <c r="J4677" s="64">
        <v>14.52</v>
      </c>
      <c r="K4677" s="88">
        <v>3</v>
      </c>
      <c r="L4677" s="88" t="s">
        <v>46</v>
      </c>
      <c r="M4677" s="66" t="s">
        <v>3469</v>
      </c>
    </row>
    <row r="4678" spans="1:13">
      <c r="A4678" s="40">
        <v>2021</v>
      </c>
      <c r="B4678" s="40" t="str">
        <f t="shared" si="74"/>
        <v>18292055</v>
      </c>
      <c r="C4678" s="40">
        <v>18</v>
      </c>
      <c r="D4678" s="88">
        <v>292055</v>
      </c>
      <c r="F4678" t="s">
        <v>995</v>
      </c>
      <c r="G4678" s="64">
        <v>1.5915125000000001</v>
      </c>
      <c r="H4678" s="65">
        <v>772</v>
      </c>
      <c r="I4678" s="64">
        <v>21.17</v>
      </c>
      <c r="J4678" s="64">
        <v>15.81</v>
      </c>
      <c r="K4678" s="88">
        <v>3</v>
      </c>
      <c r="L4678" s="88" t="s">
        <v>46</v>
      </c>
      <c r="M4678" s="66" t="s">
        <v>3469</v>
      </c>
    </row>
    <row r="4679" spans="1:13">
      <c r="A4679" s="40">
        <v>2021</v>
      </c>
      <c r="B4679" s="40" t="str">
        <f t="shared" si="74"/>
        <v>18492022</v>
      </c>
      <c r="C4679" s="40">
        <v>18</v>
      </c>
      <c r="D4679" s="88">
        <v>492022</v>
      </c>
      <c r="E4679" t="s">
        <v>3410</v>
      </c>
      <c r="F4679" t="s">
        <v>2077</v>
      </c>
      <c r="G4679" s="64">
        <v>0.47141250000000001</v>
      </c>
      <c r="H4679" s="65">
        <v>91</v>
      </c>
      <c r="I4679" s="64">
        <v>23.85</v>
      </c>
      <c r="J4679" s="64">
        <v>15.52</v>
      </c>
      <c r="K4679" s="88">
        <v>3</v>
      </c>
      <c r="L4679" s="88" t="s">
        <v>46</v>
      </c>
      <c r="M4679" s="66" t="s">
        <v>3468</v>
      </c>
    </row>
    <row r="4680" spans="1:13">
      <c r="A4680" s="40">
        <v>2021</v>
      </c>
      <c r="B4680" s="40" t="str">
        <f t="shared" si="74"/>
        <v>18151134</v>
      </c>
      <c r="C4680" s="40">
        <v>18</v>
      </c>
      <c r="D4680" s="88">
        <v>151134</v>
      </c>
      <c r="E4680" t="s">
        <v>3410</v>
      </c>
      <c r="F4680" t="s">
        <v>3463</v>
      </c>
      <c r="G4680" s="64">
        <v>1.6426750000000001</v>
      </c>
      <c r="H4680" s="65">
        <v>963</v>
      </c>
      <c r="I4680" s="64">
        <v>30.85</v>
      </c>
      <c r="J4680" s="64">
        <v>18.190000000000001</v>
      </c>
      <c r="K4680" s="88">
        <v>3</v>
      </c>
      <c r="L4680" s="88" t="s">
        <v>46</v>
      </c>
      <c r="M4680" s="66" t="s">
        <v>3469</v>
      </c>
    </row>
    <row r="4681" spans="1:13">
      <c r="A4681" s="40">
        <v>2021</v>
      </c>
      <c r="B4681" s="40" t="str">
        <f t="shared" si="74"/>
        <v>18514121</v>
      </c>
      <c r="C4681" s="40">
        <v>18</v>
      </c>
      <c r="D4681" s="88">
        <v>514121</v>
      </c>
      <c r="F4681" t="s">
        <v>2873</v>
      </c>
      <c r="G4681" s="64">
        <v>1.1373500000000001</v>
      </c>
      <c r="H4681" s="65">
        <v>1815</v>
      </c>
      <c r="I4681" s="64">
        <v>19.07</v>
      </c>
      <c r="J4681" s="64">
        <v>13.53</v>
      </c>
      <c r="K4681" s="88">
        <v>3</v>
      </c>
      <c r="L4681" s="88" t="s">
        <v>46</v>
      </c>
      <c r="M4681" s="66" t="s">
        <v>3469</v>
      </c>
    </row>
    <row r="4682" spans="1:13">
      <c r="A4682" s="40">
        <v>2021</v>
      </c>
      <c r="B4682" s="40" t="str">
        <f t="shared" si="74"/>
        <v>19113011</v>
      </c>
      <c r="C4682" s="40">
        <v>19</v>
      </c>
      <c r="D4682" s="88">
        <v>113011</v>
      </c>
      <c r="E4682" t="s">
        <v>3410</v>
      </c>
      <c r="F4682" t="s">
        <v>3411</v>
      </c>
      <c r="G4682" s="64">
        <v>1.4531624999999999</v>
      </c>
      <c r="H4682" s="65">
        <v>1159</v>
      </c>
      <c r="I4682" s="64">
        <v>46.23</v>
      </c>
      <c r="J4682" s="64">
        <v>25.61</v>
      </c>
      <c r="K4682" s="88">
        <v>4</v>
      </c>
      <c r="L4682" s="88" t="s">
        <v>46</v>
      </c>
      <c r="M4682" s="66" t="s">
        <v>3469</v>
      </c>
    </row>
    <row r="4683" spans="1:13">
      <c r="A4683" s="40">
        <v>2021</v>
      </c>
      <c r="B4683" s="40" t="str">
        <f t="shared" si="74"/>
        <v>19413011</v>
      </c>
      <c r="C4683" s="40">
        <v>19</v>
      </c>
      <c r="D4683" s="88">
        <v>413011</v>
      </c>
      <c r="F4683" t="s">
        <v>3454</v>
      </c>
      <c r="G4683" s="64">
        <v>0.1115</v>
      </c>
      <c r="H4683" s="65">
        <v>1462</v>
      </c>
      <c r="I4683" s="64">
        <v>28.61</v>
      </c>
      <c r="J4683" s="64">
        <v>13.5</v>
      </c>
      <c r="K4683" s="88">
        <v>3</v>
      </c>
      <c r="L4683" s="88" t="s">
        <v>46</v>
      </c>
      <c r="M4683" s="66" t="s">
        <v>3469</v>
      </c>
    </row>
    <row r="4684" spans="1:13">
      <c r="A4684" s="40">
        <v>2021</v>
      </c>
      <c r="B4684" s="40" t="str">
        <f t="shared" si="74"/>
        <v>19493011</v>
      </c>
      <c r="C4684" s="40">
        <v>19</v>
      </c>
      <c r="D4684" s="88">
        <v>493011</v>
      </c>
      <c r="E4684" t="s">
        <v>3410</v>
      </c>
      <c r="F4684" t="s">
        <v>1701</v>
      </c>
      <c r="G4684" s="64">
        <v>1.3859999999999999</v>
      </c>
      <c r="H4684" s="65">
        <v>1439</v>
      </c>
      <c r="I4684" s="64">
        <v>30.31</v>
      </c>
      <c r="J4684" s="64">
        <v>17.8</v>
      </c>
      <c r="K4684" s="88">
        <v>3</v>
      </c>
      <c r="L4684" s="88" t="s">
        <v>46</v>
      </c>
      <c r="M4684" s="66" t="s">
        <v>3469</v>
      </c>
    </row>
    <row r="4685" spans="1:13">
      <c r="A4685" s="40">
        <v>2021</v>
      </c>
      <c r="B4685" s="40" t="str">
        <f t="shared" si="74"/>
        <v>19532011</v>
      </c>
      <c r="C4685" s="40">
        <v>19</v>
      </c>
      <c r="D4685" s="88">
        <v>532011</v>
      </c>
      <c r="E4685" t="s">
        <v>3410</v>
      </c>
      <c r="F4685" t="s">
        <v>2108</v>
      </c>
      <c r="G4685" s="64">
        <v>1.4725625</v>
      </c>
      <c r="H4685" s="65">
        <v>585</v>
      </c>
      <c r="I4685" s="64">
        <v>90.575000000000003</v>
      </c>
      <c r="J4685" s="64">
        <v>47.566826923076903</v>
      </c>
      <c r="K4685" s="88">
        <v>4</v>
      </c>
      <c r="L4685" s="88" t="s">
        <v>46</v>
      </c>
      <c r="M4685" s="66" t="s">
        <v>3469</v>
      </c>
    </row>
    <row r="4686" spans="1:13">
      <c r="A4686" s="40">
        <v>2021</v>
      </c>
      <c r="B4686" s="40" t="str">
        <f t="shared" si="74"/>
        <v>19274011</v>
      </c>
      <c r="C4686" s="40">
        <v>19</v>
      </c>
      <c r="D4686" s="88">
        <v>274011</v>
      </c>
      <c r="F4686" t="s">
        <v>1367</v>
      </c>
      <c r="G4686" s="64">
        <v>1.5073000000000001</v>
      </c>
      <c r="H4686" s="65">
        <v>628</v>
      </c>
      <c r="I4686" s="64">
        <v>21.47</v>
      </c>
      <c r="J4686" s="64">
        <v>13.02</v>
      </c>
      <c r="K4686" s="88">
        <v>4</v>
      </c>
      <c r="L4686" s="88" t="s">
        <v>46</v>
      </c>
      <c r="M4686" s="66" t="s">
        <v>3469</v>
      </c>
    </row>
    <row r="4687" spans="1:13">
      <c r="A4687" s="40">
        <v>2021</v>
      </c>
      <c r="B4687" s="40" t="str">
        <f t="shared" si="74"/>
        <v>19433031</v>
      </c>
      <c r="C4687" s="40">
        <v>19</v>
      </c>
      <c r="D4687" s="88">
        <v>433031</v>
      </c>
      <c r="F4687" t="s">
        <v>1275</v>
      </c>
      <c r="G4687" s="64">
        <v>0.27732499999999999</v>
      </c>
      <c r="H4687" s="65">
        <v>12899</v>
      </c>
      <c r="I4687" s="64">
        <v>19.34</v>
      </c>
      <c r="J4687" s="64">
        <v>12.8</v>
      </c>
      <c r="K4687" s="88">
        <v>4</v>
      </c>
      <c r="L4687" s="88" t="s">
        <v>46</v>
      </c>
      <c r="M4687" s="66" t="s">
        <v>3469</v>
      </c>
    </row>
    <row r="4688" spans="1:13">
      <c r="A4688" s="40">
        <v>2021</v>
      </c>
      <c r="B4688" s="40" t="str">
        <f t="shared" si="74"/>
        <v>19472021</v>
      </c>
      <c r="C4688" s="40">
        <v>19</v>
      </c>
      <c r="D4688" s="88">
        <v>472021</v>
      </c>
      <c r="F4688" t="s">
        <v>2648</v>
      </c>
      <c r="G4688" s="64">
        <v>1.5424</v>
      </c>
      <c r="H4688" s="65">
        <v>882</v>
      </c>
      <c r="I4688" s="64">
        <v>18.61</v>
      </c>
      <c r="J4688" s="64">
        <v>12.7</v>
      </c>
      <c r="K4688" s="88">
        <v>3</v>
      </c>
      <c r="L4688" s="88" t="s">
        <v>178</v>
      </c>
      <c r="M4688" s="66" t="s">
        <v>3469</v>
      </c>
    </row>
    <row r="4689" spans="1:13">
      <c r="A4689" s="40">
        <v>2021</v>
      </c>
      <c r="B4689" s="40" t="str">
        <f t="shared" si="74"/>
        <v>19493031</v>
      </c>
      <c r="C4689" s="40">
        <v>19</v>
      </c>
      <c r="D4689" s="88">
        <v>493031</v>
      </c>
      <c r="F4689" t="s">
        <v>2811</v>
      </c>
      <c r="G4689" s="64">
        <v>1.0843750000000001</v>
      </c>
      <c r="H4689" s="65">
        <v>1333</v>
      </c>
      <c r="I4689" s="64">
        <v>22.41</v>
      </c>
      <c r="J4689" s="64">
        <v>15.71</v>
      </c>
      <c r="K4689" s="88">
        <v>3</v>
      </c>
      <c r="L4689" s="88" t="s">
        <v>46</v>
      </c>
      <c r="M4689" s="66" t="s">
        <v>3469</v>
      </c>
    </row>
    <row r="4690" spans="1:13">
      <c r="A4690" s="40">
        <v>2021</v>
      </c>
      <c r="B4690" s="40" t="str">
        <f t="shared" si="74"/>
        <v>19131199</v>
      </c>
      <c r="C4690" s="40">
        <v>19</v>
      </c>
      <c r="D4690" s="88">
        <v>131199</v>
      </c>
      <c r="E4690" t="s">
        <v>3410</v>
      </c>
      <c r="F4690" t="s">
        <v>3413</v>
      </c>
      <c r="G4690" s="64">
        <v>0.16318750000000001</v>
      </c>
      <c r="H4690" s="65">
        <v>35</v>
      </c>
      <c r="I4690" s="64">
        <v>30.33</v>
      </c>
      <c r="J4690" s="64">
        <v>18.89</v>
      </c>
      <c r="K4690" s="88">
        <v>4</v>
      </c>
      <c r="L4690" s="88" t="s">
        <v>46</v>
      </c>
      <c r="M4690" s="66" t="s">
        <v>3468</v>
      </c>
    </row>
    <row r="4691" spans="1:13">
      <c r="A4691" s="40">
        <v>2021</v>
      </c>
      <c r="B4691" s="40" t="str">
        <f t="shared" si="74"/>
        <v>19472031</v>
      </c>
      <c r="C4691" s="40">
        <v>19</v>
      </c>
      <c r="D4691" s="88">
        <v>472031</v>
      </c>
      <c r="F4691" t="s">
        <v>2653</v>
      </c>
      <c r="G4691" s="64">
        <v>0.58262499999999995</v>
      </c>
      <c r="H4691" s="65">
        <v>47</v>
      </c>
      <c r="I4691" s="64">
        <v>19.39</v>
      </c>
      <c r="J4691" s="64">
        <v>14.33</v>
      </c>
      <c r="K4691" s="88">
        <v>3</v>
      </c>
      <c r="L4691" s="88" t="s">
        <v>46</v>
      </c>
      <c r="M4691" s="66" t="s">
        <v>3468</v>
      </c>
    </row>
    <row r="4692" spans="1:13">
      <c r="A4692" s="40">
        <v>2021</v>
      </c>
      <c r="B4692" s="40" t="str">
        <f t="shared" si="74"/>
        <v>19472051</v>
      </c>
      <c r="C4692" s="40">
        <v>19</v>
      </c>
      <c r="D4692" s="88">
        <v>472051</v>
      </c>
      <c r="F4692" t="s">
        <v>3415</v>
      </c>
      <c r="G4692" s="64">
        <v>1.6582749999999999</v>
      </c>
      <c r="H4692" s="65">
        <v>1827</v>
      </c>
      <c r="I4692" s="64">
        <v>17.64</v>
      </c>
      <c r="J4692" s="64">
        <v>12.77</v>
      </c>
      <c r="K4692" s="88">
        <v>3</v>
      </c>
      <c r="L4692" s="88" t="s">
        <v>46</v>
      </c>
      <c r="M4692" s="66" t="s">
        <v>3469</v>
      </c>
    </row>
    <row r="4693" spans="1:13">
      <c r="A4693" s="40">
        <v>2021</v>
      </c>
      <c r="B4693" s="40" t="str">
        <f t="shared" si="74"/>
        <v>19351011</v>
      </c>
      <c r="C4693" s="40">
        <v>19</v>
      </c>
      <c r="D4693" s="88">
        <v>351011</v>
      </c>
      <c r="F4693" t="s">
        <v>1414</v>
      </c>
      <c r="G4693" s="64">
        <v>1.3857625</v>
      </c>
      <c r="H4693" s="65">
        <v>1341</v>
      </c>
      <c r="I4693" s="64">
        <v>25.17</v>
      </c>
      <c r="J4693" s="64">
        <v>13.36</v>
      </c>
      <c r="K4693" s="88">
        <v>3</v>
      </c>
      <c r="L4693" s="88" t="s">
        <v>46</v>
      </c>
      <c r="M4693" s="66" t="s">
        <v>3469</v>
      </c>
    </row>
    <row r="4694" spans="1:13">
      <c r="A4694" s="40">
        <v>2021</v>
      </c>
      <c r="B4694" s="40" t="str">
        <f t="shared" si="74"/>
        <v>19131031</v>
      </c>
      <c r="C4694" s="40">
        <v>19</v>
      </c>
      <c r="D4694" s="88">
        <v>131031</v>
      </c>
      <c r="E4694" t="s">
        <v>3410</v>
      </c>
      <c r="F4694" t="s">
        <v>2209</v>
      </c>
      <c r="G4694" s="64">
        <v>0.53998749999999995</v>
      </c>
      <c r="H4694" s="65">
        <v>2012</v>
      </c>
      <c r="I4694" s="64">
        <v>30.21</v>
      </c>
      <c r="J4694" s="64">
        <v>19.350000000000001</v>
      </c>
      <c r="K4694" s="88">
        <v>3</v>
      </c>
      <c r="L4694" s="88" t="s">
        <v>46</v>
      </c>
      <c r="M4694" s="66" t="s">
        <v>3469</v>
      </c>
    </row>
    <row r="4695" spans="1:13">
      <c r="A4695" s="40">
        <v>2021</v>
      </c>
      <c r="B4695" s="40" t="str">
        <f t="shared" si="74"/>
        <v>19131041</v>
      </c>
      <c r="C4695" s="40">
        <v>19</v>
      </c>
      <c r="D4695" s="88">
        <v>131041</v>
      </c>
      <c r="E4695" t="s">
        <v>3410</v>
      </c>
      <c r="F4695" t="s">
        <v>3047</v>
      </c>
      <c r="G4695" s="64">
        <v>1.1458124999999999</v>
      </c>
      <c r="H4695" s="65">
        <v>1674</v>
      </c>
      <c r="I4695" s="64">
        <v>30.72</v>
      </c>
      <c r="J4695" s="64">
        <v>16.98</v>
      </c>
      <c r="K4695" s="88">
        <v>3</v>
      </c>
      <c r="L4695" s="88" t="s">
        <v>46</v>
      </c>
      <c r="M4695" s="66" t="s">
        <v>3469</v>
      </c>
    </row>
    <row r="4696" spans="1:13">
      <c r="A4696" s="40">
        <v>2021</v>
      </c>
      <c r="B4696" s="40" t="str">
        <f t="shared" si="74"/>
        <v>19151143</v>
      </c>
      <c r="C4696" s="40">
        <v>19</v>
      </c>
      <c r="D4696" s="88">
        <v>151143</v>
      </c>
      <c r="E4696" t="s">
        <v>3410</v>
      </c>
      <c r="F4696" t="s">
        <v>1399</v>
      </c>
      <c r="G4696" s="64">
        <v>1.1533875</v>
      </c>
      <c r="H4696" s="65">
        <v>1480</v>
      </c>
      <c r="I4696" s="64">
        <v>43.84</v>
      </c>
      <c r="J4696" s="64">
        <v>25.79</v>
      </c>
      <c r="K4696" s="88">
        <v>3</v>
      </c>
      <c r="L4696" s="88" t="s">
        <v>46</v>
      </c>
      <c r="M4696" s="66" t="s">
        <v>3469</v>
      </c>
    </row>
    <row r="4697" spans="1:13">
      <c r="A4697" s="40">
        <v>2021</v>
      </c>
      <c r="B4697" s="40" t="str">
        <f t="shared" si="74"/>
        <v>19151152</v>
      </c>
      <c r="C4697" s="40">
        <v>19</v>
      </c>
      <c r="D4697" s="88">
        <v>151152</v>
      </c>
      <c r="E4697" t="s">
        <v>3410</v>
      </c>
      <c r="F4697" t="s">
        <v>1166</v>
      </c>
      <c r="G4697" s="64">
        <v>1.5514749999999999</v>
      </c>
      <c r="H4697" s="65">
        <v>1028</v>
      </c>
      <c r="I4697" s="64">
        <v>29.34</v>
      </c>
      <c r="J4697" s="64">
        <v>17.96</v>
      </c>
      <c r="K4697" s="88">
        <v>3</v>
      </c>
      <c r="L4697" s="88" t="s">
        <v>46</v>
      </c>
      <c r="M4697" s="66" t="s">
        <v>3469</v>
      </c>
    </row>
    <row r="4698" spans="1:13">
      <c r="A4698" s="40">
        <v>2021</v>
      </c>
      <c r="B4698" s="40" t="str">
        <f t="shared" si="74"/>
        <v>19151199</v>
      </c>
      <c r="C4698" s="40">
        <v>19</v>
      </c>
      <c r="D4698" s="88">
        <v>151199</v>
      </c>
      <c r="E4698" t="s">
        <v>3410</v>
      </c>
      <c r="F4698" t="s">
        <v>1153</v>
      </c>
      <c r="G4698" s="64">
        <v>1.5695749999999999</v>
      </c>
      <c r="H4698" s="65">
        <v>982</v>
      </c>
      <c r="I4698" s="64">
        <v>37.93</v>
      </c>
      <c r="J4698" s="64">
        <v>20.73</v>
      </c>
      <c r="K4698" s="88">
        <v>3</v>
      </c>
      <c r="L4698" s="88" t="s">
        <v>46</v>
      </c>
      <c r="M4698" s="66" t="s">
        <v>3469</v>
      </c>
    </row>
    <row r="4699" spans="1:13">
      <c r="A4699" s="40">
        <v>2021</v>
      </c>
      <c r="B4699" s="40" t="str">
        <f t="shared" si="74"/>
        <v>19151121</v>
      </c>
      <c r="C4699" s="40">
        <v>19</v>
      </c>
      <c r="D4699" s="88">
        <v>151121</v>
      </c>
      <c r="E4699" t="s">
        <v>3410</v>
      </c>
      <c r="F4699" t="s">
        <v>1122</v>
      </c>
      <c r="G4699" s="64">
        <v>1.3143750000000001</v>
      </c>
      <c r="H4699" s="65">
        <v>1629</v>
      </c>
      <c r="I4699" s="64">
        <v>40.89</v>
      </c>
      <c r="J4699" s="64">
        <v>25.25</v>
      </c>
      <c r="K4699" s="88">
        <v>4</v>
      </c>
      <c r="L4699" s="88" t="s">
        <v>46</v>
      </c>
      <c r="M4699" s="66" t="s">
        <v>3469</v>
      </c>
    </row>
    <row r="4700" spans="1:13">
      <c r="A4700" s="40">
        <v>2021</v>
      </c>
      <c r="B4700" s="40" t="str">
        <f t="shared" si="74"/>
        <v>19151151</v>
      </c>
      <c r="C4700" s="40">
        <v>19</v>
      </c>
      <c r="D4700" s="88">
        <v>151151</v>
      </c>
      <c r="F4700" t="s">
        <v>1114</v>
      </c>
      <c r="G4700" s="64">
        <v>1.7211000000000001</v>
      </c>
      <c r="H4700" s="65">
        <v>3633</v>
      </c>
      <c r="I4700" s="64">
        <v>23.68</v>
      </c>
      <c r="J4700" s="64">
        <v>14.79</v>
      </c>
      <c r="K4700" s="88">
        <v>3</v>
      </c>
      <c r="L4700" s="88" t="s">
        <v>46</v>
      </c>
      <c r="M4700" s="66" t="s">
        <v>3469</v>
      </c>
    </row>
    <row r="4701" spans="1:13">
      <c r="A4701" s="40">
        <v>2021</v>
      </c>
      <c r="B4701" s="40" t="str">
        <f t="shared" si="74"/>
        <v>19474011</v>
      </c>
      <c r="C4701" s="40">
        <v>19</v>
      </c>
      <c r="D4701" s="88">
        <v>474011</v>
      </c>
      <c r="E4701" t="s">
        <v>3410</v>
      </c>
      <c r="F4701" t="s">
        <v>3455</v>
      </c>
      <c r="G4701" s="64">
        <v>1.3490374999999999</v>
      </c>
      <c r="H4701" s="65">
        <v>1007</v>
      </c>
      <c r="I4701" s="64">
        <v>28.29</v>
      </c>
      <c r="J4701" s="64">
        <v>18.940000000000001</v>
      </c>
      <c r="K4701" s="88">
        <v>3</v>
      </c>
      <c r="L4701" s="88" t="s">
        <v>46</v>
      </c>
      <c r="M4701" s="66" t="s">
        <v>3469</v>
      </c>
    </row>
    <row r="4702" spans="1:13">
      <c r="A4702" s="40">
        <v>2021</v>
      </c>
      <c r="B4702" s="40" t="str">
        <f t="shared" si="74"/>
        <v>19119021</v>
      </c>
      <c r="C4702" s="40">
        <v>19</v>
      </c>
      <c r="D4702" s="88">
        <v>119021</v>
      </c>
      <c r="E4702" t="s">
        <v>3410</v>
      </c>
      <c r="F4702" t="s">
        <v>1560</v>
      </c>
      <c r="G4702" s="64">
        <v>1.2616875000000001</v>
      </c>
      <c r="H4702" s="65">
        <v>2853</v>
      </c>
      <c r="I4702" s="64">
        <v>45.27</v>
      </c>
      <c r="J4702" s="64">
        <v>26.45</v>
      </c>
      <c r="K4702" s="88">
        <v>4</v>
      </c>
      <c r="L4702" s="88" t="s">
        <v>46</v>
      </c>
      <c r="M4702" s="66" t="s">
        <v>3469</v>
      </c>
    </row>
    <row r="4703" spans="1:13">
      <c r="A4703" s="40">
        <v>2021</v>
      </c>
      <c r="B4703" s="40" t="str">
        <f t="shared" si="74"/>
        <v>19131051</v>
      </c>
      <c r="C4703" s="40">
        <v>19</v>
      </c>
      <c r="D4703" s="88">
        <v>131051</v>
      </c>
      <c r="E4703" t="s">
        <v>3410</v>
      </c>
      <c r="F4703" t="s">
        <v>3420</v>
      </c>
      <c r="G4703" s="64">
        <v>1.399975</v>
      </c>
      <c r="H4703" s="65">
        <v>1828</v>
      </c>
      <c r="I4703" s="64">
        <v>29.98</v>
      </c>
      <c r="J4703" s="64">
        <v>18.399999999999999</v>
      </c>
      <c r="K4703" s="88">
        <v>4</v>
      </c>
      <c r="L4703" s="88" t="s">
        <v>46</v>
      </c>
      <c r="M4703" s="66" t="s">
        <v>3469</v>
      </c>
    </row>
    <row r="4704" spans="1:13">
      <c r="A4704" s="40">
        <v>2021</v>
      </c>
      <c r="B4704" s="40" t="str">
        <f t="shared" si="74"/>
        <v>19151141</v>
      </c>
      <c r="C4704" s="40">
        <v>19</v>
      </c>
      <c r="D4704" s="88">
        <v>151141</v>
      </c>
      <c r="E4704" t="s">
        <v>3410</v>
      </c>
      <c r="F4704" t="s">
        <v>1142</v>
      </c>
      <c r="G4704" s="64">
        <v>1.627175</v>
      </c>
      <c r="H4704" s="65">
        <v>677</v>
      </c>
      <c r="I4704" s="64">
        <v>41.76</v>
      </c>
      <c r="J4704" s="64">
        <v>25.88</v>
      </c>
      <c r="K4704" s="88">
        <v>4</v>
      </c>
      <c r="L4704" s="88" t="s">
        <v>46</v>
      </c>
      <c r="M4704" s="66" t="s">
        <v>3469</v>
      </c>
    </row>
    <row r="4705" spans="1:13">
      <c r="A4705" s="40">
        <v>2021</v>
      </c>
      <c r="B4705" s="40" t="str">
        <f t="shared" si="74"/>
        <v>19319091</v>
      </c>
      <c r="C4705" s="40">
        <v>19</v>
      </c>
      <c r="D4705" s="88">
        <v>319091</v>
      </c>
      <c r="F4705" t="s">
        <v>901</v>
      </c>
      <c r="G4705" s="64">
        <v>2.1159249999999998</v>
      </c>
      <c r="H4705" s="65">
        <v>2737</v>
      </c>
      <c r="I4705" s="64">
        <v>19.03</v>
      </c>
      <c r="J4705" s="64">
        <v>14.72</v>
      </c>
      <c r="K4705" s="88">
        <v>3</v>
      </c>
      <c r="L4705" s="88" t="s">
        <v>46</v>
      </c>
      <c r="M4705" s="66" t="s">
        <v>3469</v>
      </c>
    </row>
    <row r="4706" spans="1:13">
      <c r="A4706" s="40">
        <v>2021</v>
      </c>
      <c r="B4706" s="40" t="str">
        <f t="shared" si="74"/>
        <v>19292021</v>
      </c>
      <c r="C4706" s="40">
        <v>19</v>
      </c>
      <c r="D4706" s="88">
        <v>292021</v>
      </c>
      <c r="E4706" t="s">
        <v>3410</v>
      </c>
      <c r="F4706" t="s">
        <v>1913</v>
      </c>
      <c r="G4706" s="64">
        <v>2.1404999999999998</v>
      </c>
      <c r="H4706" s="65">
        <v>1028</v>
      </c>
      <c r="I4706" s="64">
        <v>30.8</v>
      </c>
      <c r="J4706" s="64">
        <v>22.22</v>
      </c>
      <c r="K4706" s="88">
        <v>4</v>
      </c>
      <c r="L4706" s="88" t="s">
        <v>46</v>
      </c>
      <c r="M4706" s="66" t="s">
        <v>3469</v>
      </c>
    </row>
    <row r="4707" spans="1:13">
      <c r="A4707" s="40">
        <v>2021</v>
      </c>
      <c r="B4707" s="40" t="str">
        <f t="shared" si="74"/>
        <v>19292032</v>
      </c>
      <c r="C4707" s="40">
        <v>19</v>
      </c>
      <c r="D4707" s="88">
        <v>292032</v>
      </c>
      <c r="E4707" t="s">
        <v>3410</v>
      </c>
      <c r="F4707" t="s">
        <v>1005</v>
      </c>
      <c r="G4707" s="64">
        <v>2.7018624999999998</v>
      </c>
      <c r="H4707" s="65">
        <v>501</v>
      </c>
      <c r="I4707" s="64">
        <v>31.65</v>
      </c>
      <c r="J4707" s="64">
        <v>24.44</v>
      </c>
      <c r="K4707" s="88">
        <v>3</v>
      </c>
      <c r="L4707" s="88" t="s">
        <v>46</v>
      </c>
      <c r="M4707" s="66" t="s">
        <v>3469</v>
      </c>
    </row>
    <row r="4708" spans="1:13">
      <c r="A4708" s="40">
        <v>2021</v>
      </c>
      <c r="B4708" s="40" t="str">
        <f t="shared" si="74"/>
        <v>19472111</v>
      </c>
      <c r="C4708" s="40">
        <v>19</v>
      </c>
      <c r="D4708" s="88">
        <v>472111</v>
      </c>
      <c r="F4708" t="s">
        <v>2580</v>
      </c>
      <c r="G4708" s="64">
        <v>0.96771249999999998</v>
      </c>
      <c r="H4708" s="65">
        <v>5497</v>
      </c>
      <c r="I4708" s="64">
        <v>21.75</v>
      </c>
      <c r="J4708" s="64">
        <v>15.29</v>
      </c>
      <c r="K4708" s="88">
        <v>3</v>
      </c>
      <c r="L4708" s="88" t="s">
        <v>46</v>
      </c>
      <c r="M4708" s="66" t="s">
        <v>3469</v>
      </c>
    </row>
    <row r="4709" spans="1:13">
      <c r="A4709" s="40">
        <v>2021</v>
      </c>
      <c r="B4709" s="40" t="str">
        <f t="shared" si="74"/>
        <v>19252021</v>
      </c>
      <c r="C4709" s="40">
        <v>19</v>
      </c>
      <c r="D4709" s="88">
        <v>252021</v>
      </c>
      <c r="F4709" t="s">
        <v>3473</v>
      </c>
      <c r="G4709" s="64">
        <v>0.64317500000000005</v>
      </c>
      <c r="H4709" s="65">
        <v>70</v>
      </c>
      <c r="I4709" s="64">
        <v>22.293749999999999</v>
      </c>
      <c r="J4709" s="64">
        <v>18.807692307692299</v>
      </c>
      <c r="K4709" s="88">
        <v>5</v>
      </c>
      <c r="L4709" s="88" t="s">
        <v>178</v>
      </c>
      <c r="M4709" s="66" t="s">
        <v>3468</v>
      </c>
    </row>
    <row r="4710" spans="1:13">
      <c r="A4710" s="40">
        <v>2021</v>
      </c>
      <c r="B4710" s="40" t="str">
        <f t="shared" si="74"/>
        <v>19132099</v>
      </c>
      <c r="C4710" s="40">
        <v>19</v>
      </c>
      <c r="D4710" s="88">
        <v>132099</v>
      </c>
      <c r="E4710" t="s">
        <v>3410</v>
      </c>
      <c r="F4710" t="s">
        <v>3041</v>
      </c>
      <c r="G4710" s="64">
        <v>1.4553375</v>
      </c>
      <c r="H4710" s="65">
        <v>770</v>
      </c>
      <c r="I4710" s="64">
        <v>32.46</v>
      </c>
      <c r="J4710" s="64">
        <v>17.809999999999999</v>
      </c>
      <c r="K4710" s="88">
        <v>3</v>
      </c>
      <c r="L4710" s="88" t="s">
        <v>46</v>
      </c>
      <c r="M4710" s="66" t="s">
        <v>3469</v>
      </c>
    </row>
    <row r="4711" spans="1:13">
      <c r="A4711" s="40">
        <v>2021</v>
      </c>
      <c r="B4711" s="40" t="str">
        <f t="shared" si="74"/>
        <v>19332011</v>
      </c>
      <c r="C4711" s="40">
        <v>19</v>
      </c>
      <c r="D4711" s="88">
        <v>332011</v>
      </c>
      <c r="E4711" t="s">
        <v>3410</v>
      </c>
      <c r="F4711" t="s">
        <v>3054</v>
      </c>
      <c r="G4711" s="64">
        <v>1.0924750000000001</v>
      </c>
      <c r="H4711" s="65">
        <v>2059</v>
      </c>
      <c r="I4711" s="64">
        <v>25.65</v>
      </c>
      <c r="J4711" s="64">
        <v>15.51</v>
      </c>
      <c r="K4711" s="88">
        <v>3</v>
      </c>
      <c r="L4711" s="88" t="s">
        <v>46</v>
      </c>
      <c r="M4711" s="66" t="s">
        <v>3469</v>
      </c>
    </row>
    <row r="4712" spans="1:13">
      <c r="A4712" s="40">
        <v>2021</v>
      </c>
      <c r="B4712" s="40" t="str">
        <f t="shared" si="74"/>
        <v>19471011</v>
      </c>
      <c r="C4712" s="40">
        <v>19</v>
      </c>
      <c r="D4712" s="88">
        <v>471011</v>
      </c>
      <c r="E4712" t="s">
        <v>3410</v>
      </c>
      <c r="F4712" t="s">
        <v>3456</v>
      </c>
      <c r="G4712" s="64">
        <v>1.373675</v>
      </c>
      <c r="H4712" s="65">
        <v>6225</v>
      </c>
      <c r="I4712" s="64">
        <v>29.96</v>
      </c>
      <c r="J4712" s="64">
        <v>19.52</v>
      </c>
      <c r="K4712" s="88">
        <v>4</v>
      </c>
      <c r="L4712" s="88" t="s">
        <v>46</v>
      </c>
      <c r="M4712" s="66" t="s">
        <v>3469</v>
      </c>
    </row>
    <row r="4713" spans="1:13">
      <c r="A4713" s="40">
        <v>2021</v>
      </c>
      <c r="B4713" s="40" t="str">
        <f t="shared" si="74"/>
        <v>19371011</v>
      </c>
      <c r="C4713" s="40">
        <v>19</v>
      </c>
      <c r="D4713" s="88">
        <v>371011</v>
      </c>
      <c r="F4713" t="s">
        <v>3457</v>
      </c>
      <c r="G4713" s="64">
        <v>1.5463625000000001</v>
      </c>
      <c r="H4713" s="65">
        <v>2050</v>
      </c>
      <c r="I4713" s="64">
        <v>19.43</v>
      </c>
      <c r="J4713" s="64">
        <v>12.37</v>
      </c>
      <c r="K4713" s="88">
        <v>3</v>
      </c>
      <c r="L4713" s="88" t="s">
        <v>46</v>
      </c>
      <c r="M4713" s="66" t="s">
        <v>3469</v>
      </c>
    </row>
    <row r="4714" spans="1:13">
      <c r="A4714" s="40">
        <v>2021</v>
      </c>
      <c r="B4714" s="40" t="str">
        <f t="shared" si="74"/>
        <v>19371012</v>
      </c>
      <c r="C4714" s="40">
        <v>19</v>
      </c>
      <c r="D4714" s="88">
        <v>371012</v>
      </c>
      <c r="F4714" t="s">
        <v>3458</v>
      </c>
      <c r="G4714" s="64">
        <v>1.6407750000000001</v>
      </c>
      <c r="H4714" s="65">
        <v>2022</v>
      </c>
      <c r="I4714" s="64">
        <v>23.08</v>
      </c>
      <c r="J4714" s="64">
        <v>14.35</v>
      </c>
      <c r="K4714" s="88">
        <v>3</v>
      </c>
      <c r="L4714" s="88" t="s">
        <v>46</v>
      </c>
      <c r="M4714" s="66" t="s">
        <v>3469</v>
      </c>
    </row>
    <row r="4715" spans="1:13">
      <c r="A4715" s="40">
        <v>2021</v>
      </c>
      <c r="B4715" s="40" t="str">
        <f t="shared" si="74"/>
        <v>19491011</v>
      </c>
      <c r="C4715" s="40">
        <v>19</v>
      </c>
      <c r="D4715" s="88">
        <v>491011</v>
      </c>
      <c r="E4715" t="s">
        <v>3410</v>
      </c>
      <c r="F4715" t="s">
        <v>3459</v>
      </c>
      <c r="G4715" s="64">
        <v>1.1658625</v>
      </c>
      <c r="H4715" s="65">
        <v>3166</v>
      </c>
      <c r="I4715" s="64">
        <v>29.39</v>
      </c>
      <c r="J4715" s="64">
        <v>18.55</v>
      </c>
      <c r="K4715" s="88">
        <v>3</v>
      </c>
      <c r="L4715" s="88" t="s">
        <v>46</v>
      </c>
      <c r="M4715" s="66" t="s">
        <v>3469</v>
      </c>
    </row>
    <row r="4716" spans="1:13">
      <c r="A4716" s="40">
        <v>2021</v>
      </c>
      <c r="B4716" s="40" t="str">
        <f t="shared" si="74"/>
        <v>19411012</v>
      </c>
      <c r="C4716" s="40">
        <v>19</v>
      </c>
      <c r="D4716" s="88">
        <v>411012</v>
      </c>
      <c r="E4716" t="s">
        <v>3410</v>
      </c>
      <c r="F4716" t="s">
        <v>3428</v>
      </c>
      <c r="G4716" s="64">
        <v>0.92830000000000001</v>
      </c>
      <c r="H4716" s="65">
        <v>3795</v>
      </c>
      <c r="I4716" s="64">
        <v>38.6</v>
      </c>
      <c r="J4716" s="64">
        <v>21.18</v>
      </c>
      <c r="K4716" s="88">
        <v>4</v>
      </c>
      <c r="L4716" s="88" t="s">
        <v>46</v>
      </c>
      <c r="M4716" s="66" t="s">
        <v>3469</v>
      </c>
    </row>
    <row r="4717" spans="1:13">
      <c r="A4717" s="40">
        <v>2021</v>
      </c>
      <c r="B4717" s="40" t="str">
        <f t="shared" si="74"/>
        <v>19431011</v>
      </c>
      <c r="C4717" s="40">
        <v>19</v>
      </c>
      <c r="D4717" s="88">
        <v>431011</v>
      </c>
      <c r="E4717" t="s">
        <v>3410</v>
      </c>
      <c r="F4717" t="s">
        <v>3460</v>
      </c>
      <c r="G4717" s="64">
        <v>0.74662499999999998</v>
      </c>
      <c r="H4717" s="65">
        <v>11356</v>
      </c>
      <c r="I4717" s="64">
        <v>26.77</v>
      </c>
      <c r="J4717" s="64">
        <v>16.829999999999998</v>
      </c>
      <c r="K4717" s="88">
        <v>4</v>
      </c>
      <c r="L4717" s="88" t="s">
        <v>46</v>
      </c>
      <c r="M4717" s="66" t="s">
        <v>3469</v>
      </c>
    </row>
    <row r="4718" spans="1:13">
      <c r="A4718" s="40">
        <v>2021</v>
      </c>
      <c r="B4718" s="40" t="str">
        <f t="shared" si="74"/>
        <v>19391021</v>
      </c>
      <c r="C4718" s="40">
        <v>19</v>
      </c>
      <c r="D4718" s="88">
        <v>391021</v>
      </c>
      <c r="F4718" t="s">
        <v>3429</v>
      </c>
      <c r="G4718" s="64">
        <v>1.5139499999999999</v>
      </c>
      <c r="H4718" s="65">
        <v>2036</v>
      </c>
      <c r="I4718" s="64">
        <v>21.05</v>
      </c>
      <c r="J4718" s="64">
        <v>13.22</v>
      </c>
      <c r="K4718" s="88">
        <v>3</v>
      </c>
      <c r="L4718" s="88" t="s">
        <v>46</v>
      </c>
      <c r="M4718" s="66" t="s">
        <v>3469</v>
      </c>
    </row>
    <row r="4719" spans="1:13">
      <c r="A4719" s="40">
        <v>2021</v>
      </c>
      <c r="B4719" s="40" t="str">
        <f t="shared" si="74"/>
        <v>19511011</v>
      </c>
      <c r="C4719" s="40">
        <v>19</v>
      </c>
      <c r="D4719" s="88">
        <v>511011</v>
      </c>
      <c r="E4719" t="s">
        <v>3410</v>
      </c>
      <c r="F4719" t="s">
        <v>3461</v>
      </c>
      <c r="G4719" s="64">
        <v>0.72598750000000001</v>
      </c>
      <c r="H4719" s="65">
        <v>2736</v>
      </c>
      <c r="I4719" s="64">
        <v>28.7</v>
      </c>
      <c r="J4719" s="64">
        <v>18.25</v>
      </c>
      <c r="K4719" s="88">
        <v>3</v>
      </c>
      <c r="L4719" s="88" t="s">
        <v>46</v>
      </c>
      <c r="M4719" s="66" t="s">
        <v>3469</v>
      </c>
    </row>
    <row r="4720" spans="1:13">
      <c r="A4720" s="40">
        <v>2021</v>
      </c>
      <c r="B4720" s="40" t="str">
        <f t="shared" si="74"/>
        <v>19411011</v>
      </c>
      <c r="C4720" s="40">
        <v>19</v>
      </c>
      <c r="D4720" s="88">
        <v>411011</v>
      </c>
      <c r="F4720" t="s">
        <v>3430</v>
      </c>
      <c r="G4720" s="64">
        <v>0.41391250000000002</v>
      </c>
      <c r="H4720" s="65">
        <v>100</v>
      </c>
      <c r="I4720" s="64">
        <v>18.850000000000001</v>
      </c>
      <c r="J4720" s="64">
        <v>13.22</v>
      </c>
      <c r="K4720" s="88">
        <v>3</v>
      </c>
      <c r="L4720" s="88" t="s">
        <v>46</v>
      </c>
      <c r="M4720" s="66" t="s">
        <v>3468</v>
      </c>
    </row>
    <row r="4721" spans="1:13">
      <c r="A4721" s="40">
        <v>2021</v>
      </c>
      <c r="B4721" s="40" t="str">
        <f t="shared" si="74"/>
        <v>19119051</v>
      </c>
      <c r="C4721" s="40">
        <v>19</v>
      </c>
      <c r="D4721" s="88">
        <v>119051</v>
      </c>
      <c r="E4721" t="s">
        <v>3410</v>
      </c>
      <c r="F4721" t="s">
        <v>846</v>
      </c>
      <c r="G4721" s="64">
        <v>1.462575</v>
      </c>
      <c r="H4721" s="65">
        <v>1877</v>
      </c>
      <c r="I4721" s="64">
        <v>29.4</v>
      </c>
      <c r="J4721" s="64">
        <v>16.55</v>
      </c>
      <c r="K4721" s="88">
        <v>4</v>
      </c>
      <c r="L4721" s="88" t="s">
        <v>46</v>
      </c>
      <c r="M4721" s="66" t="s">
        <v>3469</v>
      </c>
    </row>
    <row r="4722" spans="1:13">
      <c r="A4722" s="40">
        <v>2021</v>
      </c>
      <c r="B4722" s="40" t="str">
        <f t="shared" si="74"/>
        <v>19111021</v>
      </c>
      <c r="C4722" s="40">
        <v>19</v>
      </c>
      <c r="D4722" s="88">
        <v>111021</v>
      </c>
      <c r="E4722" t="s">
        <v>3410</v>
      </c>
      <c r="F4722" t="s">
        <v>781</v>
      </c>
      <c r="G4722" s="64">
        <v>0.3546125</v>
      </c>
      <c r="H4722" s="65">
        <v>37</v>
      </c>
      <c r="I4722" s="64">
        <v>36.81</v>
      </c>
      <c r="J4722" s="64">
        <v>19.04</v>
      </c>
      <c r="K4722" s="88">
        <v>4</v>
      </c>
      <c r="L4722" s="88" t="s">
        <v>46</v>
      </c>
      <c r="M4722" s="66" t="s">
        <v>3468</v>
      </c>
    </row>
    <row r="4723" spans="1:13">
      <c r="A4723" s="40">
        <v>2021</v>
      </c>
      <c r="B4723" s="40" t="str">
        <f t="shared" si="74"/>
        <v>19472121</v>
      </c>
      <c r="C4723" s="40">
        <v>19</v>
      </c>
      <c r="D4723" s="88">
        <v>472121</v>
      </c>
      <c r="F4723" t="s">
        <v>3194</v>
      </c>
      <c r="G4723" s="64">
        <v>1.6610125</v>
      </c>
      <c r="H4723" s="65">
        <v>685</v>
      </c>
      <c r="I4723" s="64">
        <v>18.260000000000002</v>
      </c>
      <c r="J4723" s="64">
        <v>13.74</v>
      </c>
      <c r="K4723" s="88">
        <v>3</v>
      </c>
      <c r="L4723" s="88" t="s">
        <v>46</v>
      </c>
      <c r="M4723" s="66" t="s">
        <v>3469</v>
      </c>
    </row>
    <row r="4724" spans="1:13">
      <c r="A4724" s="40">
        <v>2021</v>
      </c>
      <c r="B4724" s="40" t="str">
        <f t="shared" si="74"/>
        <v>19271024</v>
      </c>
      <c r="C4724" s="40">
        <v>19</v>
      </c>
      <c r="D4724" s="88">
        <v>271024</v>
      </c>
      <c r="F4724" t="s">
        <v>1384</v>
      </c>
      <c r="G4724" s="64">
        <v>0.98851250000000002</v>
      </c>
      <c r="H4724" s="65">
        <v>1753</v>
      </c>
      <c r="I4724" s="64">
        <v>23.45</v>
      </c>
      <c r="J4724" s="64">
        <v>14.86</v>
      </c>
      <c r="K4724" s="88">
        <v>4</v>
      </c>
      <c r="L4724" s="88" t="s">
        <v>46</v>
      </c>
      <c r="M4724" s="66" t="s">
        <v>3469</v>
      </c>
    </row>
    <row r="4725" spans="1:13">
      <c r="A4725" s="40">
        <v>2021</v>
      </c>
      <c r="B4725" s="40" t="str">
        <f t="shared" si="74"/>
        <v>19292099</v>
      </c>
      <c r="C4725" s="40">
        <v>19</v>
      </c>
      <c r="D4725" s="88">
        <v>292099</v>
      </c>
      <c r="F4725" t="s">
        <v>1974</v>
      </c>
      <c r="G4725" s="64">
        <v>1.7636875000000001</v>
      </c>
      <c r="H4725" s="65">
        <v>1005</v>
      </c>
      <c r="I4725" s="64">
        <v>20.54</v>
      </c>
      <c r="J4725" s="64">
        <v>13.38</v>
      </c>
      <c r="K4725" s="88">
        <v>3</v>
      </c>
      <c r="L4725" s="88" t="s">
        <v>46</v>
      </c>
      <c r="M4725" s="66" t="s">
        <v>3469</v>
      </c>
    </row>
    <row r="4726" spans="1:13">
      <c r="A4726" s="40">
        <v>2021</v>
      </c>
      <c r="B4726" s="40" t="str">
        <f t="shared" si="74"/>
        <v>19499021</v>
      </c>
      <c r="C4726" s="40">
        <v>19</v>
      </c>
      <c r="D4726" s="88">
        <v>499021</v>
      </c>
      <c r="F4726" t="s">
        <v>1500</v>
      </c>
      <c r="G4726" s="64">
        <v>1.6199375</v>
      </c>
      <c r="H4726" s="65">
        <v>4357</v>
      </c>
      <c r="I4726" s="64">
        <v>20.5</v>
      </c>
      <c r="J4726" s="64">
        <v>14.51</v>
      </c>
      <c r="K4726" s="88">
        <v>3</v>
      </c>
      <c r="L4726" s="88" t="s">
        <v>46</v>
      </c>
      <c r="M4726" s="88" t="s">
        <v>3469</v>
      </c>
    </row>
    <row r="4727" spans="1:13">
      <c r="A4727" s="40">
        <v>2021</v>
      </c>
      <c r="B4727" s="40" t="str">
        <f t="shared" si="74"/>
        <v>19533032</v>
      </c>
      <c r="C4727" s="40">
        <v>19</v>
      </c>
      <c r="D4727" s="88">
        <v>533032</v>
      </c>
      <c r="E4727" s="41"/>
      <c r="F4727" t="s">
        <v>3432</v>
      </c>
      <c r="G4727" s="64">
        <v>0.93557500000000005</v>
      </c>
      <c r="H4727" s="65">
        <v>11157</v>
      </c>
      <c r="I4727" s="64">
        <v>20.2</v>
      </c>
      <c r="J4727" s="64">
        <v>13.16</v>
      </c>
      <c r="K4727" s="88">
        <v>3</v>
      </c>
      <c r="L4727" s="88" t="s">
        <v>46</v>
      </c>
      <c r="M4727" s="66" t="s">
        <v>3469</v>
      </c>
    </row>
    <row r="4728" spans="1:13">
      <c r="A4728" s="40">
        <v>2021</v>
      </c>
      <c r="B4728" s="40" t="str">
        <f t="shared" si="74"/>
        <v>19499041</v>
      </c>
      <c r="C4728" s="40">
        <v>19</v>
      </c>
      <c r="D4728" s="88">
        <v>499041</v>
      </c>
      <c r="F4728" t="s">
        <v>2723</v>
      </c>
      <c r="G4728" s="64">
        <v>1.0764125</v>
      </c>
      <c r="H4728" s="65">
        <v>1381</v>
      </c>
      <c r="I4728" s="64">
        <v>23.1</v>
      </c>
      <c r="J4728" s="64">
        <v>15.49</v>
      </c>
      <c r="K4728" s="88">
        <v>3</v>
      </c>
      <c r="L4728" s="88" t="s">
        <v>46</v>
      </c>
      <c r="M4728" s="66" t="s">
        <v>3469</v>
      </c>
    </row>
    <row r="4729" spans="1:13">
      <c r="A4729" s="40">
        <v>2021</v>
      </c>
      <c r="B4729" s="40" t="str">
        <f t="shared" si="74"/>
        <v>19537051</v>
      </c>
      <c r="C4729" s="40">
        <v>19</v>
      </c>
      <c r="D4729" s="88">
        <v>537051</v>
      </c>
      <c r="E4729" s="41"/>
      <c r="F4729" t="s">
        <v>3433</v>
      </c>
      <c r="G4729" s="64">
        <v>0.76665000000000005</v>
      </c>
      <c r="H4729" s="65">
        <v>2744</v>
      </c>
      <c r="I4729" s="64">
        <v>17.53</v>
      </c>
      <c r="J4729" s="64">
        <v>12.35</v>
      </c>
      <c r="K4729" s="88">
        <v>3</v>
      </c>
      <c r="L4729" s="88" t="s">
        <v>46</v>
      </c>
      <c r="M4729" s="66" t="s">
        <v>3469</v>
      </c>
    </row>
    <row r="4730" spans="1:13">
      <c r="A4730" s="40">
        <v>2021</v>
      </c>
      <c r="B4730" s="40" t="str">
        <f t="shared" si="74"/>
        <v>19151212</v>
      </c>
      <c r="C4730" s="40">
        <v>19</v>
      </c>
      <c r="D4730" s="88">
        <v>151212</v>
      </c>
      <c r="E4730" t="s">
        <v>3410</v>
      </c>
      <c r="F4730" t="s">
        <v>1177</v>
      </c>
      <c r="G4730" s="64">
        <v>3.3586</v>
      </c>
      <c r="H4730" s="65">
        <v>578</v>
      </c>
      <c r="I4730" s="64">
        <v>44.21</v>
      </c>
      <c r="J4730" s="64">
        <v>27.96</v>
      </c>
      <c r="K4730" s="88">
        <v>3</v>
      </c>
      <c r="L4730" s="88" t="s">
        <v>46</v>
      </c>
      <c r="M4730" s="66" t="s">
        <v>3469</v>
      </c>
    </row>
    <row r="4731" spans="1:13">
      <c r="A4731" s="40">
        <v>2021</v>
      </c>
      <c r="B4731" s="40" t="str">
        <f t="shared" si="74"/>
        <v>19413021</v>
      </c>
      <c r="C4731" s="40">
        <v>19</v>
      </c>
      <c r="D4731" s="88">
        <v>413021</v>
      </c>
      <c r="E4731" t="s">
        <v>3410</v>
      </c>
      <c r="F4731" t="s">
        <v>1267</v>
      </c>
      <c r="G4731" s="64">
        <v>1.4052</v>
      </c>
      <c r="H4731" s="65">
        <v>5757</v>
      </c>
      <c r="I4731" s="64">
        <v>30.37</v>
      </c>
      <c r="J4731" s="64">
        <v>15.67</v>
      </c>
      <c r="K4731" s="88">
        <v>3</v>
      </c>
      <c r="L4731" s="88" t="s">
        <v>46</v>
      </c>
      <c r="M4731" s="66" t="s">
        <v>3469</v>
      </c>
    </row>
    <row r="4732" spans="1:13">
      <c r="A4732" s="40">
        <v>2021</v>
      </c>
      <c r="B4732" s="40" t="str">
        <f t="shared" si="74"/>
        <v>19292061</v>
      </c>
      <c r="C4732" s="40">
        <v>19</v>
      </c>
      <c r="D4732" s="88">
        <v>292061</v>
      </c>
      <c r="F4732" t="s">
        <v>3435</v>
      </c>
      <c r="G4732" s="64">
        <v>0.5067625</v>
      </c>
      <c r="H4732" s="65">
        <v>34</v>
      </c>
      <c r="I4732" s="64">
        <v>21.04</v>
      </c>
      <c r="J4732" s="64">
        <v>16.04</v>
      </c>
      <c r="K4732" s="88">
        <v>3</v>
      </c>
      <c r="L4732" s="88" t="s">
        <v>46</v>
      </c>
      <c r="M4732" s="66" t="s">
        <v>3468</v>
      </c>
    </row>
    <row r="4733" spans="1:13">
      <c r="A4733" s="40">
        <v>2021</v>
      </c>
      <c r="B4733" s="40" t="str">
        <f t="shared" si="74"/>
        <v>19434131</v>
      </c>
      <c r="C4733" s="40">
        <v>19</v>
      </c>
      <c r="D4733" s="88">
        <v>434131</v>
      </c>
      <c r="F4733" t="s">
        <v>3436</v>
      </c>
      <c r="G4733" s="64">
        <v>1.315825</v>
      </c>
      <c r="H4733" s="65">
        <v>1951</v>
      </c>
      <c r="I4733" s="64">
        <v>19.989999999999998</v>
      </c>
      <c r="J4733" s="64">
        <v>14.06</v>
      </c>
      <c r="K4733" s="88">
        <v>3</v>
      </c>
      <c r="L4733" s="88" t="s">
        <v>46</v>
      </c>
      <c r="M4733" s="66" t="s">
        <v>3469</v>
      </c>
    </row>
    <row r="4734" spans="1:13">
      <c r="A4734" s="40">
        <v>2021</v>
      </c>
      <c r="B4734" s="40" t="str">
        <f t="shared" si="74"/>
        <v>19132072</v>
      </c>
      <c r="C4734" s="40">
        <v>19</v>
      </c>
      <c r="D4734" s="88">
        <v>132072</v>
      </c>
      <c r="E4734" t="s">
        <v>3410</v>
      </c>
      <c r="F4734" t="s">
        <v>806</v>
      </c>
      <c r="G4734" s="64">
        <v>1.1404875000000001</v>
      </c>
      <c r="H4734" s="65">
        <v>2109</v>
      </c>
      <c r="I4734" s="64">
        <v>37.5</v>
      </c>
      <c r="J4734" s="64">
        <v>19.34</v>
      </c>
      <c r="K4734" s="88">
        <v>4</v>
      </c>
      <c r="L4734" s="88" t="s">
        <v>46</v>
      </c>
      <c r="M4734" s="66" t="s">
        <v>3469</v>
      </c>
    </row>
    <row r="4735" spans="1:13">
      <c r="A4735" s="40">
        <v>2021</v>
      </c>
      <c r="B4735" s="40" t="str">
        <f t="shared" si="74"/>
        <v>19119199</v>
      </c>
      <c r="C4735" s="40">
        <v>19</v>
      </c>
      <c r="D4735" s="88">
        <v>119199</v>
      </c>
      <c r="E4735" t="s">
        <v>3410</v>
      </c>
      <c r="F4735" t="s">
        <v>3437</v>
      </c>
      <c r="G4735" s="64">
        <v>1.20695</v>
      </c>
      <c r="H4735" s="65">
        <v>3492</v>
      </c>
      <c r="I4735" s="64">
        <v>47.71</v>
      </c>
      <c r="J4735" s="64">
        <v>26.05</v>
      </c>
      <c r="K4735" s="88">
        <v>4</v>
      </c>
      <c r="L4735" s="88" t="s">
        <v>46</v>
      </c>
      <c r="M4735" s="66" t="s">
        <v>3469</v>
      </c>
    </row>
    <row r="4736" spans="1:13">
      <c r="A4736" s="40">
        <v>2021</v>
      </c>
      <c r="B4736" s="40" t="str">
        <f t="shared" si="74"/>
        <v>19292012</v>
      </c>
      <c r="C4736" s="40">
        <v>19</v>
      </c>
      <c r="D4736" s="88">
        <v>292012</v>
      </c>
      <c r="F4736" t="s">
        <v>1015</v>
      </c>
      <c r="G4736" s="64">
        <v>1.6822375000000001</v>
      </c>
      <c r="H4736" s="65">
        <v>649</v>
      </c>
      <c r="I4736" s="64">
        <v>24.51</v>
      </c>
      <c r="J4736" s="64">
        <v>14.54</v>
      </c>
      <c r="K4736" s="88">
        <v>4</v>
      </c>
      <c r="L4736" s="88" t="s">
        <v>46</v>
      </c>
      <c r="M4736" s="66" t="s">
        <v>3469</v>
      </c>
    </row>
    <row r="4737" spans="1:13">
      <c r="A4737" s="40">
        <v>2021</v>
      </c>
      <c r="B4737" s="40" t="str">
        <f t="shared" ref="B4737:B4800" si="75">CONCATENATE(C4737, D4737)</f>
        <v>19292011</v>
      </c>
      <c r="C4737" s="40">
        <v>19</v>
      </c>
      <c r="D4737" s="88">
        <v>292011</v>
      </c>
      <c r="F4737" t="s">
        <v>1959</v>
      </c>
      <c r="G4737" s="64">
        <v>1.402075</v>
      </c>
      <c r="H4737" s="65">
        <v>902</v>
      </c>
      <c r="I4737" s="64">
        <v>24.51</v>
      </c>
      <c r="J4737" s="64">
        <v>14.54</v>
      </c>
      <c r="K4737" s="88">
        <v>4</v>
      </c>
      <c r="L4737" s="88" t="s">
        <v>46</v>
      </c>
      <c r="M4737" s="66" t="s">
        <v>3469</v>
      </c>
    </row>
    <row r="4738" spans="1:13">
      <c r="A4738" s="40">
        <v>2021</v>
      </c>
      <c r="B4738" s="40" t="str">
        <f t="shared" si="75"/>
        <v>19319092</v>
      </c>
      <c r="C4738" s="40">
        <v>19</v>
      </c>
      <c r="D4738" s="88">
        <v>319092</v>
      </c>
      <c r="F4738" t="s">
        <v>946</v>
      </c>
      <c r="G4738" s="64">
        <v>3.1852374999999999</v>
      </c>
      <c r="H4738" s="65">
        <v>8491</v>
      </c>
      <c r="I4738" s="64">
        <v>15.8</v>
      </c>
      <c r="J4738" s="64">
        <v>12.58</v>
      </c>
      <c r="K4738" s="88">
        <v>3</v>
      </c>
      <c r="L4738" s="88" t="s">
        <v>46</v>
      </c>
      <c r="M4738" s="66" t="s">
        <v>3469</v>
      </c>
    </row>
    <row r="4739" spans="1:13">
      <c r="A4739" s="40">
        <v>2021</v>
      </c>
      <c r="B4739" s="40" t="str">
        <f t="shared" si="75"/>
        <v>19292071</v>
      </c>
      <c r="C4739" s="40">
        <v>19</v>
      </c>
      <c r="D4739" s="88">
        <v>292071</v>
      </c>
      <c r="F4739" t="s">
        <v>927</v>
      </c>
      <c r="G4739" s="64">
        <v>1.5837749999999999</v>
      </c>
      <c r="H4739" s="65">
        <v>925</v>
      </c>
      <c r="I4739" s="64">
        <v>19.87</v>
      </c>
      <c r="J4739" s="64">
        <v>12.82</v>
      </c>
      <c r="K4739" s="88">
        <v>4</v>
      </c>
      <c r="L4739" s="88" t="s">
        <v>46</v>
      </c>
      <c r="M4739" s="66" t="s">
        <v>3469</v>
      </c>
    </row>
    <row r="4740" spans="1:13">
      <c r="A4740" s="40">
        <v>2021</v>
      </c>
      <c r="B4740" s="40" t="str">
        <f t="shared" si="75"/>
        <v>19436013</v>
      </c>
      <c r="C4740" s="40">
        <v>19</v>
      </c>
      <c r="D4740" s="88">
        <v>436013</v>
      </c>
      <c r="F4740" t="s">
        <v>1232</v>
      </c>
      <c r="G4740" s="64">
        <v>2.2243624999999998</v>
      </c>
      <c r="H4740" s="65">
        <v>3199</v>
      </c>
      <c r="I4740" s="64">
        <v>16.11</v>
      </c>
      <c r="J4740" s="64">
        <v>12.54</v>
      </c>
      <c r="K4740" s="88">
        <v>3</v>
      </c>
      <c r="L4740" s="88" t="s">
        <v>46</v>
      </c>
      <c r="M4740" s="66" t="s">
        <v>3469</v>
      </c>
    </row>
    <row r="4741" spans="1:13">
      <c r="A4741" s="40">
        <v>2021</v>
      </c>
      <c r="B4741" s="40" t="str">
        <f t="shared" si="75"/>
        <v>19131121</v>
      </c>
      <c r="C4741" s="40">
        <v>19</v>
      </c>
      <c r="D4741" s="88">
        <v>131121</v>
      </c>
      <c r="F4741" t="s">
        <v>856</v>
      </c>
      <c r="G4741" s="64">
        <v>1.6634</v>
      </c>
      <c r="H4741" s="65">
        <v>1083</v>
      </c>
      <c r="I4741" s="64">
        <v>23.53</v>
      </c>
      <c r="J4741" s="64">
        <v>14.14</v>
      </c>
      <c r="K4741" s="88">
        <v>4</v>
      </c>
      <c r="L4741" s="88" t="s">
        <v>46</v>
      </c>
      <c r="M4741" s="66" t="s">
        <v>3469</v>
      </c>
    </row>
    <row r="4742" spans="1:13">
      <c r="A4742" s="40">
        <v>2021</v>
      </c>
      <c r="B4742" s="40" t="str">
        <f t="shared" si="75"/>
        <v>19252022</v>
      </c>
      <c r="C4742" s="40">
        <v>19</v>
      </c>
      <c r="D4742" s="88">
        <v>252022</v>
      </c>
      <c r="F4742" t="s">
        <v>3539</v>
      </c>
      <c r="G4742" s="64">
        <v>0.6696375</v>
      </c>
      <c r="H4742" s="65">
        <v>31</v>
      </c>
      <c r="I4742" s="64">
        <v>22.187980769230801</v>
      </c>
      <c r="J4742" s="64">
        <v>18.955288461538501</v>
      </c>
      <c r="K4742" s="88">
        <v>5</v>
      </c>
      <c r="L4742" s="88" t="s">
        <v>178</v>
      </c>
      <c r="M4742" s="66" t="s">
        <v>3468</v>
      </c>
    </row>
    <row r="4743" spans="1:13">
      <c r="A4743" s="40">
        <v>2021</v>
      </c>
      <c r="B4743" s="40" t="str">
        <f t="shared" si="75"/>
        <v>19151142</v>
      </c>
      <c r="C4743" s="40">
        <v>19</v>
      </c>
      <c r="D4743" s="88">
        <v>151142</v>
      </c>
      <c r="E4743" t="s">
        <v>3410</v>
      </c>
      <c r="F4743" t="s">
        <v>1158</v>
      </c>
      <c r="G4743" s="64">
        <v>1.0976125000000001</v>
      </c>
      <c r="H4743" s="65">
        <v>1464</v>
      </c>
      <c r="I4743" s="64">
        <v>38.020000000000003</v>
      </c>
      <c r="J4743" s="64">
        <v>23.95</v>
      </c>
      <c r="K4743" s="88">
        <v>4</v>
      </c>
      <c r="L4743" s="88" t="s">
        <v>46</v>
      </c>
      <c r="M4743" s="66" t="s">
        <v>3469</v>
      </c>
    </row>
    <row r="4744" spans="1:13">
      <c r="A4744" s="40">
        <v>2021</v>
      </c>
      <c r="B4744" s="40" t="str">
        <f t="shared" si="75"/>
        <v>19472073</v>
      </c>
      <c r="C4744" s="40">
        <v>19</v>
      </c>
      <c r="D4744" s="88">
        <v>472073</v>
      </c>
      <c r="F4744" t="s">
        <v>2893</v>
      </c>
      <c r="G4744" s="64">
        <v>1.2646999999999999</v>
      </c>
      <c r="H4744" s="65">
        <v>2408</v>
      </c>
      <c r="I4744" s="64">
        <v>19.309999999999999</v>
      </c>
      <c r="J4744" s="64">
        <v>14.27</v>
      </c>
      <c r="K4744" s="88">
        <v>3</v>
      </c>
      <c r="L4744" s="88" t="s">
        <v>46</v>
      </c>
      <c r="M4744" s="66" t="s">
        <v>3469</v>
      </c>
    </row>
    <row r="4745" spans="1:13">
      <c r="A4745" s="40">
        <v>2021</v>
      </c>
      <c r="B4745" s="40" t="str">
        <f t="shared" si="75"/>
        <v>19232011</v>
      </c>
      <c r="C4745" s="40">
        <v>19</v>
      </c>
      <c r="D4745" s="88">
        <v>232011</v>
      </c>
      <c r="E4745" t="s">
        <v>3410</v>
      </c>
      <c r="F4745" t="s">
        <v>1805</v>
      </c>
      <c r="G4745" s="64">
        <v>2.1631749999999998</v>
      </c>
      <c r="H4745" s="65">
        <v>3335</v>
      </c>
      <c r="I4745" s="64">
        <v>24.1</v>
      </c>
      <c r="J4745" s="64">
        <v>15.87</v>
      </c>
      <c r="K4745" s="88">
        <v>3</v>
      </c>
      <c r="L4745" s="88" t="s">
        <v>46</v>
      </c>
      <c r="M4745" s="66" t="s">
        <v>3469</v>
      </c>
    </row>
    <row r="4746" spans="1:13">
      <c r="A4746" s="40">
        <v>2021</v>
      </c>
      <c r="B4746" s="40" t="str">
        <f t="shared" si="75"/>
        <v>19319097</v>
      </c>
      <c r="C4746" s="40">
        <v>19</v>
      </c>
      <c r="D4746" s="88">
        <v>319097</v>
      </c>
      <c r="F4746" t="s">
        <v>2314</v>
      </c>
      <c r="G4746" s="64">
        <v>2.3165874999999998</v>
      </c>
      <c r="H4746" s="65">
        <v>1151</v>
      </c>
      <c r="I4746" s="64">
        <v>15.52</v>
      </c>
      <c r="J4746" s="64">
        <v>12.45</v>
      </c>
      <c r="K4746" s="88">
        <v>3</v>
      </c>
      <c r="L4746" s="88" t="s">
        <v>46</v>
      </c>
      <c r="M4746" s="66" t="s">
        <v>3469</v>
      </c>
    </row>
    <row r="4747" spans="1:13">
      <c r="A4747" s="40">
        <v>2021</v>
      </c>
      <c r="B4747" s="40" t="str">
        <f t="shared" si="75"/>
        <v>19312021</v>
      </c>
      <c r="C4747" s="40">
        <v>19</v>
      </c>
      <c r="D4747" s="88">
        <v>312021</v>
      </c>
      <c r="E4747" t="s">
        <v>3410</v>
      </c>
      <c r="F4747" t="s">
        <v>1930</v>
      </c>
      <c r="G4747" s="64">
        <v>2.9712749999999999</v>
      </c>
      <c r="H4747" s="65">
        <v>917</v>
      </c>
      <c r="I4747" s="64">
        <v>29.64</v>
      </c>
      <c r="J4747" s="64">
        <v>22.61</v>
      </c>
      <c r="K4747" s="88">
        <v>4</v>
      </c>
      <c r="L4747" s="88" t="s">
        <v>46</v>
      </c>
      <c r="M4747" s="66" t="s">
        <v>3469</v>
      </c>
    </row>
    <row r="4748" spans="1:13">
      <c r="A4748" s="40">
        <v>2021</v>
      </c>
      <c r="B4748" s="40" t="str">
        <f t="shared" si="75"/>
        <v>19472152</v>
      </c>
      <c r="C4748" s="40">
        <v>19</v>
      </c>
      <c r="D4748" s="88">
        <v>472152</v>
      </c>
      <c r="F4748" t="s">
        <v>2682</v>
      </c>
      <c r="G4748" s="64">
        <v>1.55975</v>
      </c>
      <c r="H4748" s="65">
        <v>3840</v>
      </c>
      <c r="I4748" s="64">
        <v>21.25</v>
      </c>
      <c r="J4748" s="64">
        <v>14.96</v>
      </c>
      <c r="K4748" s="88">
        <v>3</v>
      </c>
      <c r="L4748" s="88" t="s">
        <v>46</v>
      </c>
      <c r="M4748" s="66" t="s">
        <v>3469</v>
      </c>
    </row>
    <row r="4749" spans="1:13">
      <c r="A4749" s="40">
        <v>2021</v>
      </c>
      <c r="B4749" s="40" t="str">
        <f t="shared" si="75"/>
        <v>19333051</v>
      </c>
      <c r="C4749" s="40">
        <v>19</v>
      </c>
      <c r="D4749" s="88">
        <v>333051</v>
      </c>
      <c r="F4749" t="s">
        <v>1812</v>
      </c>
      <c r="G4749" s="64">
        <v>0.43604999999999999</v>
      </c>
      <c r="H4749" s="65">
        <v>30</v>
      </c>
      <c r="I4749" s="64">
        <v>21.87</v>
      </c>
      <c r="J4749" s="64">
        <v>16.87</v>
      </c>
      <c r="K4749" s="88">
        <v>3</v>
      </c>
      <c r="L4749" s="88" t="s">
        <v>178</v>
      </c>
      <c r="M4749" s="66" t="s">
        <v>3468</v>
      </c>
    </row>
    <row r="4750" spans="1:13">
      <c r="A4750" s="40">
        <v>2021</v>
      </c>
      <c r="B4750" s="40" t="str">
        <f t="shared" si="75"/>
        <v>19251199</v>
      </c>
      <c r="C4750" s="40">
        <v>19</v>
      </c>
      <c r="D4750" s="88">
        <v>251199</v>
      </c>
      <c r="E4750" t="s">
        <v>3410</v>
      </c>
      <c r="F4750" t="s">
        <v>3442</v>
      </c>
      <c r="G4750" s="64">
        <v>1.3996249999999999</v>
      </c>
      <c r="H4750" s="65">
        <v>1864</v>
      </c>
      <c r="I4750" s="64">
        <v>29.5394230769231</v>
      </c>
      <c r="J4750" s="64">
        <v>17.187980769230801</v>
      </c>
      <c r="K4750" s="88">
        <v>4</v>
      </c>
      <c r="L4750" s="88" t="s">
        <v>178</v>
      </c>
      <c r="M4750" s="66" t="s">
        <v>3469</v>
      </c>
    </row>
    <row r="4751" spans="1:13">
      <c r="A4751" s="40">
        <v>2021</v>
      </c>
      <c r="B4751" s="40" t="str">
        <f t="shared" si="75"/>
        <v>19119141</v>
      </c>
      <c r="C4751" s="40">
        <v>19</v>
      </c>
      <c r="D4751" s="88">
        <v>119141</v>
      </c>
      <c r="E4751" t="s">
        <v>3410</v>
      </c>
      <c r="F4751" t="s">
        <v>3462</v>
      </c>
      <c r="G4751" s="64">
        <v>1.3621875000000001</v>
      </c>
      <c r="H4751" s="65">
        <v>3493</v>
      </c>
      <c r="I4751" s="64">
        <v>29.66</v>
      </c>
      <c r="J4751" s="64">
        <v>16.170000000000002</v>
      </c>
      <c r="K4751" s="88">
        <v>4</v>
      </c>
      <c r="L4751" s="88" t="s">
        <v>46</v>
      </c>
      <c r="M4751" s="66" t="s">
        <v>3469</v>
      </c>
    </row>
    <row r="4752" spans="1:13">
      <c r="A4752" s="40">
        <v>2021</v>
      </c>
      <c r="B4752" s="40" t="str">
        <f t="shared" si="75"/>
        <v>19292034</v>
      </c>
      <c r="C4752" s="40">
        <v>19</v>
      </c>
      <c r="D4752" s="88">
        <v>292034</v>
      </c>
      <c r="E4752" t="s">
        <v>3410</v>
      </c>
      <c r="F4752" t="s">
        <v>1956</v>
      </c>
      <c r="G4752" s="64">
        <v>1.6200375</v>
      </c>
      <c r="H4752" s="65">
        <v>1021</v>
      </c>
      <c r="I4752" s="64">
        <v>27.23</v>
      </c>
      <c r="J4752" s="64">
        <v>19.61</v>
      </c>
      <c r="K4752" s="88">
        <v>3</v>
      </c>
      <c r="L4752" s="88" t="s">
        <v>46</v>
      </c>
      <c r="M4752" s="66" t="s">
        <v>3469</v>
      </c>
    </row>
    <row r="4753" spans="1:13">
      <c r="A4753" s="40">
        <v>2021</v>
      </c>
      <c r="B4753" s="40" t="str">
        <f t="shared" si="75"/>
        <v>19419022</v>
      </c>
      <c r="C4753" s="40">
        <v>19</v>
      </c>
      <c r="D4753" s="88">
        <v>419022</v>
      </c>
      <c r="F4753" t="s">
        <v>2186</v>
      </c>
      <c r="G4753" s="64">
        <v>1.160625</v>
      </c>
      <c r="H4753" s="65">
        <v>4463</v>
      </c>
      <c r="I4753" s="64">
        <v>28.24</v>
      </c>
      <c r="J4753" s="64">
        <v>12.53</v>
      </c>
      <c r="K4753" s="88">
        <v>3</v>
      </c>
      <c r="L4753" s="88" t="s">
        <v>46</v>
      </c>
      <c r="M4753" s="66" t="s">
        <v>3469</v>
      </c>
    </row>
    <row r="4754" spans="1:13">
      <c r="A4754" s="40">
        <v>2021</v>
      </c>
      <c r="B4754" s="40" t="str">
        <f t="shared" si="75"/>
        <v>19291141</v>
      </c>
      <c r="C4754" s="40">
        <v>19</v>
      </c>
      <c r="D4754" s="88">
        <v>291141</v>
      </c>
      <c r="E4754" t="s">
        <v>3410</v>
      </c>
      <c r="F4754" t="s">
        <v>1992</v>
      </c>
      <c r="G4754" s="64">
        <v>1.7280249999999999</v>
      </c>
      <c r="H4754" s="65">
        <v>14094</v>
      </c>
      <c r="I4754" s="64">
        <v>31.83</v>
      </c>
      <c r="J4754" s="64">
        <v>24.34</v>
      </c>
      <c r="K4754" s="88">
        <v>4</v>
      </c>
      <c r="L4754" s="88" t="s">
        <v>46</v>
      </c>
      <c r="M4754" s="66" t="s">
        <v>3469</v>
      </c>
    </row>
    <row r="4755" spans="1:13">
      <c r="A4755" s="40">
        <v>2021</v>
      </c>
      <c r="B4755" s="40" t="str">
        <f t="shared" si="75"/>
        <v>19291126</v>
      </c>
      <c r="C4755" s="40">
        <v>19</v>
      </c>
      <c r="D4755" s="88">
        <v>291126</v>
      </c>
      <c r="E4755" t="s">
        <v>3410</v>
      </c>
      <c r="F4755" t="s">
        <v>1946</v>
      </c>
      <c r="G4755" s="64">
        <v>2.6549749999999999</v>
      </c>
      <c r="H4755" s="65">
        <v>755</v>
      </c>
      <c r="I4755" s="64">
        <v>27.86</v>
      </c>
      <c r="J4755" s="64">
        <v>22.76</v>
      </c>
      <c r="K4755" s="88">
        <v>4</v>
      </c>
      <c r="L4755" s="88" t="s">
        <v>46</v>
      </c>
      <c r="M4755" s="66" t="s">
        <v>3469</v>
      </c>
    </row>
    <row r="4756" spans="1:13">
      <c r="A4756" s="40">
        <v>2021</v>
      </c>
      <c r="B4756" s="40" t="str">
        <f t="shared" si="75"/>
        <v>19414012</v>
      </c>
      <c r="C4756" s="40">
        <v>19</v>
      </c>
      <c r="D4756" s="88">
        <v>414012</v>
      </c>
      <c r="F4756" t="s">
        <v>1894</v>
      </c>
      <c r="G4756" s="64">
        <v>0.83230000000000004</v>
      </c>
      <c r="H4756" s="65">
        <v>11426</v>
      </c>
      <c r="I4756" s="64">
        <v>29.4</v>
      </c>
      <c r="J4756" s="64">
        <v>13.26</v>
      </c>
      <c r="K4756" s="88">
        <v>3</v>
      </c>
      <c r="L4756" s="88" t="s">
        <v>46</v>
      </c>
      <c r="M4756" s="66" t="s">
        <v>3469</v>
      </c>
    </row>
    <row r="4757" spans="1:13">
      <c r="A4757" s="40">
        <v>2021</v>
      </c>
      <c r="B4757" s="40" t="str">
        <f t="shared" si="75"/>
        <v>19414011</v>
      </c>
      <c r="C4757" s="40">
        <v>19</v>
      </c>
      <c r="D4757" s="88">
        <v>414011</v>
      </c>
      <c r="E4757" t="s">
        <v>3410</v>
      </c>
      <c r="F4757" t="s">
        <v>2083</v>
      </c>
      <c r="G4757" s="64">
        <v>1.0961624999999999</v>
      </c>
      <c r="H4757" s="65">
        <v>2725</v>
      </c>
      <c r="I4757" s="64">
        <v>41.37</v>
      </c>
      <c r="J4757" s="64">
        <v>17.32</v>
      </c>
      <c r="K4757" s="88">
        <v>3</v>
      </c>
      <c r="L4757" s="88" t="s">
        <v>46</v>
      </c>
      <c r="M4757" s="66" t="s">
        <v>3469</v>
      </c>
    </row>
    <row r="4758" spans="1:13">
      <c r="A4758" s="40">
        <v>2021</v>
      </c>
      <c r="B4758" s="40" t="str">
        <f t="shared" si="75"/>
        <v>19252031</v>
      </c>
      <c r="C4758" s="40">
        <v>19</v>
      </c>
      <c r="D4758" s="88">
        <v>252031</v>
      </c>
      <c r="E4758" t="s">
        <v>3410</v>
      </c>
      <c r="F4758" t="s">
        <v>3540</v>
      </c>
      <c r="G4758" s="64">
        <v>0.63868749999999996</v>
      </c>
      <c r="H4758" s="65">
        <v>32</v>
      </c>
      <c r="I4758" s="64">
        <v>24.299038461538501</v>
      </c>
      <c r="J4758" s="64">
        <v>19.725000000000001</v>
      </c>
      <c r="K4758" s="88">
        <v>5</v>
      </c>
      <c r="L4758" s="88" t="s">
        <v>178</v>
      </c>
      <c r="M4758" s="66" t="s">
        <v>3468</v>
      </c>
    </row>
    <row r="4759" spans="1:13">
      <c r="A4759" s="40">
        <v>2021</v>
      </c>
      <c r="B4759" s="40" t="str">
        <f t="shared" si="75"/>
        <v>19492098</v>
      </c>
      <c r="C4759" s="40">
        <v>19</v>
      </c>
      <c r="D4759" s="88">
        <v>492098</v>
      </c>
      <c r="F4759" t="s">
        <v>3448</v>
      </c>
      <c r="G4759" s="64">
        <v>1.6304375</v>
      </c>
      <c r="H4759" s="65">
        <v>894</v>
      </c>
      <c r="I4759" s="64">
        <v>20.21</v>
      </c>
      <c r="J4759" s="64">
        <v>14.38</v>
      </c>
      <c r="K4759" s="88">
        <v>3</v>
      </c>
      <c r="L4759" s="88" t="s">
        <v>178</v>
      </c>
      <c r="M4759" s="66" t="s">
        <v>3469</v>
      </c>
    </row>
    <row r="4760" spans="1:13">
      <c r="A4760" s="40">
        <v>2021</v>
      </c>
      <c r="B4760" s="40" t="str">
        <f t="shared" si="75"/>
        <v>19472211</v>
      </c>
      <c r="C4760" s="40">
        <v>19</v>
      </c>
      <c r="D4760" s="88">
        <v>472211</v>
      </c>
      <c r="F4760" t="s">
        <v>3290</v>
      </c>
      <c r="G4760" s="64">
        <v>1.31565</v>
      </c>
      <c r="H4760" s="65">
        <v>1110</v>
      </c>
      <c r="I4760" s="64">
        <v>19.28</v>
      </c>
      <c r="J4760" s="64">
        <v>13.54</v>
      </c>
      <c r="K4760" s="88">
        <v>3</v>
      </c>
      <c r="L4760" s="88" t="s">
        <v>46</v>
      </c>
      <c r="M4760" s="66" t="s">
        <v>3469</v>
      </c>
    </row>
    <row r="4761" spans="1:13">
      <c r="A4761" s="40">
        <v>2021</v>
      </c>
      <c r="B4761" s="40" t="str">
        <f t="shared" si="75"/>
        <v>19151132</v>
      </c>
      <c r="C4761" s="40">
        <v>19</v>
      </c>
      <c r="D4761" s="88">
        <v>151132</v>
      </c>
      <c r="E4761" t="s">
        <v>3410</v>
      </c>
      <c r="F4761" t="s">
        <v>1225</v>
      </c>
      <c r="G4761" s="64">
        <v>3.3229125000000002</v>
      </c>
      <c r="H4761" s="65">
        <v>4091</v>
      </c>
      <c r="I4761" s="64">
        <v>45.97</v>
      </c>
      <c r="J4761" s="64">
        <v>29.67</v>
      </c>
      <c r="K4761" s="88">
        <v>4</v>
      </c>
      <c r="L4761" s="88" t="s">
        <v>46</v>
      </c>
      <c r="M4761" s="66" t="s">
        <v>3469</v>
      </c>
    </row>
    <row r="4762" spans="1:13">
      <c r="A4762" s="40">
        <v>2021</v>
      </c>
      <c r="B4762" s="40" t="str">
        <f t="shared" si="75"/>
        <v>19472221</v>
      </c>
      <c r="C4762" s="40">
        <v>19</v>
      </c>
      <c r="D4762" s="88">
        <v>472221</v>
      </c>
      <c r="F4762" t="s">
        <v>3299</v>
      </c>
      <c r="G4762" s="64">
        <v>1.7187749999999999</v>
      </c>
      <c r="H4762" s="65">
        <v>702</v>
      </c>
      <c r="I4762" s="64">
        <v>21.1</v>
      </c>
      <c r="J4762" s="64">
        <v>14.52</v>
      </c>
      <c r="K4762" s="88">
        <v>3</v>
      </c>
      <c r="L4762" s="88" t="s">
        <v>46</v>
      </c>
      <c r="M4762" s="66" t="s">
        <v>3469</v>
      </c>
    </row>
    <row r="4763" spans="1:13">
      <c r="A4763" s="40">
        <v>2021</v>
      </c>
      <c r="B4763" s="40" t="str">
        <f t="shared" si="75"/>
        <v>19292055</v>
      </c>
      <c r="C4763" s="40">
        <v>19</v>
      </c>
      <c r="D4763" s="88">
        <v>292055</v>
      </c>
      <c r="F4763" t="s">
        <v>995</v>
      </c>
      <c r="G4763" s="64">
        <v>1.5915125000000001</v>
      </c>
      <c r="H4763" s="65">
        <v>772</v>
      </c>
      <c r="I4763" s="64">
        <v>21.17</v>
      </c>
      <c r="J4763" s="64">
        <v>15.81</v>
      </c>
      <c r="K4763" s="88">
        <v>3</v>
      </c>
      <c r="L4763" s="88" t="s">
        <v>46</v>
      </c>
      <c r="M4763" s="66" t="s">
        <v>3469</v>
      </c>
    </row>
    <row r="4764" spans="1:13">
      <c r="A4764" s="40">
        <v>2021</v>
      </c>
      <c r="B4764" s="40" t="str">
        <f t="shared" si="75"/>
        <v>19492022</v>
      </c>
      <c r="C4764" s="40">
        <v>19</v>
      </c>
      <c r="D4764" s="88">
        <v>492022</v>
      </c>
      <c r="E4764" t="s">
        <v>3410</v>
      </c>
      <c r="F4764" t="s">
        <v>2077</v>
      </c>
      <c r="G4764" s="64">
        <v>2.2374999999999999E-3</v>
      </c>
      <c r="H4764" s="65">
        <v>1740</v>
      </c>
      <c r="I4764" s="64">
        <v>25.09</v>
      </c>
      <c r="J4764" s="64">
        <v>16.84</v>
      </c>
      <c r="K4764" s="88">
        <v>3</v>
      </c>
      <c r="L4764" s="88" t="s">
        <v>46</v>
      </c>
      <c r="M4764" s="66" t="s">
        <v>3469</v>
      </c>
    </row>
    <row r="4765" spans="1:13">
      <c r="A4765" s="40">
        <v>2021</v>
      </c>
      <c r="B4765" s="40" t="str">
        <f t="shared" si="75"/>
        <v>19151134</v>
      </c>
      <c r="C4765" s="40">
        <v>19</v>
      </c>
      <c r="D4765" s="88">
        <v>151134</v>
      </c>
      <c r="E4765" t="s">
        <v>3410</v>
      </c>
      <c r="F4765" t="s">
        <v>3463</v>
      </c>
      <c r="G4765" s="64">
        <v>1.6426750000000001</v>
      </c>
      <c r="H4765" s="65">
        <v>963</v>
      </c>
      <c r="I4765" s="64">
        <v>30.85</v>
      </c>
      <c r="J4765" s="64">
        <v>18.190000000000001</v>
      </c>
      <c r="K4765" s="88">
        <v>3</v>
      </c>
      <c r="L4765" s="88" t="s">
        <v>46</v>
      </c>
      <c r="M4765" s="66" t="s">
        <v>3469</v>
      </c>
    </row>
    <row r="4766" spans="1:13">
      <c r="A4766" s="40">
        <v>2021</v>
      </c>
      <c r="B4766" s="40" t="str">
        <f t="shared" si="75"/>
        <v>19514121</v>
      </c>
      <c r="C4766" s="40">
        <v>19</v>
      </c>
      <c r="D4766" s="88">
        <v>514121</v>
      </c>
      <c r="F4766" t="s">
        <v>2873</v>
      </c>
      <c r="G4766" s="64">
        <v>1.1373500000000001</v>
      </c>
      <c r="H4766" s="65">
        <v>1815</v>
      </c>
      <c r="I4766" s="64">
        <v>19.07</v>
      </c>
      <c r="J4766" s="64">
        <v>13.53</v>
      </c>
      <c r="K4766" s="88">
        <v>3</v>
      </c>
      <c r="L4766" s="88" t="s">
        <v>46</v>
      </c>
      <c r="M4766" s="66" t="s">
        <v>3469</v>
      </c>
    </row>
    <row r="4767" spans="1:13">
      <c r="A4767" s="40">
        <v>2021</v>
      </c>
      <c r="B4767" s="40" t="str">
        <f t="shared" si="75"/>
        <v>20132011</v>
      </c>
      <c r="C4767" s="40">
        <v>20</v>
      </c>
      <c r="D4767" s="88">
        <v>132011</v>
      </c>
      <c r="E4767" t="s">
        <v>3410</v>
      </c>
      <c r="F4767" t="s">
        <v>3467</v>
      </c>
      <c r="G4767" s="64">
        <v>1.228075</v>
      </c>
      <c r="H4767" s="65">
        <v>177</v>
      </c>
      <c r="I4767" s="64">
        <v>35.39</v>
      </c>
      <c r="J4767" s="64">
        <v>19.670000000000002</v>
      </c>
      <c r="K4767" s="88">
        <v>5</v>
      </c>
      <c r="L4767" s="88" t="s">
        <v>46</v>
      </c>
      <c r="M4767" s="66" t="s">
        <v>3468</v>
      </c>
    </row>
    <row r="4768" spans="1:13">
      <c r="A4768" s="40">
        <v>2021</v>
      </c>
      <c r="B4768" s="40" t="str">
        <f t="shared" si="75"/>
        <v>20113011</v>
      </c>
      <c r="C4768" s="40">
        <v>20</v>
      </c>
      <c r="D4768" s="88">
        <v>113011</v>
      </c>
      <c r="E4768" t="s">
        <v>3410</v>
      </c>
      <c r="F4768" t="s">
        <v>3411</v>
      </c>
      <c r="G4768" s="64">
        <v>1.4531624999999999</v>
      </c>
      <c r="H4768" s="65">
        <v>1159</v>
      </c>
      <c r="I4768" s="64">
        <v>46.23</v>
      </c>
      <c r="J4768" s="64">
        <v>25.61</v>
      </c>
      <c r="K4768" s="88">
        <v>4</v>
      </c>
      <c r="L4768" s="88" t="s">
        <v>46</v>
      </c>
      <c r="M4768" s="66" t="s">
        <v>3469</v>
      </c>
    </row>
    <row r="4769" spans="1:13">
      <c r="A4769" s="40">
        <v>2021</v>
      </c>
      <c r="B4769" s="40" t="str">
        <f t="shared" si="75"/>
        <v>20413011</v>
      </c>
      <c r="C4769" s="40">
        <v>20</v>
      </c>
      <c r="D4769" s="88">
        <v>413011</v>
      </c>
      <c r="F4769" t="s">
        <v>3454</v>
      </c>
      <c r="G4769" s="64">
        <v>0.1115</v>
      </c>
      <c r="H4769" s="65">
        <v>1462</v>
      </c>
      <c r="I4769" s="64">
        <v>28.61</v>
      </c>
      <c r="J4769" s="64">
        <v>13.5</v>
      </c>
      <c r="K4769" s="88">
        <v>3</v>
      </c>
      <c r="L4769" s="88" t="s">
        <v>46</v>
      </c>
      <c r="M4769" s="66" t="s">
        <v>3469</v>
      </c>
    </row>
    <row r="4770" spans="1:13">
      <c r="A4770" s="40">
        <v>2021</v>
      </c>
      <c r="B4770" s="40" t="str">
        <f t="shared" si="75"/>
        <v>20493011</v>
      </c>
      <c r="C4770" s="40">
        <v>20</v>
      </c>
      <c r="D4770" s="88">
        <v>493011</v>
      </c>
      <c r="E4770" t="s">
        <v>3410</v>
      </c>
      <c r="F4770" t="s">
        <v>1701</v>
      </c>
      <c r="G4770" s="64">
        <v>1.3859999999999999</v>
      </c>
      <c r="H4770" s="65">
        <v>1439</v>
      </c>
      <c r="I4770" s="64">
        <v>30.31</v>
      </c>
      <c r="J4770" s="64">
        <v>17.8</v>
      </c>
      <c r="K4770" s="88">
        <v>3</v>
      </c>
      <c r="L4770" s="88" t="s">
        <v>46</v>
      </c>
      <c r="M4770" s="66" t="s">
        <v>3469</v>
      </c>
    </row>
    <row r="4771" spans="1:13">
      <c r="A4771" s="40">
        <v>2021</v>
      </c>
      <c r="B4771" s="40" t="str">
        <f t="shared" si="75"/>
        <v>20532011</v>
      </c>
      <c r="C4771" s="40">
        <v>20</v>
      </c>
      <c r="D4771" s="88">
        <v>532011</v>
      </c>
      <c r="E4771" t="s">
        <v>3410</v>
      </c>
      <c r="F4771" t="s">
        <v>2108</v>
      </c>
      <c r="G4771" s="64">
        <v>1.4725625</v>
      </c>
      <c r="H4771" s="65">
        <v>585</v>
      </c>
      <c r="I4771" s="64">
        <v>90.575000000000003</v>
      </c>
      <c r="J4771" s="64">
        <v>47.566826923076903</v>
      </c>
      <c r="K4771" s="88">
        <v>4</v>
      </c>
      <c r="L4771" s="88" t="s">
        <v>46</v>
      </c>
      <c r="M4771" s="66" t="s">
        <v>3469</v>
      </c>
    </row>
    <row r="4772" spans="1:13">
      <c r="A4772" s="40">
        <v>2021</v>
      </c>
      <c r="B4772" s="40" t="str">
        <f t="shared" si="75"/>
        <v>20274011</v>
      </c>
      <c r="C4772" s="40">
        <v>20</v>
      </c>
      <c r="D4772" s="88">
        <v>274011</v>
      </c>
      <c r="F4772" t="s">
        <v>1367</v>
      </c>
      <c r="G4772" s="64">
        <v>1.5073000000000001</v>
      </c>
      <c r="H4772" s="65">
        <v>628</v>
      </c>
      <c r="I4772" s="64">
        <v>21.47</v>
      </c>
      <c r="J4772" s="64">
        <v>13.02</v>
      </c>
      <c r="K4772" s="88">
        <v>4</v>
      </c>
      <c r="L4772" s="88" t="s">
        <v>46</v>
      </c>
      <c r="M4772" s="66" t="s">
        <v>3469</v>
      </c>
    </row>
    <row r="4773" spans="1:13">
      <c r="A4773" s="40">
        <v>2021</v>
      </c>
      <c r="B4773" s="40" t="str">
        <f t="shared" si="75"/>
        <v>20493021</v>
      </c>
      <c r="C4773" s="40">
        <v>20</v>
      </c>
      <c r="D4773" s="88">
        <v>493021</v>
      </c>
      <c r="F4773" t="s">
        <v>2761</v>
      </c>
      <c r="G4773" s="64">
        <v>1.16605</v>
      </c>
      <c r="H4773" s="65">
        <v>30</v>
      </c>
      <c r="I4773" s="64">
        <v>17.62</v>
      </c>
      <c r="J4773" s="64">
        <v>12.79</v>
      </c>
      <c r="K4773" s="88">
        <v>3</v>
      </c>
      <c r="L4773" s="88" t="s">
        <v>46</v>
      </c>
      <c r="M4773" s="66" t="s">
        <v>3468</v>
      </c>
    </row>
    <row r="4774" spans="1:13">
      <c r="A4774" s="40">
        <v>2021</v>
      </c>
      <c r="B4774" s="40" t="str">
        <f t="shared" si="75"/>
        <v>20493023</v>
      </c>
      <c r="C4774" s="40">
        <v>20</v>
      </c>
      <c r="D4774" s="88">
        <v>493023</v>
      </c>
      <c r="F4774" t="s">
        <v>1541</v>
      </c>
      <c r="G4774" s="64">
        <v>0.99893750000000003</v>
      </c>
      <c r="H4774" s="65">
        <v>149</v>
      </c>
      <c r="I4774" s="64">
        <v>20.53</v>
      </c>
      <c r="J4774" s="64">
        <v>12.78</v>
      </c>
      <c r="K4774" s="88">
        <v>3</v>
      </c>
      <c r="L4774" s="88" t="s">
        <v>46</v>
      </c>
      <c r="M4774" s="66" t="s">
        <v>3468</v>
      </c>
    </row>
    <row r="4775" spans="1:13">
      <c r="A4775" s="40">
        <v>2021</v>
      </c>
      <c r="B4775" s="40" t="str">
        <f t="shared" si="75"/>
        <v>20433031</v>
      </c>
      <c r="C4775" s="40">
        <v>20</v>
      </c>
      <c r="D4775" s="88">
        <v>433031</v>
      </c>
      <c r="F4775" t="s">
        <v>1275</v>
      </c>
      <c r="G4775" s="64">
        <v>0.27732499999999999</v>
      </c>
      <c r="H4775" s="65">
        <v>12899</v>
      </c>
      <c r="I4775" s="64">
        <v>19.34</v>
      </c>
      <c r="J4775" s="64">
        <v>12.8</v>
      </c>
      <c r="K4775" s="88">
        <v>4</v>
      </c>
      <c r="L4775" s="88" t="s">
        <v>46</v>
      </c>
      <c r="M4775" s="66" t="s">
        <v>3469</v>
      </c>
    </row>
    <row r="4776" spans="1:13">
      <c r="A4776" s="40">
        <v>2021</v>
      </c>
      <c r="B4776" s="40" t="str">
        <f t="shared" si="75"/>
        <v>20472021</v>
      </c>
      <c r="C4776" s="40">
        <v>20</v>
      </c>
      <c r="D4776" s="88">
        <v>472021</v>
      </c>
      <c r="F4776" t="s">
        <v>2648</v>
      </c>
      <c r="G4776" s="64">
        <v>1.5424</v>
      </c>
      <c r="H4776" s="65">
        <v>882</v>
      </c>
      <c r="I4776" s="64">
        <v>18.61</v>
      </c>
      <c r="J4776" s="64">
        <v>12.7</v>
      </c>
      <c r="K4776" s="88">
        <v>3</v>
      </c>
      <c r="L4776" s="88" t="s">
        <v>178</v>
      </c>
      <c r="M4776" s="66" t="s">
        <v>3469</v>
      </c>
    </row>
    <row r="4777" spans="1:13">
      <c r="A4777" s="40">
        <v>2021</v>
      </c>
      <c r="B4777" s="40" t="str">
        <f t="shared" si="75"/>
        <v>20493031</v>
      </c>
      <c r="C4777" s="40">
        <v>20</v>
      </c>
      <c r="D4777" s="88">
        <v>493031</v>
      </c>
      <c r="F4777" t="s">
        <v>2811</v>
      </c>
      <c r="G4777" s="64">
        <v>1.0843750000000001</v>
      </c>
      <c r="H4777" s="65">
        <v>1333</v>
      </c>
      <c r="I4777" s="64">
        <v>22.41</v>
      </c>
      <c r="J4777" s="64">
        <v>15.71</v>
      </c>
      <c r="K4777" s="88">
        <v>3</v>
      </c>
      <c r="L4777" s="88" t="s">
        <v>46</v>
      </c>
      <c r="M4777" s="66" t="s">
        <v>3469</v>
      </c>
    </row>
    <row r="4778" spans="1:13">
      <c r="A4778" s="40">
        <v>2021</v>
      </c>
      <c r="B4778" s="40" t="str">
        <f t="shared" si="75"/>
        <v>20533022</v>
      </c>
      <c r="C4778" s="40">
        <v>20</v>
      </c>
      <c r="D4778" s="88">
        <v>533022</v>
      </c>
      <c r="F4778" t="s">
        <v>3488</v>
      </c>
      <c r="G4778" s="64">
        <v>0.72358750000000005</v>
      </c>
      <c r="H4778" s="65">
        <v>90</v>
      </c>
      <c r="I4778" s="64">
        <v>17.170000000000002</v>
      </c>
      <c r="J4778" s="64">
        <v>13.91</v>
      </c>
      <c r="K4778" s="88">
        <v>3</v>
      </c>
      <c r="L4778" s="88" t="s">
        <v>46</v>
      </c>
      <c r="M4778" s="66" t="s">
        <v>3468</v>
      </c>
    </row>
    <row r="4779" spans="1:13">
      <c r="A4779" s="40">
        <v>2021</v>
      </c>
      <c r="B4779" s="40" t="str">
        <f t="shared" si="75"/>
        <v>20131199</v>
      </c>
      <c r="C4779" s="40">
        <v>20</v>
      </c>
      <c r="D4779" s="88">
        <v>131199</v>
      </c>
      <c r="F4779" t="s">
        <v>3413</v>
      </c>
      <c r="G4779" s="64">
        <v>1.6200375</v>
      </c>
      <c r="H4779" s="65">
        <v>157</v>
      </c>
      <c r="I4779" s="64">
        <v>27.23</v>
      </c>
      <c r="J4779" s="64">
        <v>14.05</v>
      </c>
      <c r="K4779" s="88">
        <v>4</v>
      </c>
      <c r="L4779" s="88" t="s">
        <v>46</v>
      </c>
      <c r="M4779" s="66" t="s">
        <v>3468</v>
      </c>
    </row>
    <row r="4780" spans="1:13">
      <c r="A4780" s="40">
        <v>2021</v>
      </c>
      <c r="B4780" s="40" t="str">
        <f t="shared" si="75"/>
        <v>20472031</v>
      </c>
      <c r="C4780" s="40">
        <v>20</v>
      </c>
      <c r="D4780" s="88">
        <v>472031</v>
      </c>
      <c r="F4780" t="s">
        <v>2653</v>
      </c>
      <c r="G4780" s="64">
        <v>1.7108874999999999</v>
      </c>
      <c r="H4780" s="65">
        <v>336</v>
      </c>
      <c r="I4780" s="64">
        <v>20.05</v>
      </c>
      <c r="J4780" s="64">
        <v>14.91</v>
      </c>
      <c r="K4780" s="88">
        <v>3</v>
      </c>
      <c r="L4780" s="88" t="s">
        <v>46</v>
      </c>
      <c r="M4780" s="66" t="s">
        <v>3468</v>
      </c>
    </row>
    <row r="4781" spans="1:13">
      <c r="A4781" s="40">
        <v>2021</v>
      </c>
      <c r="B4781" s="40" t="str">
        <f t="shared" si="75"/>
        <v>20472051</v>
      </c>
      <c r="C4781" s="40">
        <v>20</v>
      </c>
      <c r="D4781" s="88">
        <v>472051</v>
      </c>
      <c r="F4781" t="s">
        <v>3415</v>
      </c>
      <c r="G4781" s="64">
        <v>1.9587625</v>
      </c>
      <c r="H4781" s="65">
        <v>66</v>
      </c>
      <c r="I4781" s="64">
        <v>21.23</v>
      </c>
      <c r="J4781" s="64">
        <v>15.29</v>
      </c>
      <c r="K4781" s="88">
        <v>3</v>
      </c>
      <c r="L4781" s="88" t="s">
        <v>46</v>
      </c>
      <c r="M4781" s="66" t="s">
        <v>3468</v>
      </c>
    </row>
    <row r="4782" spans="1:13">
      <c r="A4782" s="40">
        <v>2021</v>
      </c>
      <c r="B4782" s="40" t="str">
        <f t="shared" si="75"/>
        <v>20351011</v>
      </c>
      <c r="C4782" s="40">
        <v>20</v>
      </c>
      <c r="D4782" s="88">
        <v>351011</v>
      </c>
      <c r="E4782" t="s">
        <v>3410</v>
      </c>
      <c r="F4782" t="s">
        <v>1414</v>
      </c>
      <c r="G4782" s="64">
        <v>1.9230750000000001</v>
      </c>
      <c r="H4782" s="65">
        <v>30</v>
      </c>
      <c r="I4782" s="64">
        <v>30.87</v>
      </c>
      <c r="J4782" s="64">
        <v>17.239999999999998</v>
      </c>
      <c r="K4782" s="88">
        <v>3</v>
      </c>
      <c r="L4782" s="88" t="s">
        <v>46</v>
      </c>
      <c r="M4782" s="66" t="s">
        <v>3468</v>
      </c>
    </row>
    <row r="4783" spans="1:13">
      <c r="A4783" s="40">
        <v>2021</v>
      </c>
      <c r="B4783" s="40" t="str">
        <f t="shared" si="75"/>
        <v>20111011</v>
      </c>
      <c r="C4783" s="40">
        <v>20</v>
      </c>
      <c r="D4783" s="88">
        <v>111011</v>
      </c>
      <c r="E4783" t="s">
        <v>3410</v>
      </c>
      <c r="F4783" t="s">
        <v>3495</v>
      </c>
      <c r="G4783" s="64">
        <v>0.36232500000000001</v>
      </c>
      <c r="H4783" s="65">
        <v>31</v>
      </c>
      <c r="I4783" s="64">
        <v>78.88</v>
      </c>
      <c r="J4783" s="64">
        <v>32.950000000000003</v>
      </c>
      <c r="K4783" s="88">
        <v>5</v>
      </c>
      <c r="L4783" s="88" t="s">
        <v>46</v>
      </c>
      <c r="M4783" s="66" t="s">
        <v>3468</v>
      </c>
    </row>
    <row r="4784" spans="1:13">
      <c r="A4784" s="40">
        <v>2021</v>
      </c>
      <c r="B4784" s="40" t="str">
        <f t="shared" si="75"/>
        <v>20131031</v>
      </c>
      <c r="C4784" s="40">
        <v>20</v>
      </c>
      <c r="D4784" s="88">
        <v>131031</v>
      </c>
      <c r="E4784" t="s">
        <v>3410</v>
      </c>
      <c r="F4784" t="s">
        <v>2209</v>
      </c>
      <c r="G4784" s="64">
        <v>0.53998749999999995</v>
      </c>
      <c r="H4784" s="65">
        <v>2012</v>
      </c>
      <c r="I4784" s="64">
        <v>30.21</v>
      </c>
      <c r="J4784" s="64">
        <v>19.350000000000001</v>
      </c>
      <c r="K4784" s="88">
        <v>3</v>
      </c>
      <c r="L4784" s="88" t="s">
        <v>46</v>
      </c>
      <c r="M4784" s="66" t="s">
        <v>3469</v>
      </c>
    </row>
    <row r="4785" spans="1:13">
      <c r="A4785" s="40">
        <v>2021</v>
      </c>
      <c r="B4785" s="40" t="str">
        <f t="shared" si="75"/>
        <v>20212011</v>
      </c>
      <c r="C4785" s="40">
        <v>20</v>
      </c>
      <c r="D4785" s="88">
        <v>212011</v>
      </c>
      <c r="F4785" t="s">
        <v>3496</v>
      </c>
      <c r="G4785" s="64">
        <v>2.0079125000000002</v>
      </c>
      <c r="H4785" s="65">
        <v>60</v>
      </c>
      <c r="I4785" s="64">
        <v>21.84</v>
      </c>
      <c r="J4785" s="64">
        <v>14.37</v>
      </c>
      <c r="K4785" s="88">
        <v>5</v>
      </c>
      <c r="L4785" s="88" t="s">
        <v>46</v>
      </c>
      <c r="M4785" s="66" t="s">
        <v>3468</v>
      </c>
    </row>
    <row r="4786" spans="1:13">
      <c r="A4786" s="40">
        <v>2021</v>
      </c>
      <c r="B4786" s="40" t="str">
        <f t="shared" si="75"/>
        <v>20211099</v>
      </c>
      <c r="C4786" s="40">
        <v>20</v>
      </c>
      <c r="D4786" s="88">
        <v>211099</v>
      </c>
      <c r="F4786" t="s">
        <v>3471</v>
      </c>
      <c r="G4786" s="64">
        <v>2.0673124999999999</v>
      </c>
      <c r="H4786" s="65">
        <v>39</v>
      </c>
      <c r="I4786" s="64">
        <v>18.37</v>
      </c>
      <c r="J4786" s="64">
        <v>14.42</v>
      </c>
      <c r="K4786" s="88">
        <v>5</v>
      </c>
      <c r="L4786" s="88" t="s">
        <v>46</v>
      </c>
      <c r="M4786" s="66" t="s">
        <v>3468</v>
      </c>
    </row>
    <row r="4787" spans="1:13">
      <c r="A4787" s="40">
        <v>2021</v>
      </c>
      <c r="B4787" s="40" t="str">
        <f t="shared" si="75"/>
        <v>20131041</v>
      </c>
      <c r="C4787" s="40">
        <v>20</v>
      </c>
      <c r="D4787" s="88">
        <v>131041</v>
      </c>
      <c r="E4787" t="s">
        <v>3410</v>
      </c>
      <c r="F4787" t="s">
        <v>3047</v>
      </c>
      <c r="G4787" s="64">
        <v>1.1458124999999999</v>
      </c>
      <c r="H4787" s="65">
        <v>1674</v>
      </c>
      <c r="I4787" s="64">
        <v>30.72</v>
      </c>
      <c r="J4787" s="64">
        <v>16.98</v>
      </c>
      <c r="K4787" s="88">
        <v>3</v>
      </c>
      <c r="L4787" s="88" t="s">
        <v>46</v>
      </c>
      <c r="M4787" s="66" t="s">
        <v>3469</v>
      </c>
    </row>
    <row r="4788" spans="1:13">
      <c r="A4788" s="40">
        <v>2021</v>
      </c>
      <c r="B4788" s="40" t="str">
        <f t="shared" si="75"/>
        <v>20151143</v>
      </c>
      <c r="C4788" s="40">
        <v>20</v>
      </c>
      <c r="D4788" s="88">
        <v>151143</v>
      </c>
      <c r="E4788" t="s">
        <v>3410</v>
      </c>
      <c r="F4788" t="s">
        <v>1399</v>
      </c>
      <c r="G4788" s="64">
        <v>1.1533875</v>
      </c>
      <c r="H4788" s="65">
        <v>1480</v>
      </c>
      <c r="I4788" s="64">
        <v>43.84</v>
      </c>
      <c r="J4788" s="64">
        <v>25.79</v>
      </c>
      <c r="K4788" s="88">
        <v>3</v>
      </c>
      <c r="L4788" s="88" t="s">
        <v>46</v>
      </c>
      <c r="M4788" s="66" t="s">
        <v>3469</v>
      </c>
    </row>
    <row r="4789" spans="1:13">
      <c r="A4789" s="40">
        <v>2021</v>
      </c>
      <c r="B4789" s="40" t="str">
        <f t="shared" si="75"/>
        <v>20151152</v>
      </c>
      <c r="C4789" s="40">
        <v>20</v>
      </c>
      <c r="D4789" s="88">
        <v>151152</v>
      </c>
      <c r="E4789" t="s">
        <v>3410</v>
      </c>
      <c r="F4789" t="s">
        <v>1166</v>
      </c>
      <c r="G4789" s="64">
        <v>1.5514749999999999</v>
      </c>
      <c r="H4789" s="65">
        <v>1028</v>
      </c>
      <c r="I4789" s="64">
        <v>29.34</v>
      </c>
      <c r="J4789" s="64">
        <v>17.96</v>
      </c>
      <c r="K4789" s="88">
        <v>3</v>
      </c>
      <c r="L4789" s="88" t="s">
        <v>46</v>
      </c>
      <c r="M4789" s="66" t="s">
        <v>3469</v>
      </c>
    </row>
    <row r="4790" spans="1:13">
      <c r="A4790" s="40">
        <v>2021</v>
      </c>
      <c r="B4790" s="40" t="str">
        <f t="shared" si="75"/>
        <v>20151199</v>
      </c>
      <c r="C4790" s="40">
        <v>20</v>
      </c>
      <c r="D4790" s="88">
        <v>151199</v>
      </c>
      <c r="E4790" t="s">
        <v>3410</v>
      </c>
      <c r="F4790" t="s">
        <v>1153</v>
      </c>
      <c r="G4790" s="64">
        <v>1.5695749999999999</v>
      </c>
      <c r="H4790" s="65">
        <v>982</v>
      </c>
      <c r="I4790" s="64">
        <v>37.93</v>
      </c>
      <c r="J4790" s="64">
        <v>20.73</v>
      </c>
      <c r="K4790" s="88">
        <v>3</v>
      </c>
      <c r="L4790" s="88" t="s">
        <v>46</v>
      </c>
      <c r="M4790" s="66" t="s">
        <v>3469</v>
      </c>
    </row>
    <row r="4791" spans="1:13">
      <c r="A4791" s="40">
        <v>2021</v>
      </c>
      <c r="B4791" s="40" t="str">
        <f t="shared" si="75"/>
        <v>20151121</v>
      </c>
      <c r="C4791" s="40">
        <v>20</v>
      </c>
      <c r="D4791" s="88">
        <v>151121</v>
      </c>
      <c r="E4791" t="s">
        <v>3410</v>
      </c>
      <c r="F4791" t="s">
        <v>1122</v>
      </c>
      <c r="G4791" s="64">
        <v>1.3143750000000001</v>
      </c>
      <c r="H4791" s="65">
        <v>1629</v>
      </c>
      <c r="I4791" s="64">
        <v>40.89</v>
      </c>
      <c r="J4791" s="64">
        <v>25.25</v>
      </c>
      <c r="K4791" s="88">
        <v>4</v>
      </c>
      <c r="L4791" s="88" t="s">
        <v>46</v>
      </c>
      <c r="M4791" s="66" t="s">
        <v>3469</v>
      </c>
    </row>
    <row r="4792" spans="1:13">
      <c r="A4792" s="40">
        <v>2021</v>
      </c>
      <c r="B4792" s="40" t="str">
        <f t="shared" si="75"/>
        <v>20151151</v>
      </c>
      <c r="C4792" s="40">
        <v>20</v>
      </c>
      <c r="D4792" s="88">
        <v>151151</v>
      </c>
      <c r="F4792" t="s">
        <v>1114</v>
      </c>
      <c r="G4792" s="64">
        <v>1.681125</v>
      </c>
      <c r="H4792" s="65">
        <v>43</v>
      </c>
      <c r="I4792" s="64">
        <v>21.61</v>
      </c>
      <c r="J4792" s="64">
        <v>13.9</v>
      </c>
      <c r="K4792" s="88">
        <v>3</v>
      </c>
      <c r="L4792" s="88" t="s">
        <v>46</v>
      </c>
      <c r="M4792" s="66" t="s">
        <v>3468</v>
      </c>
    </row>
    <row r="4793" spans="1:13">
      <c r="A4793" s="40">
        <v>2021</v>
      </c>
      <c r="B4793" s="40" t="str">
        <f t="shared" si="75"/>
        <v>20474011</v>
      </c>
      <c r="C4793" s="40">
        <v>20</v>
      </c>
      <c r="D4793" s="88">
        <v>474011</v>
      </c>
      <c r="E4793" t="s">
        <v>3410</v>
      </c>
      <c r="F4793" t="s">
        <v>3455</v>
      </c>
      <c r="G4793" s="64">
        <v>1.4678</v>
      </c>
      <c r="H4793" s="65">
        <v>34</v>
      </c>
      <c r="I4793" s="64">
        <v>27.09</v>
      </c>
      <c r="J4793" s="64">
        <v>19.55</v>
      </c>
      <c r="K4793" s="88">
        <v>3</v>
      </c>
      <c r="L4793" s="88" t="s">
        <v>46</v>
      </c>
      <c r="M4793" s="66" t="s">
        <v>3468</v>
      </c>
    </row>
    <row r="4794" spans="1:13">
      <c r="A4794" s="40">
        <v>2021</v>
      </c>
      <c r="B4794" s="40" t="str">
        <f t="shared" si="75"/>
        <v>20119021</v>
      </c>
      <c r="C4794" s="40">
        <v>20</v>
      </c>
      <c r="D4794" s="88">
        <v>119021</v>
      </c>
      <c r="E4794" t="s">
        <v>3410</v>
      </c>
      <c r="F4794" t="s">
        <v>1560</v>
      </c>
      <c r="G4794" s="64">
        <v>1.3736250000000001</v>
      </c>
      <c r="H4794" s="65">
        <v>54</v>
      </c>
      <c r="I4794" s="64">
        <v>58.84</v>
      </c>
      <c r="J4794" s="64">
        <v>24.55</v>
      </c>
      <c r="K4794" s="88">
        <v>4</v>
      </c>
      <c r="L4794" s="88" t="s">
        <v>46</v>
      </c>
      <c r="M4794" s="66" t="s">
        <v>3468</v>
      </c>
    </row>
    <row r="4795" spans="1:13">
      <c r="A4795" s="40">
        <v>2021</v>
      </c>
      <c r="B4795" s="40" t="str">
        <f t="shared" si="75"/>
        <v>20131051</v>
      </c>
      <c r="C4795" s="40">
        <v>20</v>
      </c>
      <c r="D4795" s="88">
        <v>131051</v>
      </c>
      <c r="E4795" t="s">
        <v>3410</v>
      </c>
      <c r="F4795" t="s">
        <v>3420</v>
      </c>
      <c r="G4795" s="64">
        <v>1.3013749999999999</v>
      </c>
      <c r="H4795" s="65">
        <v>42</v>
      </c>
      <c r="I4795" s="64">
        <v>28.26</v>
      </c>
      <c r="J4795" s="64">
        <v>17.850000000000001</v>
      </c>
      <c r="K4795" s="88">
        <v>4</v>
      </c>
      <c r="L4795" s="88" t="s">
        <v>46</v>
      </c>
      <c r="M4795" s="66" t="s">
        <v>3468</v>
      </c>
    </row>
    <row r="4796" spans="1:13">
      <c r="A4796" s="40">
        <v>2021</v>
      </c>
      <c r="B4796" s="40" t="str">
        <f t="shared" si="75"/>
        <v>20151141</v>
      </c>
      <c r="C4796" s="40">
        <v>20</v>
      </c>
      <c r="D4796" s="88">
        <v>151141</v>
      </c>
      <c r="E4796" t="s">
        <v>3410</v>
      </c>
      <c r="F4796" t="s">
        <v>1142</v>
      </c>
      <c r="G4796" s="64">
        <v>1.627175</v>
      </c>
      <c r="H4796" s="65">
        <v>677</v>
      </c>
      <c r="I4796" s="64">
        <v>41.76</v>
      </c>
      <c r="J4796" s="64">
        <v>25.88</v>
      </c>
      <c r="K4796" s="88">
        <v>4</v>
      </c>
      <c r="L4796" s="88" t="s">
        <v>46</v>
      </c>
      <c r="M4796" s="66" t="s">
        <v>3469</v>
      </c>
    </row>
    <row r="4797" spans="1:13">
      <c r="A4797" s="40">
        <v>2021</v>
      </c>
      <c r="B4797" s="40" t="str">
        <f t="shared" si="75"/>
        <v>20319091</v>
      </c>
      <c r="C4797" s="40">
        <v>20</v>
      </c>
      <c r="D4797" s="88">
        <v>319091</v>
      </c>
      <c r="F4797" t="s">
        <v>901</v>
      </c>
      <c r="G4797" s="64">
        <v>2.2232249999999998</v>
      </c>
      <c r="H4797" s="65">
        <v>77</v>
      </c>
      <c r="I4797" s="64">
        <v>19.23</v>
      </c>
      <c r="J4797" s="64">
        <v>14.69</v>
      </c>
      <c r="K4797" s="88">
        <v>3</v>
      </c>
      <c r="L4797" s="88" t="s">
        <v>46</v>
      </c>
      <c r="M4797" s="66" t="s">
        <v>3468</v>
      </c>
    </row>
    <row r="4798" spans="1:13">
      <c r="A4798" s="40">
        <v>2021</v>
      </c>
      <c r="B4798" s="40" t="str">
        <f t="shared" si="75"/>
        <v>20292021</v>
      </c>
      <c r="C4798" s="40">
        <v>20</v>
      </c>
      <c r="D4798" s="88">
        <v>292021</v>
      </c>
      <c r="E4798" t="s">
        <v>3410</v>
      </c>
      <c r="F4798" t="s">
        <v>1913</v>
      </c>
      <c r="G4798" s="64">
        <v>2.1404999999999998</v>
      </c>
      <c r="H4798" s="65">
        <v>1028</v>
      </c>
      <c r="I4798" s="64">
        <v>30.8</v>
      </c>
      <c r="J4798" s="64">
        <v>22.22</v>
      </c>
      <c r="K4798" s="88">
        <v>4</v>
      </c>
      <c r="L4798" s="88" t="s">
        <v>46</v>
      </c>
      <c r="M4798" s="66" t="s">
        <v>3469</v>
      </c>
    </row>
    <row r="4799" spans="1:13">
      <c r="A4799" s="40">
        <v>2021</v>
      </c>
      <c r="B4799" s="40" t="str">
        <f t="shared" si="75"/>
        <v>20292032</v>
      </c>
      <c r="C4799" s="40">
        <v>20</v>
      </c>
      <c r="D4799" s="88">
        <v>292032</v>
      </c>
      <c r="E4799" t="s">
        <v>3410</v>
      </c>
      <c r="F4799" t="s">
        <v>1005</v>
      </c>
      <c r="G4799" s="64">
        <v>2.7018624999999998</v>
      </c>
      <c r="H4799" s="65">
        <v>501</v>
      </c>
      <c r="I4799" s="64">
        <v>31.65</v>
      </c>
      <c r="J4799" s="64">
        <v>24.44</v>
      </c>
      <c r="K4799" s="88">
        <v>3</v>
      </c>
      <c r="L4799" s="88" t="s">
        <v>46</v>
      </c>
      <c r="M4799" s="66" t="s">
        <v>3469</v>
      </c>
    </row>
    <row r="4800" spans="1:13">
      <c r="A4800" s="40">
        <v>2021</v>
      </c>
      <c r="B4800" s="40" t="str">
        <f t="shared" si="75"/>
        <v>20472081</v>
      </c>
      <c r="C4800" s="40">
        <v>20</v>
      </c>
      <c r="D4800" s="88">
        <v>472081</v>
      </c>
      <c r="F4800" t="s">
        <v>3508</v>
      </c>
      <c r="G4800" s="64">
        <v>1.6645749999999999</v>
      </c>
      <c r="H4800" s="65">
        <v>44</v>
      </c>
      <c r="I4800" s="64">
        <v>20.97</v>
      </c>
      <c r="J4800" s="64">
        <v>15.69</v>
      </c>
      <c r="K4800" s="88">
        <v>3</v>
      </c>
      <c r="L4800" s="88" t="s">
        <v>178</v>
      </c>
      <c r="M4800" s="66" t="s">
        <v>3468</v>
      </c>
    </row>
    <row r="4801" spans="1:13">
      <c r="A4801" s="40">
        <v>2021</v>
      </c>
      <c r="B4801" s="40" t="str">
        <f t="shared" ref="B4801:B4864" si="76">CONCATENATE(C4801, D4801)</f>
        <v>20259099</v>
      </c>
      <c r="C4801" s="40">
        <v>20</v>
      </c>
      <c r="D4801" s="88">
        <v>259099</v>
      </c>
      <c r="E4801" t="s">
        <v>3410</v>
      </c>
      <c r="F4801" t="s">
        <v>3490</v>
      </c>
      <c r="G4801" s="64">
        <v>1.4126749999999999</v>
      </c>
      <c r="H4801" s="65">
        <v>32</v>
      </c>
      <c r="I4801" s="64">
        <v>25.2</v>
      </c>
      <c r="J4801" s="64">
        <v>17.940000000000001</v>
      </c>
      <c r="K4801" s="88">
        <v>5</v>
      </c>
      <c r="L4801" s="88" t="s">
        <v>46</v>
      </c>
      <c r="M4801" s="66" t="s">
        <v>3468</v>
      </c>
    </row>
    <row r="4802" spans="1:13">
      <c r="A4802" s="40">
        <v>2021</v>
      </c>
      <c r="B4802" s="40" t="str">
        <f t="shared" si="76"/>
        <v>20472111</v>
      </c>
      <c r="C4802" s="40">
        <v>20</v>
      </c>
      <c r="D4802" s="88">
        <v>472111</v>
      </c>
      <c r="F4802" t="s">
        <v>2580</v>
      </c>
      <c r="G4802" s="64">
        <v>0.91772500000000001</v>
      </c>
      <c r="H4802" s="65">
        <v>145</v>
      </c>
      <c r="I4802" s="64">
        <v>21.17</v>
      </c>
      <c r="J4802" s="64">
        <v>14.27</v>
      </c>
      <c r="K4802" s="88">
        <v>3</v>
      </c>
      <c r="L4802" s="88" t="s">
        <v>46</v>
      </c>
      <c r="M4802" s="66" t="s">
        <v>3468</v>
      </c>
    </row>
    <row r="4803" spans="1:13">
      <c r="A4803" s="40">
        <v>2021</v>
      </c>
      <c r="B4803" s="40" t="str">
        <f t="shared" si="76"/>
        <v>20252021</v>
      </c>
      <c r="C4803" s="40">
        <v>20</v>
      </c>
      <c r="D4803" s="88">
        <v>252021</v>
      </c>
      <c r="E4803" t="s">
        <v>3410</v>
      </c>
      <c r="F4803" t="s">
        <v>3473</v>
      </c>
      <c r="G4803" s="64">
        <v>1.5226</v>
      </c>
      <c r="H4803" s="65">
        <v>214</v>
      </c>
      <c r="I4803" s="64">
        <v>27.3576923076923</v>
      </c>
      <c r="J4803" s="64">
        <v>20.907692307692301</v>
      </c>
      <c r="K4803" s="88">
        <v>5</v>
      </c>
      <c r="L4803" s="88" t="s">
        <v>178</v>
      </c>
      <c r="M4803" s="66" t="s">
        <v>3468</v>
      </c>
    </row>
    <row r="4804" spans="1:13">
      <c r="A4804" s="40">
        <v>2021</v>
      </c>
      <c r="B4804" s="40" t="str">
        <f t="shared" si="76"/>
        <v>20512091</v>
      </c>
      <c r="C4804" s="40">
        <v>20</v>
      </c>
      <c r="D4804" s="88">
        <v>512091</v>
      </c>
      <c r="F4804" t="s">
        <v>1520</v>
      </c>
      <c r="G4804" s="64">
        <v>1.8028875</v>
      </c>
      <c r="H4804" s="65">
        <v>44</v>
      </c>
      <c r="I4804" s="64">
        <v>17.190000000000001</v>
      </c>
      <c r="J4804" s="64">
        <v>14.02</v>
      </c>
      <c r="K4804" s="88">
        <v>3</v>
      </c>
      <c r="L4804" s="88" t="s">
        <v>46</v>
      </c>
      <c r="M4804" s="66" t="s">
        <v>3468</v>
      </c>
    </row>
    <row r="4805" spans="1:13">
      <c r="A4805" s="40">
        <v>2021</v>
      </c>
      <c r="B4805" s="40" t="str">
        <f t="shared" si="76"/>
        <v>20113031</v>
      </c>
      <c r="C4805" s="40">
        <v>20</v>
      </c>
      <c r="D4805" s="88">
        <v>113031</v>
      </c>
      <c r="E4805" t="s">
        <v>3410</v>
      </c>
      <c r="F4805" t="s">
        <v>799</v>
      </c>
      <c r="G4805" s="64">
        <v>2.2199499999999999</v>
      </c>
      <c r="H4805" s="65">
        <v>37</v>
      </c>
      <c r="I4805" s="64">
        <v>61.45</v>
      </c>
      <c r="J4805" s="64">
        <v>25.26</v>
      </c>
      <c r="K4805" s="88">
        <v>5</v>
      </c>
      <c r="L4805" s="88" t="s">
        <v>46</v>
      </c>
      <c r="M4805" s="66" t="s">
        <v>3468</v>
      </c>
    </row>
    <row r="4806" spans="1:13">
      <c r="A4806" s="40">
        <v>2021</v>
      </c>
      <c r="B4806" s="40" t="str">
        <f t="shared" si="76"/>
        <v>20132099</v>
      </c>
      <c r="C4806" s="40">
        <v>20</v>
      </c>
      <c r="D4806" s="88">
        <v>132099</v>
      </c>
      <c r="E4806" t="s">
        <v>3410</v>
      </c>
      <c r="F4806" t="s">
        <v>3041</v>
      </c>
      <c r="G4806" s="64">
        <v>1.4553375</v>
      </c>
      <c r="H4806" s="65">
        <v>770</v>
      </c>
      <c r="I4806" s="64">
        <v>32.46</v>
      </c>
      <c r="J4806" s="64">
        <v>17.809999999999999</v>
      </c>
      <c r="K4806" s="88">
        <v>3</v>
      </c>
      <c r="L4806" s="88" t="s">
        <v>46</v>
      </c>
      <c r="M4806" s="66" t="s">
        <v>3469</v>
      </c>
    </row>
    <row r="4807" spans="1:13">
      <c r="A4807" s="40">
        <v>2021</v>
      </c>
      <c r="B4807" s="40" t="str">
        <f t="shared" si="76"/>
        <v>20332011</v>
      </c>
      <c r="C4807" s="40">
        <v>20</v>
      </c>
      <c r="D4807" s="88">
        <v>332011</v>
      </c>
      <c r="F4807" t="s">
        <v>3054</v>
      </c>
      <c r="G4807" s="64">
        <v>1.4933624999999999</v>
      </c>
      <c r="H4807" s="65">
        <v>38</v>
      </c>
      <c r="I4807" s="64">
        <v>20.63</v>
      </c>
      <c r="J4807" s="64">
        <v>15.74</v>
      </c>
      <c r="K4807" s="88">
        <v>3</v>
      </c>
      <c r="L4807" s="88" t="s">
        <v>46</v>
      </c>
      <c r="M4807" s="66" t="s">
        <v>3468</v>
      </c>
    </row>
    <row r="4808" spans="1:13">
      <c r="A4808" s="40">
        <v>2021</v>
      </c>
      <c r="B4808" s="40" t="str">
        <f t="shared" si="76"/>
        <v>20471011</v>
      </c>
      <c r="C4808" s="40">
        <v>20</v>
      </c>
      <c r="D4808" s="88">
        <v>471011</v>
      </c>
      <c r="E4808" t="s">
        <v>3410</v>
      </c>
      <c r="F4808" t="s">
        <v>3456</v>
      </c>
      <c r="G4808" s="64">
        <v>1.6364624999999999</v>
      </c>
      <c r="H4808" s="65">
        <v>159</v>
      </c>
      <c r="I4808" s="64">
        <v>32.56</v>
      </c>
      <c r="J4808" s="64">
        <v>19.05</v>
      </c>
      <c r="K4808" s="88">
        <v>4</v>
      </c>
      <c r="L4808" s="88" t="s">
        <v>46</v>
      </c>
      <c r="M4808" s="66" t="s">
        <v>3468</v>
      </c>
    </row>
    <row r="4809" spans="1:13">
      <c r="A4809" s="40">
        <v>2021</v>
      </c>
      <c r="B4809" s="40" t="str">
        <f t="shared" si="76"/>
        <v>20371011</v>
      </c>
      <c r="C4809" s="40">
        <v>20</v>
      </c>
      <c r="D4809" s="88">
        <v>371011</v>
      </c>
      <c r="F4809" t="s">
        <v>3457</v>
      </c>
      <c r="G4809" s="64">
        <v>1.2681125</v>
      </c>
      <c r="H4809" s="65">
        <v>37</v>
      </c>
      <c r="I4809" s="64">
        <v>22.95</v>
      </c>
      <c r="J4809" s="64">
        <v>15.45</v>
      </c>
      <c r="K4809" s="88">
        <v>3</v>
      </c>
      <c r="L4809" s="88" t="s">
        <v>46</v>
      </c>
      <c r="M4809" s="66" t="s">
        <v>3468</v>
      </c>
    </row>
    <row r="4810" spans="1:13">
      <c r="A4810" s="40">
        <v>2021</v>
      </c>
      <c r="B4810" s="40" t="str">
        <f t="shared" si="76"/>
        <v>20371012</v>
      </c>
      <c r="C4810" s="40">
        <v>20</v>
      </c>
      <c r="D4810" s="88">
        <v>371012</v>
      </c>
      <c r="E4810" t="s">
        <v>3410</v>
      </c>
      <c r="F4810" t="s">
        <v>3458</v>
      </c>
      <c r="G4810" s="64">
        <v>1.6773125</v>
      </c>
      <c r="H4810" s="65">
        <v>108</v>
      </c>
      <c r="I4810" s="64">
        <v>29.77</v>
      </c>
      <c r="J4810" s="64">
        <v>18</v>
      </c>
      <c r="K4810" s="88">
        <v>3</v>
      </c>
      <c r="L4810" s="88" t="s">
        <v>46</v>
      </c>
      <c r="M4810" s="66" t="s">
        <v>3468</v>
      </c>
    </row>
    <row r="4811" spans="1:13">
      <c r="A4811" s="40">
        <v>2021</v>
      </c>
      <c r="B4811" s="40" t="str">
        <f t="shared" si="76"/>
        <v>20491011</v>
      </c>
      <c r="C4811" s="40">
        <v>20</v>
      </c>
      <c r="D4811" s="88">
        <v>491011</v>
      </c>
      <c r="E4811" t="s">
        <v>3410</v>
      </c>
      <c r="F4811" t="s">
        <v>3459</v>
      </c>
      <c r="G4811" s="64">
        <v>1.1624375</v>
      </c>
      <c r="H4811" s="65">
        <v>83</v>
      </c>
      <c r="I4811" s="64">
        <v>28.24</v>
      </c>
      <c r="J4811" s="64">
        <v>19.52</v>
      </c>
      <c r="K4811" s="88">
        <v>3</v>
      </c>
      <c r="L4811" s="88" t="s">
        <v>46</v>
      </c>
      <c r="M4811" s="88" t="s">
        <v>3468</v>
      </c>
    </row>
    <row r="4812" spans="1:13">
      <c r="A4812" s="40">
        <v>2021</v>
      </c>
      <c r="B4812" s="40" t="str">
        <f t="shared" si="76"/>
        <v>20411012</v>
      </c>
      <c r="C4812" s="40">
        <v>20</v>
      </c>
      <c r="D4812" s="88">
        <v>411012</v>
      </c>
      <c r="E4812" t="s">
        <v>3410</v>
      </c>
      <c r="F4812" t="s">
        <v>3428</v>
      </c>
      <c r="G4812" s="64">
        <v>0.86397500000000005</v>
      </c>
      <c r="H4812" s="65">
        <v>68</v>
      </c>
      <c r="I4812" s="64">
        <v>36.880000000000003</v>
      </c>
      <c r="J4812" s="64">
        <v>19.84</v>
      </c>
      <c r="K4812" s="88">
        <v>4</v>
      </c>
      <c r="L4812" s="88" t="s">
        <v>46</v>
      </c>
      <c r="M4812" s="66" t="s">
        <v>3468</v>
      </c>
    </row>
    <row r="4813" spans="1:13">
      <c r="A4813" s="40">
        <v>2021</v>
      </c>
      <c r="B4813" s="40" t="str">
        <f t="shared" si="76"/>
        <v>20431011</v>
      </c>
      <c r="C4813" s="40">
        <v>20</v>
      </c>
      <c r="D4813" s="88">
        <v>431011</v>
      </c>
      <c r="E4813" t="s">
        <v>3410</v>
      </c>
      <c r="F4813" t="s">
        <v>3460</v>
      </c>
      <c r="G4813" s="64">
        <v>0.9130125</v>
      </c>
      <c r="H4813" s="65">
        <v>247</v>
      </c>
      <c r="I4813" s="64">
        <v>25.29</v>
      </c>
      <c r="J4813" s="64">
        <v>16.04</v>
      </c>
      <c r="K4813" s="88">
        <v>4</v>
      </c>
      <c r="L4813" s="88" t="s">
        <v>46</v>
      </c>
      <c r="M4813" s="66" t="s">
        <v>3468</v>
      </c>
    </row>
    <row r="4814" spans="1:13">
      <c r="A4814" s="40">
        <v>2021</v>
      </c>
      <c r="B4814" s="40" t="str">
        <f t="shared" si="76"/>
        <v>20391021</v>
      </c>
      <c r="C4814" s="40">
        <v>20</v>
      </c>
      <c r="D4814" s="88">
        <v>391021</v>
      </c>
      <c r="F4814" t="s">
        <v>3429</v>
      </c>
      <c r="G4814" s="64">
        <v>1.5139499999999999</v>
      </c>
      <c r="H4814" s="65">
        <v>2036</v>
      </c>
      <c r="I4814" s="64">
        <v>21.05</v>
      </c>
      <c r="J4814" s="64">
        <v>13.22</v>
      </c>
      <c r="K4814" s="88">
        <v>3</v>
      </c>
      <c r="L4814" s="88" t="s">
        <v>46</v>
      </c>
      <c r="M4814" s="66" t="s">
        <v>3469</v>
      </c>
    </row>
    <row r="4815" spans="1:13">
      <c r="A4815" s="40">
        <v>2021</v>
      </c>
      <c r="B4815" s="40" t="str">
        <f t="shared" si="76"/>
        <v>20511011</v>
      </c>
      <c r="C4815" s="40">
        <v>20</v>
      </c>
      <c r="D4815" s="88">
        <v>511011</v>
      </c>
      <c r="E4815" t="s">
        <v>3410</v>
      </c>
      <c r="F4815" t="s">
        <v>3461</v>
      </c>
      <c r="G4815" s="64">
        <v>0.75611249999999997</v>
      </c>
      <c r="H4815" s="65">
        <v>83</v>
      </c>
      <c r="I4815" s="64">
        <v>27.42</v>
      </c>
      <c r="J4815" s="64">
        <v>17.05</v>
      </c>
      <c r="K4815" s="88">
        <v>3</v>
      </c>
      <c r="L4815" s="88" t="s">
        <v>46</v>
      </c>
      <c r="M4815" s="66" t="s">
        <v>3468</v>
      </c>
    </row>
    <row r="4816" spans="1:13">
      <c r="A4816" s="40">
        <v>2021</v>
      </c>
      <c r="B4816" s="40" t="str">
        <f t="shared" si="76"/>
        <v>20411011</v>
      </c>
      <c r="C4816" s="40">
        <v>20</v>
      </c>
      <c r="D4816" s="88">
        <v>411011</v>
      </c>
      <c r="F4816" t="s">
        <v>3430</v>
      </c>
      <c r="G4816" s="64">
        <v>0.86112500000000003</v>
      </c>
      <c r="H4816" s="65">
        <v>373</v>
      </c>
      <c r="I4816" s="64">
        <v>22.01</v>
      </c>
      <c r="J4816" s="64">
        <v>14.9</v>
      </c>
      <c r="K4816" s="88">
        <v>3</v>
      </c>
      <c r="L4816" s="88" t="s">
        <v>46</v>
      </c>
      <c r="M4816" s="66" t="s">
        <v>3468</v>
      </c>
    </row>
    <row r="4817" spans="1:13">
      <c r="A4817" s="40">
        <v>2021</v>
      </c>
      <c r="B4817" s="40" t="str">
        <f t="shared" si="76"/>
        <v>20119051</v>
      </c>
      <c r="C4817" s="40">
        <v>20</v>
      </c>
      <c r="D4817" s="88">
        <v>119051</v>
      </c>
      <c r="F4817" t="s">
        <v>846</v>
      </c>
      <c r="G4817" s="64">
        <v>1.7957125</v>
      </c>
      <c r="H4817" s="65">
        <v>70</v>
      </c>
      <c r="I4817" s="64">
        <v>27.6</v>
      </c>
      <c r="J4817" s="64">
        <v>13.39</v>
      </c>
      <c r="K4817" s="88">
        <v>4</v>
      </c>
      <c r="L4817" s="88" t="s">
        <v>46</v>
      </c>
      <c r="M4817" s="66" t="s">
        <v>3468</v>
      </c>
    </row>
    <row r="4818" spans="1:13">
      <c r="A4818" s="40">
        <v>2021</v>
      </c>
      <c r="B4818" s="40" t="str">
        <f t="shared" si="76"/>
        <v>20111021</v>
      </c>
      <c r="C4818" s="40">
        <v>20</v>
      </c>
      <c r="D4818" s="88">
        <v>111021</v>
      </c>
      <c r="E4818" t="s">
        <v>3410</v>
      </c>
      <c r="F4818" t="s">
        <v>781</v>
      </c>
      <c r="G4818" s="64">
        <v>1.5378125</v>
      </c>
      <c r="H4818" s="65">
        <v>178</v>
      </c>
      <c r="I4818" s="64">
        <v>49.06</v>
      </c>
      <c r="J4818" s="64">
        <v>23.08</v>
      </c>
      <c r="K4818" s="88">
        <v>4</v>
      </c>
      <c r="L4818" s="88" t="s">
        <v>46</v>
      </c>
      <c r="M4818" s="66" t="s">
        <v>3468</v>
      </c>
    </row>
    <row r="4819" spans="1:13">
      <c r="A4819" s="40">
        <v>2021</v>
      </c>
      <c r="B4819" s="40" t="str">
        <f t="shared" si="76"/>
        <v>20472121</v>
      </c>
      <c r="C4819" s="40">
        <v>20</v>
      </c>
      <c r="D4819" s="88">
        <v>472121</v>
      </c>
      <c r="F4819" t="s">
        <v>3194</v>
      </c>
      <c r="G4819" s="64">
        <v>1.6610125</v>
      </c>
      <c r="H4819" s="65">
        <v>685</v>
      </c>
      <c r="I4819" s="64">
        <v>18.260000000000002</v>
      </c>
      <c r="J4819" s="64">
        <v>13.74</v>
      </c>
      <c r="K4819" s="88">
        <v>3</v>
      </c>
      <c r="L4819" s="88" t="s">
        <v>46</v>
      </c>
      <c r="M4819" s="66" t="s">
        <v>3469</v>
      </c>
    </row>
    <row r="4820" spans="1:13">
      <c r="A4820" s="40">
        <v>2021</v>
      </c>
      <c r="B4820" s="40" t="str">
        <f t="shared" si="76"/>
        <v>20271024</v>
      </c>
      <c r="C4820" s="40">
        <v>20</v>
      </c>
      <c r="D4820" s="88">
        <v>271024</v>
      </c>
      <c r="F4820" t="s">
        <v>1384</v>
      </c>
      <c r="G4820" s="64">
        <v>0.95338750000000005</v>
      </c>
      <c r="H4820" s="65">
        <v>37</v>
      </c>
      <c r="I4820" s="64">
        <v>20.48</v>
      </c>
      <c r="J4820" s="64">
        <v>13.32</v>
      </c>
      <c r="K4820" s="88">
        <v>4</v>
      </c>
      <c r="L4820" s="88" t="s">
        <v>46</v>
      </c>
      <c r="M4820" s="66" t="s">
        <v>3468</v>
      </c>
    </row>
    <row r="4821" spans="1:13">
      <c r="A4821" s="40">
        <v>2021</v>
      </c>
      <c r="B4821" s="40" t="str">
        <f t="shared" si="76"/>
        <v>20292099</v>
      </c>
      <c r="C4821" s="40">
        <v>20</v>
      </c>
      <c r="D4821" s="88">
        <v>292099</v>
      </c>
      <c r="F4821" t="s">
        <v>1974</v>
      </c>
      <c r="G4821" s="64">
        <v>1.7636875000000001</v>
      </c>
      <c r="H4821" s="65">
        <v>1005</v>
      </c>
      <c r="I4821" s="64">
        <v>20.54</v>
      </c>
      <c r="J4821" s="64">
        <v>13.38</v>
      </c>
      <c r="K4821" s="88">
        <v>3</v>
      </c>
      <c r="L4821" s="88" t="s">
        <v>46</v>
      </c>
      <c r="M4821" s="66" t="s">
        <v>3469</v>
      </c>
    </row>
    <row r="4822" spans="1:13">
      <c r="A4822" s="40">
        <v>2021</v>
      </c>
      <c r="B4822" s="40" t="str">
        <f t="shared" si="76"/>
        <v>20499021</v>
      </c>
      <c r="C4822" s="40">
        <v>20</v>
      </c>
      <c r="D4822" s="88">
        <v>499021</v>
      </c>
      <c r="F4822" t="s">
        <v>1500</v>
      </c>
      <c r="G4822" s="64">
        <v>1.5643125</v>
      </c>
      <c r="H4822" s="65">
        <v>101</v>
      </c>
      <c r="I4822" s="64">
        <v>18.75</v>
      </c>
      <c r="J4822" s="64">
        <v>13.21</v>
      </c>
      <c r="K4822" s="88">
        <v>3</v>
      </c>
      <c r="L4822" s="88" t="s">
        <v>46</v>
      </c>
      <c r="M4822" s="66" t="s">
        <v>3468</v>
      </c>
    </row>
    <row r="4823" spans="1:13">
      <c r="A4823" s="40">
        <v>2021</v>
      </c>
      <c r="B4823" s="40" t="str">
        <f t="shared" si="76"/>
        <v>20533032</v>
      </c>
      <c r="C4823" s="40">
        <v>20</v>
      </c>
      <c r="D4823" s="88">
        <v>533032</v>
      </c>
      <c r="F4823" t="s">
        <v>3432</v>
      </c>
      <c r="G4823" s="64">
        <v>0.61162499999999997</v>
      </c>
      <c r="H4823" s="65">
        <v>186</v>
      </c>
      <c r="I4823" s="64">
        <v>17.96</v>
      </c>
      <c r="J4823" s="64">
        <v>13.02</v>
      </c>
      <c r="K4823" s="88">
        <v>3</v>
      </c>
      <c r="L4823" s="88" t="s">
        <v>46</v>
      </c>
      <c r="M4823" s="66" t="s">
        <v>3468</v>
      </c>
    </row>
    <row r="4824" spans="1:13">
      <c r="A4824" s="40">
        <v>2021</v>
      </c>
      <c r="B4824" s="40" t="str">
        <f t="shared" si="76"/>
        <v>20131071</v>
      </c>
      <c r="C4824" s="40">
        <v>20</v>
      </c>
      <c r="D4824" s="88">
        <v>131071</v>
      </c>
      <c r="E4824" t="s">
        <v>3410</v>
      </c>
      <c r="F4824" t="s">
        <v>3474</v>
      </c>
      <c r="G4824" s="64">
        <v>1.3723125</v>
      </c>
      <c r="H4824" s="65">
        <v>48</v>
      </c>
      <c r="I4824" s="64">
        <v>26.63</v>
      </c>
      <c r="J4824" s="64">
        <v>17.54</v>
      </c>
      <c r="K4824" s="88">
        <v>5</v>
      </c>
      <c r="L4824" s="88" t="s">
        <v>46</v>
      </c>
      <c r="M4824" s="66" t="s">
        <v>3468</v>
      </c>
    </row>
    <row r="4825" spans="1:13">
      <c r="A4825" s="40">
        <v>2021</v>
      </c>
      <c r="B4825" s="40" t="str">
        <f t="shared" si="76"/>
        <v>20499041</v>
      </c>
      <c r="C4825" s="40">
        <v>20</v>
      </c>
      <c r="D4825" s="88">
        <v>499041</v>
      </c>
      <c r="F4825" t="s">
        <v>2723</v>
      </c>
      <c r="G4825" s="64">
        <v>1.3111875</v>
      </c>
      <c r="H4825" s="65">
        <v>30</v>
      </c>
      <c r="I4825" s="64">
        <v>21.08</v>
      </c>
      <c r="J4825" s="64">
        <v>14.76</v>
      </c>
      <c r="K4825" s="88">
        <v>3</v>
      </c>
      <c r="L4825" s="88" t="s">
        <v>46</v>
      </c>
      <c r="M4825" s="66" t="s">
        <v>3468</v>
      </c>
    </row>
    <row r="4826" spans="1:13">
      <c r="A4826" s="40">
        <v>2021</v>
      </c>
      <c r="B4826" s="40" t="str">
        <f t="shared" si="76"/>
        <v>20537051</v>
      </c>
      <c r="C4826" s="40">
        <v>20</v>
      </c>
      <c r="D4826" s="88">
        <v>537051</v>
      </c>
      <c r="E4826" s="41"/>
      <c r="F4826" t="s">
        <v>3433</v>
      </c>
      <c r="G4826" s="64">
        <v>0.76665000000000005</v>
      </c>
      <c r="H4826" s="65">
        <v>2744</v>
      </c>
      <c r="I4826" s="64">
        <v>17.53</v>
      </c>
      <c r="J4826" s="64">
        <v>12.35</v>
      </c>
      <c r="K4826" s="88">
        <v>3</v>
      </c>
      <c r="L4826" s="88" t="s">
        <v>46</v>
      </c>
      <c r="M4826" s="66" t="s">
        <v>3469</v>
      </c>
    </row>
    <row r="4827" spans="1:13">
      <c r="A4827" s="40">
        <v>2021</v>
      </c>
      <c r="B4827" s="40" t="str">
        <f t="shared" si="76"/>
        <v>20151212</v>
      </c>
      <c r="C4827" s="40">
        <v>20</v>
      </c>
      <c r="D4827" s="88">
        <v>151212</v>
      </c>
      <c r="E4827" t="s">
        <v>3410</v>
      </c>
      <c r="F4827" t="s">
        <v>1177</v>
      </c>
      <c r="G4827" s="64">
        <v>3.3586</v>
      </c>
      <c r="H4827" s="65">
        <v>578</v>
      </c>
      <c r="I4827" s="64">
        <v>44.21</v>
      </c>
      <c r="J4827" s="64">
        <v>27.96</v>
      </c>
      <c r="K4827" s="88">
        <v>3</v>
      </c>
      <c r="L4827" s="88" t="s">
        <v>46</v>
      </c>
      <c r="M4827" s="66" t="s">
        <v>3469</v>
      </c>
    </row>
    <row r="4828" spans="1:13">
      <c r="A4828" s="40">
        <v>2021</v>
      </c>
      <c r="B4828" s="40" t="str">
        <f t="shared" si="76"/>
        <v>20413021</v>
      </c>
      <c r="C4828" s="40">
        <v>20</v>
      </c>
      <c r="D4828" s="88">
        <v>413021</v>
      </c>
      <c r="E4828" t="s">
        <v>3410</v>
      </c>
      <c r="F4828" t="s">
        <v>1267</v>
      </c>
      <c r="G4828" s="64">
        <v>2.1067374999999999</v>
      </c>
      <c r="H4828" s="65">
        <v>88</v>
      </c>
      <c r="I4828" s="64">
        <v>30.6</v>
      </c>
      <c r="J4828" s="64">
        <v>17.760000000000002</v>
      </c>
      <c r="K4828" s="88">
        <v>3</v>
      </c>
      <c r="L4828" s="88" t="s">
        <v>46</v>
      </c>
      <c r="M4828" s="66" t="s">
        <v>3468</v>
      </c>
    </row>
    <row r="4829" spans="1:13">
      <c r="A4829" s="40">
        <v>2021</v>
      </c>
      <c r="B4829" s="40" t="str">
        <f t="shared" si="76"/>
        <v>20252012</v>
      </c>
      <c r="C4829" s="40">
        <v>20</v>
      </c>
      <c r="D4829" s="88">
        <v>252012</v>
      </c>
      <c r="E4829" t="s">
        <v>3410</v>
      </c>
      <c r="F4829" t="s">
        <v>3503</v>
      </c>
      <c r="G4829" s="64">
        <v>1.4672624999999999</v>
      </c>
      <c r="H4829" s="65">
        <v>51</v>
      </c>
      <c r="I4829" s="64">
        <v>25.6841346153846</v>
      </c>
      <c r="J4829" s="64">
        <v>15.413942307692301</v>
      </c>
      <c r="K4829" s="88">
        <v>5</v>
      </c>
      <c r="L4829" s="88" t="s">
        <v>178</v>
      </c>
      <c r="M4829" s="66" t="s">
        <v>3468</v>
      </c>
    </row>
    <row r="4830" spans="1:13">
      <c r="A4830" s="40">
        <v>2021</v>
      </c>
      <c r="B4830" s="40" t="str">
        <f t="shared" si="76"/>
        <v>20292061</v>
      </c>
      <c r="C4830" s="40">
        <v>20</v>
      </c>
      <c r="D4830" s="88">
        <v>292061</v>
      </c>
      <c r="F4830" t="s">
        <v>3435</v>
      </c>
      <c r="G4830" s="64">
        <v>1.756275</v>
      </c>
      <c r="H4830" s="65">
        <v>129</v>
      </c>
      <c r="I4830" s="64">
        <v>21.83</v>
      </c>
      <c r="J4830" s="64">
        <v>17.53</v>
      </c>
      <c r="K4830" s="88">
        <v>3</v>
      </c>
      <c r="L4830" s="88" t="s">
        <v>46</v>
      </c>
      <c r="M4830" s="66" t="s">
        <v>3468</v>
      </c>
    </row>
    <row r="4831" spans="1:13">
      <c r="A4831" s="40">
        <v>2021</v>
      </c>
      <c r="B4831" s="40" t="str">
        <f t="shared" si="76"/>
        <v>20434131</v>
      </c>
      <c r="C4831" s="40">
        <v>20</v>
      </c>
      <c r="D4831" s="88">
        <v>434131</v>
      </c>
      <c r="F4831" t="s">
        <v>3436</v>
      </c>
      <c r="G4831" s="64">
        <v>1.315825</v>
      </c>
      <c r="H4831" s="65">
        <v>1951</v>
      </c>
      <c r="I4831" s="64">
        <v>19.989999999999998</v>
      </c>
      <c r="J4831" s="64">
        <v>14.06</v>
      </c>
      <c r="K4831" s="88">
        <v>3</v>
      </c>
      <c r="L4831" s="88" t="s">
        <v>46</v>
      </c>
      <c r="M4831" s="66" t="s">
        <v>3469</v>
      </c>
    </row>
    <row r="4832" spans="1:13">
      <c r="A4832" s="40">
        <v>2021</v>
      </c>
      <c r="B4832" s="40" t="str">
        <f t="shared" si="76"/>
        <v>20132072</v>
      </c>
      <c r="C4832" s="40">
        <v>20</v>
      </c>
      <c r="D4832" s="88">
        <v>132072</v>
      </c>
      <c r="E4832" t="s">
        <v>3410</v>
      </c>
      <c r="F4832" t="s">
        <v>806</v>
      </c>
      <c r="G4832" s="64">
        <v>1.1404875000000001</v>
      </c>
      <c r="H4832" s="65">
        <v>2109</v>
      </c>
      <c r="I4832" s="64">
        <v>37.5</v>
      </c>
      <c r="J4832" s="64">
        <v>19.34</v>
      </c>
      <c r="K4832" s="88">
        <v>4</v>
      </c>
      <c r="L4832" s="88" t="s">
        <v>46</v>
      </c>
      <c r="M4832" s="66" t="s">
        <v>3469</v>
      </c>
    </row>
    <row r="4833" spans="1:13">
      <c r="A4833" s="40">
        <v>2021</v>
      </c>
      <c r="B4833" s="40" t="str">
        <f t="shared" si="76"/>
        <v>20514041</v>
      </c>
      <c r="C4833" s="40">
        <v>20</v>
      </c>
      <c r="D4833" s="88">
        <v>514041</v>
      </c>
      <c r="F4833" t="s">
        <v>2863</v>
      </c>
      <c r="G4833" s="64">
        <v>0.79291250000000002</v>
      </c>
      <c r="H4833" s="65">
        <v>30</v>
      </c>
      <c r="I4833" s="64">
        <v>21.39</v>
      </c>
      <c r="J4833" s="64">
        <v>15.52</v>
      </c>
      <c r="K4833" s="88">
        <v>3</v>
      </c>
      <c r="L4833" s="88" t="s">
        <v>46</v>
      </c>
      <c r="M4833" s="66" t="s">
        <v>3468</v>
      </c>
    </row>
    <row r="4834" spans="1:13">
      <c r="A4834" s="40">
        <v>2021</v>
      </c>
      <c r="B4834" s="40" t="str">
        <f t="shared" si="76"/>
        <v>20131111</v>
      </c>
      <c r="C4834" s="40">
        <v>20</v>
      </c>
      <c r="D4834" s="88">
        <v>131111</v>
      </c>
      <c r="E4834" t="s">
        <v>3410</v>
      </c>
      <c r="F4834" t="s">
        <v>2034</v>
      </c>
      <c r="G4834" s="64">
        <v>1.8240375</v>
      </c>
      <c r="H4834" s="65">
        <v>76</v>
      </c>
      <c r="I4834" s="64">
        <v>42.31</v>
      </c>
      <c r="J4834" s="64">
        <v>19.25</v>
      </c>
      <c r="K4834" s="88">
        <v>5</v>
      </c>
      <c r="L4834" s="88" t="s">
        <v>46</v>
      </c>
      <c r="M4834" s="66" t="s">
        <v>3468</v>
      </c>
    </row>
    <row r="4835" spans="1:13">
      <c r="A4835" s="40">
        <v>2021</v>
      </c>
      <c r="B4835" s="40" t="str">
        <f t="shared" si="76"/>
        <v>20119199</v>
      </c>
      <c r="C4835" s="40">
        <v>20</v>
      </c>
      <c r="D4835" s="88">
        <v>119199</v>
      </c>
      <c r="E4835" t="s">
        <v>3410</v>
      </c>
      <c r="F4835" t="s">
        <v>3437</v>
      </c>
      <c r="G4835" s="64">
        <v>1.1546125</v>
      </c>
      <c r="H4835" s="65">
        <v>42</v>
      </c>
      <c r="I4835" s="64">
        <v>44.47</v>
      </c>
      <c r="J4835" s="64">
        <v>25.54</v>
      </c>
      <c r="K4835" s="88">
        <v>4</v>
      </c>
      <c r="L4835" s="88" t="s">
        <v>46</v>
      </c>
      <c r="M4835" s="66" t="s">
        <v>3468</v>
      </c>
    </row>
    <row r="4836" spans="1:13">
      <c r="A4836" s="40">
        <v>2021</v>
      </c>
      <c r="B4836" s="40" t="str">
        <f t="shared" si="76"/>
        <v>20131161</v>
      </c>
      <c r="C4836" s="40">
        <v>20</v>
      </c>
      <c r="D4836" s="88">
        <v>131161</v>
      </c>
      <c r="F4836" t="s">
        <v>3475</v>
      </c>
      <c r="G4836" s="64">
        <v>2.7439</v>
      </c>
      <c r="H4836" s="65">
        <v>44</v>
      </c>
      <c r="I4836" s="64">
        <v>27.25</v>
      </c>
      <c r="J4836" s="64">
        <v>14.46</v>
      </c>
      <c r="K4836" s="88">
        <v>5</v>
      </c>
      <c r="L4836" s="88" t="s">
        <v>46</v>
      </c>
      <c r="M4836" s="66" t="s">
        <v>3468</v>
      </c>
    </row>
    <row r="4837" spans="1:13">
      <c r="A4837" s="40">
        <v>2021</v>
      </c>
      <c r="B4837" s="40" t="str">
        <f t="shared" si="76"/>
        <v>20319011</v>
      </c>
      <c r="C4837" s="40">
        <v>20</v>
      </c>
      <c r="D4837" s="88">
        <v>319011</v>
      </c>
      <c r="F4837" t="s">
        <v>2352</v>
      </c>
      <c r="G4837" s="64">
        <v>2.6812749999999999</v>
      </c>
      <c r="H4837" s="65">
        <v>46</v>
      </c>
      <c r="I4837" s="64">
        <v>31.26</v>
      </c>
      <c r="J4837" s="64">
        <v>14.12</v>
      </c>
      <c r="K4837" s="88">
        <v>3</v>
      </c>
      <c r="L4837" s="88" t="s">
        <v>46</v>
      </c>
      <c r="M4837" s="66" t="s">
        <v>3468</v>
      </c>
    </row>
    <row r="4838" spans="1:13">
      <c r="A4838" s="40">
        <v>2021</v>
      </c>
      <c r="B4838" s="40" t="str">
        <f t="shared" si="76"/>
        <v>20292012</v>
      </c>
      <c r="C4838" s="40">
        <v>20</v>
      </c>
      <c r="D4838" s="88">
        <v>292012</v>
      </c>
      <c r="F4838" t="s">
        <v>1015</v>
      </c>
      <c r="G4838" s="64">
        <v>1.6822375000000001</v>
      </c>
      <c r="H4838" s="65">
        <v>649</v>
      </c>
      <c r="I4838" s="64">
        <v>24.51</v>
      </c>
      <c r="J4838" s="64">
        <v>14.54</v>
      </c>
      <c r="K4838" s="88">
        <v>4</v>
      </c>
      <c r="L4838" s="88" t="s">
        <v>46</v>
      </c>
      <c r="M4838" s="66" t="s">
        <v>3469</v>
      </c>
    </row>
    <row r="4839" spans="1:13">
      <c r="A4839" s="40">
        <v>2021</v>
      </c>
      <c r="B4839" s="40" t="str">
        <f t="shared" si="76"/>
        <v>20292011</v>
      </c>
      <c r="C4839" s="40">
        <v>20</v>
      </c>
      <c r="D4839" s="88">
        <v>292011</v>
      </c>
      <c r="F4839" t="s">
        <v>1959</v>
      </c>
      <c r="G4839" s="64">
        <v>1.402075</v>
      </c>
      <c r="H4839" s="65">
        <v>902</v>
      </c>
      <c r="I4839" s="64">
        <v>24.51</v>
      </c>
      <c r="J4839" s="64">
        <v>14.54</v>
      </c>
      <c r="K4839" s="88">
        <v>4</v>
      </c>
      <c r="L4839" s="88" t="s">
        <v>46</v>
      </c>
      <c r="M4839" s="66" t="s">
        <v>3469</v>
      </c>
    </row>
    <row r="4840" spans="1:13">
      <c r="A4840" s="40">
        <v>2021</v>
      </c>
      <c r="B4840" s="40" t="str">
        <f t="shared" si="76"/>
        <v>20119111</v>
      </c>
      <c r="C4840" s="40">
        <v>20</v>
      </c>
      <c r="D4840" s="88">
        <v>119111</v>
      </c>
      <c r="E4840" t="s">
        <v>3410</v>
      </c>
      <c r="F4840" t="s">
        <v>908</v>
      </c>
      <c r="G4840" s="64">
        <v>2.3472875000000002</v>
      </c>
      <c r="H4840" s="65">
        <v>47</v>
      </c>
      <c r="I4840" s="64">
        <v>48.93</v>
      </c>
      <c r="J4840" s="64">
        <v>31.3</v>
      </c>
      <c r="K4840" s="88">
        <v>5</v>
      </c>
      <c r="L4840" s="88" t="s">
        <v>46</v>
      </c>
      <c r="M4840" s="66" t="s">
        <v>3468</v>
      </c>
    </row>
    <row r="4841" spans="1:13">
      <c r="A4841" s="40">
        <v>2021</v>
      </c>
      <c r="B4841" s="40" t="str">
        <f t="shared" si="76"/>
        <v>20319092</v>
      </c>
      <c r="C4841" s="40">
        <v>20</v>
      </c>
      <c r="D4841" s="88">
        <v>319092</v>
      </c>
      <c r="F4841" t="s">
        <v>946</v>
      </c>
      <c r="G4841" s="64">
        <v>3.4784125000000001</v>
      </c>
      <c r="H4841" s="65">
        <v>226</v>
      </c>
      <c r="I4841" s="64">
        <v>15.67</v>
      </c>
      <c r="J4841" s="64">
        <v>12.73</v>
      </c>
      <c r="K4841" s="88">
        <v>3</v>
      </c>
      <c r="L4841" s="88" t="s">
        <v>46</v>
      </c>
      <c r="M4841" s="66" t="s">
        <v>3468</v>
      </c>
    </row>
    <row r="4842" spans="1:13">
      <c r="A4842" s="40">
        <v>2021</v>
      </c>
      <c r="B4842" s="40" t="str">
        <f t="shared" si="76"/>
        <v>20292071</v>
      </c>
      <c r="C4842" s="40">
        <v>20</v>
      </c>
      <c r="D4842" s="88">
        <v>292071</v>
      </c>
      <c r="F4842" t="s">
        <v>927</v>
      </c>
      <c r="G4842" s="64">
        <v>1.5837749999999999</v>
      </c>
      <c r="H4842" s="65">
        <v>925</v>
      </c>
      <c r="I4842" s="64">
        <v>19.87</v>
      </c>
      <c r="J4842" s="64">
        <v>12.82</v>
      </c>
      <c r="K4842" s="88">
        <v>4</v>
      </c>
      <c r="L4842" s="88" t="s">
        <v>46</v>
      </c>
      <c r="M4842" s="66" t="s">
        <v>3469</v>
      </c>
    </row>
    <row r="4843" spans="1:13">
      <c r="A4843" s="40">
        <v>2021</v>
      </c>
      <c r="B4843" s="40" t="str">
        <f t="shared" si="76"/>
        <v>20436013</v>
      </c>
      <c r="C4843" s="40">
        <v>20</v>
      </c>
      <c r="D4843" s="88">
        <v>436013</v>
      </c>
      <c r="F4843" t="s">
        <v>1232</v>
      </c>
      <c r="G4843" s="64">
        <v>2.2243624999999998</v>
      </c>
      <c r="H4843" s="65">
        <v>3199</v>
      </c>
      <c r="I4843" s="64">
        <v>16.11</v>
      </c>
      <c r="J4843" s="64">
        <v>12.54</v>
      </c>
      <c r="K4843" s="88">
        <v>3</v>
      </c>
      <c r="L4843" s="88" t="s">
        <v>46</v>
      </c>
      <c r="M4843" s="66" t="s">
        <v>3469</v>
      </c>
    </row>
    <row r="4844" spans="1:13">
      <c r="A4844" s="40">
        <v>2021</v>
      </c>
      <c r="B4844" s="40" t="str">
        <f t="shared" si="76"/>
        <v>20131121</v>
      </c>
      <c r="C4844" s="40">
        <v>20</v>
      </c>
      <c r="D4844" s="88">
        <v>131121</v>
      </c>
      <c r="F4844" t="s">
        <v>856</v>
      </c>
      <c r="G4844" s="64">
        <v>1.6634</v>
      </c>
      <c r="H4844" s="65">
        <v>1083</v>
      </c>
      <c r="I4844" s="64">
        <v>23.53</v>
      </c>
      <c r="J4844" s="64">
        <v>14.14</v>
      </c>
      <c r="K4844" s="88">
        <v>4</v>
      </c>
      <c r="L4844" s="88" t="s">
        <v>46</v>
      </c>
      <c r="M4844" s="66" t="s">
        <v>3469</v>
      </c>
    </row>
    <row r="4845" spans="1:13">
      <c r="A4845" s="40">
        <v>2021</v>
      </c>
      <c r="B4845" s="40" t="str">
        <f t="shared" si="76"/>
        <v>20252022</v>
      </c>
      <c r="C4845" s="40">
        <v>20</v>
      </c>
      <c r="D4845" s="88">
        <v>252022</v>
      </c>
      <c r="E4845" t="s">
        <v>3410</v>
      </c>
      <c r="F4845" t="s">
        <v>3539</v>
      </c>
      <c r="G4845" s="64">
        <v>1.5293874999999999</v>
      </c>
      <c r="H4845" s="65">
        <v>93</v>
      </c>
      <c r="I4845" s="64">
        <v>29.034134615384598</v>
      </c>
      <c r="J4845" s="64">
        <v>23.254807692307701</v>
      </c>
      <c r="K4845" s="88">
        <v>5</v>
      </c>
      <c r="L4845" s="88" t="s">
        <v>178</v>
      </c>
      <c r="M4845" s="66" t="s">
        <v>3468</v>
      </c>
    </row>
    <row r="4846" spans="1:13">
      <c r="A4846" s="40">
        <v>2021</v>
      </c>
      <c r="B4846" s="40" t="str">
        <f t="shared" si="76"/>
        <v>20493051</v>
      </c>
      <c r="C4846" s="40">
        <v>20</v>
      </c>
      <c r="D4846" s="88">
        <v>493051</v>
      </c>
      <c r="F4846" t="s">
        <v>1654</v>
      </c>
      <c r="G4846" s="64">
        <v>1.3608875</v>
      </c>
      <c r="H4846" s="65">
        <v>30</v>
      </c>
      <c r="I4846" s="64">
        <v>21.04</v>
      </c>
      <c r="J4846" s="64">
        <v>13.78</v>
      </c>
      <c r="K4846" s="88">
        <v>3</v>
      </c>
      <c r="L4846" s="88" t="s">
        <v>46</v>
      </c>
      <c r="M4846" s="66" t="s">
        <v>3468</v>
      </c>
    </row>
    <row r="4847" spans="1:13">
      <c r="A4847" s="40">
        <v>2021</v>
      </c>
      <c r="B4847" s="40" t="str">
        <f t="shared" si="76"/>
        <v>20151142</v>
      </c>
      <c r="C4847" s="40">
        <v>20</v>
      </c>
      <c r="D4847" s="88">
        <v>151142</v>
      </c>
      <c r="E4847" t="s">
        <v>3410</v>
      </c>
      <c r="F4847" t="s">
        <v>1158</v>
      </c>
      <c r="G4847" s="64">
        <v>1.0976125000000001</v>
      </c>
      <c r="H4847" s="65">
        <v>1464</v>
      </c>
      <c r="I4847" s="64">
        <v>38.020000000000003</v>
      </c>
      <c r="J4847" s="64">
        <v>23.95</v>
      </c>
      <c r="K4847" s="88">
        <v>4</v>
      </c>
      <c r="L4847" s="88" t="s">
        <v>46</v>
      </c>
      <c r="M4847" s="66" t="s">
        <v>3469</v>
      </c>
    </row>
    <row r="4848" spans="1:13">
      <c r="A4848" s="40">
        <v>2021</v>
      </c>
      <c r="B4848" s="40" t="str">
        <f t="shared" si="76"/>
        <v>20472073</v>
      </c>
      <c r="C4848" s="40">
        <v>20</v>
      </c>
      <c r="D4848" s="88">
        <v>472073</v>
      </c>
      <c r="F4848" t="s">
        <v>2893</v>
      </c>
      <c r="G4848" s="64">
        <v>0.90431249999999996</v>
      </c>
      <c r="H4848" s="65">
        <v>104</v>
      </c>
      <c r="I4848" s="64">
        <v>18.02</v>
      </c>
      <c r="J4848" s="64">
        <v>14.56</v>
      </c>
      <c r="K4848" s="88">
        <v>3</v>
      </c>
      <c r="L4848" s="88" t="s">
        <v>46</v>
      </c>
      <c r="M4848" s="66" t="s">
        <v>3468</v>
      </c>
    </row>
    <row r="4849" spans="1:13">
      <c r="A4849" s="40">
        <v>2021</v>
      </c>
      <c r="B4849" s="40" t="str">
        <f t="shared" si="76"/>
        <v>20232011</v>
      </c>
      <c r="C4849" s="40">
        <v>20</v>
      </c>
      <c r="D4849" s="88">
        <v>232011</v>
      </c>
      <c r="E4849" t="s">
        <v>3410</v>
      </c>
      <c r="F4849" t="s">
        <v>1805</v>
      </c>
      <c r="G4849" s="64">
        <v>1.8831875</v>
      </c>
      <c r="H4849" s="65">
        <v>58</v>
      </c>
      <c r="I4849" s="64">
        <v>25.12</v>
      </c>
      <c r="J4849" s="64">
        <v>17.23</v>
      </c>
      <c r="K4849" s="88">
        <v>3</v>
      </c>
      <c r="L4849" s="88" t="s">
        <v>46</v>
      </c>
      <c r="M4849" s="66" t="s">
        <v>3468</v>
      </c>
    </row>
    <row r="4850" spans="1:13">
      <c r="A4850" s="40">
        <v>2021</v>
      </c>
      <c r="B4850" s="40" t="str">
        <f t="shared" si="76"/>
        <v>20132052</v>
      </c>
      <c r="C4850" s="40">
        <v>20</v>
      </c>
      <c r="D4850" s="88">
        <v>132052</v>
      </c>
      <c r="E4850" t="s">
        <v>3410</v>
      </c>
      <c r="F4850" t="s">
        <v>789</v>
      </c>
      <c r="G4850" s="64">
        <v>1.1752125</v>
      </c>
      <c r="H4850" s="65">
        <v>31</v>
      </c>
      <c r="I4850" s="64">
        <v>62.02</v>
      </c>
      <c r="J4850" s="64">
        <v>24.55</v>
      </c>
      <c r="K4850" s="88">
        <v>5</v>
      </c>
      <c r="L4850" s="88" t="s">
        <v>46</v>
      </c>
      <c r="M4850" s="66" t="s">
        <v>3468</v>
      </c>
    </row>
    <row r="4851" spans="1:13">
      <c r="A4851" s="40">
        <v>2021</v>
      </c>
      <c r="B4851" s="40" t="str">
        <f t="shared" si="76"/>
        <v>20319097</v>
      </c>
      <c r="C4851" s="40">
        <v>20</v>
      </c>
      <c r="D4851" s="88">
        <v>319097</v>
      </c>
      <c r="F4851" t="s">
        <v>2314</v>
      </c>
      <c r="G4851" s="64">
        <v>2.3165874999999998</v>
      </c>
      <c r="H4851" s="65">
        <v>1151</v>
      </c>
      <c r="I4851" s="64">
        <v>15.52</v>
      </c>
      <c r="J4851" s="64">
        <v>12.45</v>
      </c>
      <c r="K4851" s="88">
        <v>3</v>
      </c>
      <c r="L4851" s="88" t="s">
        <v>46</v>
      </c>
      <c r="M4851" s="66" t="s">
        <v>3469</v>
      </c>
    </row>
    <row r="4852" spans="1:13">
      <c r="A4852" s="40">
        <v>2021</v>
      </c>
      <c r="B4852" s="40" t="str">
        <f t="shared" si="76"/>
        <v>20312021</v>
      </c>
      <c r="C4852" s="40">
        <v>20</v>
      </c>
      <c r="D4852" s="88">
        <v>312021</v>
      </c>
      <c r="E4852" t="s">
        <v>3410</v>
      </c>
      <c r="F4852" t="s">
        <v>1930</v>
      </c>
      <c r="G4852" s="64">
        <v>3.4552874999999998</v>
      </c>
      <c r="H4852" s="65">
        <v>41</v>
      </c>
      <c r="I4852" s="64">
        <v>29.52</v>
      </c>
      <c r="J4852" s="64">
        <v>22.76</v>
      </c>
      <c r="K4852" s="88">
        <v>4</v>
      </c>
      <c r="L4852" s="88" t="s">
        <v>46</v>
      </c>
      <c r="M4852" s="66" t="s">
        <v>3468</v>
      </c>
    </row>
    <row r="4853" spans="1:13">
      <c r="A4853" s="40">
        <v>2021</v>
      </c>
      <c r="B4853" s="40" t="str">
        <f t="shared" si="76"/>
        <v>20472152</v>
      </c>
      <c r="C4853" s="40">
        <v>20</v>
      </c>
      <c r="D4853" s="88">
        <v>472152</v>
      </c>
      <c r="F4853" t="s">
        <v>2682</v>
      </c>
      <c r="G4853" s="64">
        <v>1.4871375</v>
      </c>
      <c r="H4853" s="65">
        <v>116</v>
      </c>
      <c r="I4853" s="64">
        <v>23.65</v>
      </c>
      <c r="J4853" s="64">
        <v>17.38</v>
      </c>
      <c r="K4853" s="88">
        <v>3</v>
      </c>
      <c r="L4853" s="88" t="s">
        <v>46</v>
      </c>
      <c r="M4853" s="66" t="s">
        <v>3468</v>
      </c>
    </row>
    <row r="4854" spans="1:13">
      <c r="A4854" s="40">
        <v>2021</v>
      </c>
      <c r="B4854" s="40" t="str">
        <f t="shared" si="76"/>
        <v>20333051</v>
      </c>
      <c r="C4854" s="40">
        <v>20</v>
      </c>
      <c r="D4854" s="88">
        <v>333051</v>
      </c>
      <c r="E4854" t="s">
        <v>3410</v>
      </c>
      <c r="F4854" t="s">
        <v>1812</v>
      </c>
      <c r="G4854" s="64">
        <v>1.3764000000000001</v>
      </c>
      <c r="H4854" s="65">
        <v>72</v>
      </c>
      <c r="I4854" s="64">
        <v>27.35</v>
      </c>
      <c r="J4854" s="64">
        <v>19.25</v>
      </c>
      <c r="K4854" s="88">
        <v>3</v>
      </c>
      <c r="L4854" s="88" t="s">
        <v>178</v>
      </c>
      <c r="M4854" s="66" t="s">
        <v>3468</v>
      </c>
    </row>
    <row r="4855" spans="1:13">
      <c r="A4855" s="40">
        <v>2021</v>
      </c>
      <c r="B4855" s="40" t="str">
        <f t="shared" si="76"/>
        <v>20251199</v>
      </c>
      <c r="C4855" s="40">
        <v>20</v>
      </c>
      <c r="D4855" s="88">
        <v>251199</v>
      </c>
      <c r="E4855" t="s">
        <v>3410</v>
      </c>
      <c r="F4855" t="s">
        <v>3442</v>
      </c>
      <c r="G4855" s="64">
        <v>1.3996249999999999</v>
      </c>
      <c r="H4855" s="65">
        <v>1864</v>
      </c>
      <c r="I4855" s="64">
        <v>29.5394230769231</v>
      </c>
      <c r="J4855" s="64">
        <v>17.187980769230801</v>
      </c>
      <c r="K4855" s="88">
        <v>4</v>
      </c>
      <c r="L4855" s="88" t="s">
        <v>178</v>
      </c>
      <c r="M4855" s="66" t="s">
        <v>3469</v>
      </c>
    </row>
    <row r="4856" spans="1:13">
      <c r="A4856" s="40">
        <v>2021</v>
      </c>
      <c r="B4856" s="40" t="str">
        <f t="shared" si="76"/>
        <v>20119141</v>
      </c>
      <c r="C4856" s="40">
        <v>20</v>
      </c>
      <c r="D4856" s="88">
        <v>119141</v>
      </c>
      <c r="F4856" t="s">
        <v>3462</v>
      </c>
      <c r="G4856" s="64">
        <v>1.1955374999999999</v>
      </c>
      <c r="H4856" s="65">
        <v>85</v>
      </c>
      <c r="I4856" s="64">
        <v>31.19</v>
      </c>
      <c r="J4856" s="64">
        <v>15.18</v>
      </c>
      <c r="K4856" s="88">
        <v>4</v>
      </c>
      <c r="L4856" s="88" t="s">
        <v>46</v>
      </c>
      <c r="M4856" s="66" t="s">
        <v>3468</v>
      </c>
    </row>
    <row r="4857" spans="1:13">
      <c r="A4857" s="40">
        <v>2021</v>
      </c>
      <c r="B4857" s="40" t="str">
        <f t="shared" si="76"/>
        <v>20292034</v>
      </c>
      <c r="C4857" s="40">
        <v>20</v>
      </c>
      <c r="D4857" s="88">
        <v>292034</v>
      </c>
      <c r="E4857" t="s">
        <v>3410</v>
      </c>
      <c r="F4857" t="s">
        <v>1956</v>
      </c>
      <c r="G4857" s="64">
        <v>1.6200375</v>
      </c>
      <c r="H4857" s="65">
        <v>1021</v>
      </c>
      <c r="I4857" s="64">
        <v>27.23</v>
      </c>
      <c r="J4857" s="64">
        <v>19.61</v>
      </c>
      <c r="K4857" s="88">
        <v>3</v>
      </c>
      <c r="L4857" s="88" t="s">
        <v>46</v>
      </c>
      <c r="M4857" s="66" t="s">
        <v>3469</v>
      </c>
    </row>
    <row r="4858" spans="1:13">
      <c r="A4858" s="40">
        <v>2021</v>
      </c>
      <c r="B4858" s="40" t="str">
        <f t="shared" si="76"/>
        <v>20419022</v>
      </c>
      <c r="C4858" s="40">
        <v>20</v>
      </c>
      <c r="D4858" s="88">
        <v>419022</v>
      </c>
      <c r="F4858" t="s">
        <v>2186</v>
      </c>
      <c r="G4858" s="64">
        <v>1.160625</v>
      </c>
      <c r="H4858" s="65">
        <v>4463</v>
      </c>
      <c r="I4858" s="64">
        <v>28.24</v>
      </c>
      <c r="J4858" s="64">
        <v>12.53</v>
      </c>
      <c r="K4858" s="88">
        <v>3</v>
      </c>
      <c r="L4858" s="88" t="s">
        <v>46</v>
      </c>
      <c r="M4858" s="66" t="s">
        <v>3469</v>
      </c>
    </row>
    <row r="4859" spans="1:13">
      <c r="A4859" s="40">
        <v>2021</v>
      </c>
      <c r="B4859" s="40" t="str">
        <f t="shared" si="76"/>
        <v>20291141</v>
      </c>
      <c r="C4859" s="40">
        <v>20</v>
      </c>
      <c r="D4859" s="88">
        <v>291141</v>
      </c>
      <c r="E4859" t="s">
        <v>3410</v>
      </c>
      <c r="F4859" t="s">
        <v>1992</v>
      </c>
      <c r="G4859" s="64">
        <v>1.9990625</v>
      </c>
      <c r="H4859" s="65">
        <v>357</v>
      </c>
      <c r="I4859" s="64">
        <v>28.45</v>
      </c>
      <c r="J4859" s="64">
        <v>20.329999999999998</v>
      </c>
      <c r="K4859" s="88">
        <v>4</v>
      </c>
      <c r="L4859" s="88" t="s">
        <v>46</v>
      </c>
      <c r="M4859" s="66" t="s">
        <v>3468</v>
      </c>
    </row>
    <row r="4860" spans="1:13">
      <c r="A4860" s="40">
        <v>2021</v>
      </c>
      <c r="B4860" s="40" t="str">
        <f t="shared" si="76"/>
        <v>20291126</v>
      </c>
      <c r="C4860" s="40">
        <v>20</v>
      </c>
      <c r="D4860" s="88">
        <v>291126</v>
      </c>
      <c r="E4860" t="s">
        <v>3410</v>
      </c>
      <c r="F4860" t="s">
        <v>1946</v>
      </c>
      <c r="G4860" s="64">
        <v>2.6549749999999999</v>
      </c>
      <c r="H4860" s="65">
        <v>755</v>
      </c>
      <c r="I4860" s="64">
        <v>27.86</v>
      </c>
      <c r="J4860" s="64">
        <v>22.76</v>
      </c>
      <c r="K4860" s="88">
        <v>4</v>
      </c>
      <c r="L4860" s="88" t="s">
        <v>46</v>
      </c>
      <c r="M4860" s="66" t="s">
        <v>3469</v>
      </c>
    </row>
    <row r="4861" spans="1:13">
      <c r="A4861" s="40">
        <v>2021</v>
      </c>
      <c r="B4861" s="40" t="str">
        <f t="shared" si="76"/>
        <v>20472181</v>
      </c>
      <c r="C4861" s="40">
        <v>20</v>
      </c>
      <c r="D4861" s="88">
        <v>472181</v>
      </c>
      <c r="F4861" t="s">
        <v>3206</v>
      </c>
      <c r="G4861" s="64">
        <v>2.34375</v>
      </c>
      <c r="H4861" s="65">
        <v>164</v>
      </c>
      <c r="I4861" s="64">
        <v>18.71</v>
      </c>
      <c r="J4861" s="64">
        <v>12.78</v>
      </c>
      <c r="K4861" s="88">
        <v>3</v>
      </c>
      <c r="L4861" s="88" t="s">
        <v>178</v>
      </c>
      <c r="M4861" s="66" t="s">
        <v>3468</v>
      </c>
    </row>
    <row r="4862" spans="1:13">
      <c r="A4862" s="40">
        <v>2021</v>
      </c>
      <c r="B4862" s="40" t="str">
        <f t="shared" si="76"/>
        <v>20414012</v>
      </c>
      <c r="C4862" s="40">
        <v>20</v>
      </c>
      <c r="D4862" s="88">
        <v>414012</v>
      </c>
      <c r="F4862" t="s">
        <v>1894</v>
      </c>
      <c r="G4862" s="64">
        <v>0.83230000000000004</v>
      </c>
      <c r="H4862" s="65">
        <v>11426</v>
      </c>
      <c r="I4862" s="64">
        <v>29.4</v>
      </c>
      <c r="J4862" s="64">
        <v>13.26</v>
      </c>
      <c r="K4862" s="88">
        <v>3</v>
      </c>
      <c r="L4862" s="88" t="s">
        <v>46</v>
      </c>
      <c r="M4862" s="66" t="s">
        <v>3469</v>
      </c>
    </row>
    <row r="4863" spans="1:13">
      <c r="A4863" s="40">
        <v>2021</v>
      </c>
      <c r="B4863" s="40" t="str">
        <f t="shared" si="76"/>
        <v>20414011</v>
      </c>
      <c r="C4863" s="40">
        <v>20</v>
      </c>
      <c r="D4863" s="88">
        <v>414011</v>
      </c>
      <c r="E4863" t="s">
        <v>3410</v>
      </c>
      <c r="F4863" t="s">
        <v>2083</v>
      </c>
      <c r="G4863" s="64">
        <v>0.73529999999999995</v>
      </c>
      <c r="H4863" s="65">
        <v>40</v>
      </c>
      <c r="I4863" s="64">
        <v>33.450000000000003</v>
      </c>
      <c r="J4863" s="64">
        <v>15.33</v>
      </c>
      <c r="K4863" s="88">
        <v>3</v>
      </c>
      <c r="L4863" s="88" t="s">
        <v>46</v>
      </c>
      <c r="M4863" s="66" t="s">
        <v>3468</v>
      </c>
    </row>
    <row r="4864" spans="1:13">
      <c r="A4864" s="40">
        <v>2021</v>
      </c>
      <c r="B4864" s="40" t="str">
        <f t="shared" si="76"/>
        <v>20252031</v>
      </c>
      <c r="C4864" s="40">
        <v>20</v>
      </c>
      <c r="D4864" s="88">
        <v>252031</v>
      </c>
      <c r="E4864" t="s">
        <v>3410</v>
      </c>
      <c r="F4864" t="s">
        <v>3540</v>
      </c>
      <c r="G4864" s="64">
        <v>1.5223</v>
      </c>
      <c r="H4864" s="65">
        <v>102</v>
      </c>
      <c r="I4864" s="64">
        <v>28.683173076923101</v>
      </c>
      <c r="J4864" s="64">
        <v>22.373557692307699</v>
      </c>
      <c r="K4864" s="88">
        <v>5</v>
      </c>
      <c r="L4864" s="88" t="s">
        <v>178</v>
      </c>
      <c r="M4864" s="66" t="s">
        <v>3468</v>
      </c>
    </row>
    <row r="4865" spans="1:13">
      <c r="A4865" s="40">
        <v>2021</v>
      </c>
      <c r="B4865" s="40" t="str">
        <f t="shared" ref="B4865:B4928" si="77">CONCATENATE(C4865, D4865)</f>
        <v>20413031</v>
      </c>
      <c r="C4865" s="40">
        <v>20</v>
      </c>
      <c r="D4865" s="88">
        <v>413031</v>
      </c>
      <c r="E4865" t="s">
        <v>3410</v>
      </c>
      <c r="F4865" t="s">
        <v>3541</v>
      </c>
      <c r="G4865" s="64">
        <v>0.48882500000000001</v>
      </c>
      <c r="H4865" s="65">
        <v>53</v>
      </c>
      <c r="I4865" s="64">
        <v>25.81</v>
      </c>
      <c r="J4865" s="64">
        <v>16.39</v>
      </c>
      <c r="K4865" s="88">
        <v>5</v>
      </c>
      <c r="L4865" s="88" t="s">
        <v>46</v>
      </c>
      <c r="M4865" s="66" t="s">
        <v>3468</v>
      </c>
    </row>
    <row r="4866" spans="1:13">
      <c r="A4866" s="40">
        <v>2021</v>
      </c>
      <c r="B4866" s="40" t="str">
        <f t="shared" si="77"/>
        <v>20492098</v>
      </c>
      <c r="C4866" s="40">
        <v>20</v>
      </c>
      <c r="D4866" s="88">
        <v>492098</v>
      </c>
      <c r="F4866" t="s">
        <v>3448</v>
      </c>
      <c r="G4866" s="64">
        <v>1.6304375</v>
      </c>
      <c r="H4866" s="65">
        <v>894</v>
      </c>
      <c r="I4866" s="64">
        <v>20.21</v>
      </c>
      <c r="J4866" s="64">
        <v>14.38</v>
      </c>
      <c r="K4866" s="88">
        <v>3</v>
      </c>
      <c r="L4866" s="88" t="s">
        <v>178</v>
      </c>
      <c r="M4866" s="66" t="s">
        <v>3469</v>
      </c>
    </row>
    <row r="4867" spans="1:13">
      <c r="A4867" s="40">
        <v>2021</v>
      </c>
      <c r="B4867" s="40" t="str">
        <f t="shared" si="77"/>
        <v>20472211</v>
      </c>
      <c r="C4867" s="40">
        <v>20</v>
      </c>
      <c r="D4867" s="88">
        <v>472211</v>
      </c>
      <c r="F4867" t="s">
        <v>3290</v>
      </c>
      <c r="G4867" s="64">
        <v>1.31565</v>
      </c>
      <c r="H4867" s="65">
        <v>1110</v>
      </c>
      <c r="I4867" s="64">
        <v>19.28</v>
      </c>
      <c r="J4867" s="64">
        <v>13.54</v>
      </c>
      <c r="K4867" s="88">
        <v>3</v>
      </c>
      <c r="L4867" s="88" t="s">
        <v>46</v>
      </c>
      <c r="M4867" s="66" t="s">
        <v>3469</v>
      </c>
    </row>
    <row r="4868" spans="1:13">
      <c r="A4868" s="40">
        <v>2021</v>
      </c>
      <c r="B4868" s="40" t="str">
        <f t="shared" si="77"/>
        <v>20435071</v>
      </c>
      <c r="C4868" s="40">
        <v>20</v>
      </c>
      <c r="D4868" s="88">
        <v>435071</v>
      </c>
      <c r="F4868" t="s">
        <v>3370</v>
      </c>
      <c r="G4868" s="64">
        <v>0.2403875</v>
      </c>
      <c r="H4868" s="65">
        <v>57</v>
      </c>
      <c r="I4868" s="64">
        <v>17.25</v>
      </c>
      <c r="J4868" s="64">
        <v>12.53</v>
      </c>
      <c r="K4868" s="88">
        <v>3</v>
      </c>
      <c r="L4868" s="88" t="s">
        <v>46</v>
      </c>
      <c r="M4868" s="66" t="s">
        <v>3468</v>
      </c>
    </row>
    <row r="4869" spans="1:13">
      <c r="A4869" s="40">
        <v>2021</v>
      </c>
      <c r="B4869" s="40" t="str">
        <f t="shared" si="77"/>
        <v>20151132</v>
      </c>
      <c r="C4869" s="40">
        <v>20</v>
      </c>
      <c r="D4869" s="88">
        <v>151132</v>
      </c>
      <c r="E4869" t="s">
        <v>3410</v>
      </c>
      <c r="F4869" t="s">
        <v>1225</v>
      </c>
      <c r="G4869" s="64">
        <v>3.3229125000000002</v>
      </c>
      <c r="H4869" s="65">
        <v>4091</v>
      </c>
      <c r="I4869" s="64">
        <v>45.97</v>
      </c>
      <c r="J4869" s="64">
        <v>29.67</v>
      </c>
      <c r="K4869" s="88">
        <v>4</v>
      </c>
      <c r="L4869" s="88" t="s">
        <v>46</v>
      </c>
      <c r="M4869" s="66" t="s">
        <v>3469</v>
      </c>
    </row>
    <row r="4870" spans="1:13">
      <c r="A4870" s="40">
        <v>2021</v>
      </c>
      <c r="B4870" s="40" t="str">
        <f t="shared" si="77"/>
        <v>20472221</v>
      </c>
      <c r="C4870" s="40">
        <v>20</v>
      </c>
      <c r="D4870" s="88">
        <v>472221</v>
      </c>
      <c r="F4870" t="s">
        <v>3299</v>
      </c>
      <c r="G4870" s="64">
        <v>1.7187749999999999</v>
      </c>
      <c r="H4870" s="65">
        <v>702</v>
      </c>
      <c r="I4870" s="64">
        <v>21.1</v>
      </c>
      <c r="J4870" s="64">
        <v>14.52</v>
      </c>
      <c r="K4870" s="88">
        <v>3</v>
      </c>
      <c r="L4870" s="88" t="s">
        <v>46</v>
      </c>
      <c r="M4870" s="66" t="s">
        <v>3469</v>
      </c>
    </row>
    <row r="4871" spans="1:13">
      <c r="A4871" s="40">
        <v>2021</v>
      </c>
      <c r="B4871" s="40" t="str">
        <f t="shared" si="77"/>
        <v>20292055</v>
      </c>
      <c r="C4871" s="40">
        <v>20</v>
      </c>
      <c r="D4871" s="88">
        <v>292055</v>
      </c>
      <c r="F4871" t="s">
        <v>995</v>
      </c>
      <c r="G4871" s="64">
        <v>1.5915125000000001</v>
      </c>
      <c r="H4871" s="65">
        <v>772</v>
      </c>
      <c r="I4871" s="64">
        <v>21.17</v>
      </c>
      <c r="J4871" s="64">
        <v>15.81</v>
      </c>
      <c r="K4871" s="88">
        <v>3</v>
      </c>
      <c r="L4871" s="88" t="s">
        <v>46</v>
      </c>
      <c r="M4871" s="66" t="s">
        <v>3469</v>
      </c>
    </row>
    <row r="4872" spans="1:13">
      <c r="A4872" s="40">
        <v>2021</v>
      </c>
      <c r="B4872" s="40" t="str">
        <f t="shared" si="77"/>
        <v>20492022</v>
      </c>
      <c r="C4872" s="40">
        <v>20</v>
      </c>
      <c r="D4872" s="88">
        <v>492022</v>
      </c>
      <c r="E4872" t="s">
        <v>3410</v>
      </c>
      <c r="F4872" t="s">
        <v>2077</v>
      </c>
      <c r="G4872" s="64">
        <v>0.24154999999999999</v>
      </c>
      <c r="H4872" s="65">
        <v>45</v>
      </c>
      <c r="I4872" s="64">
        <v>24.57</v>
      </c>
      <c r="J4872" s="64">
        <v>19.510000000000002</v>
      </c>
      <c r="K4872" s="88">
        <v>3</v>
      </c>
      <c r="L4872" s="88" t="s">
        <v>46</v>
      </c>
      <c r="M4872" s="66" t="s">
        <v>3468</v>
      </c>
    </row>
    <row r="4873" spans="1:13">
      <c r="A4873" s="40">
        <v>2021</v>
      </c>
      <c r="B4873" s="40" t="str">
        <f t="shared" si="77"/>
        <v>20292056</v>
      </c>
      <c r="C4873" s="40">
        <v>20</v>
      </c>
      <c r="D4873" s="88">
        <v>292056</v>
      </c>
      <c r="F4873" t="s">
        <v>875</v>
      </c>
      <c r="G4873" s="64">
        <v>3.1976749999999998</v>
      </c>
      <c r="H4873" s="65">
        <v>36</v>
      </c>
      <c r="I4873" s="64">
        <v>15.82</v>
      </c>
      <c r="J4873" s="64">
        <v>12.67</v>
      </c>
      <c r="K4873" s="88">
        <v>4</v>
      </c>
      <c r="L4873" s="88" t="s">
        <v>46</v>
      </c>
      <c r="M4873" s="66" t="s">
        <v>3468</v>
      </c>
    </row>
    <row r="4874" spans="1:13">
      <c r="A4874" s="40">
        <v>2021</v>
      </c>
      <c r="B4874" s="40" t="str">
        <f t="shared" si="77"/>
        <v>20151134</v>
      </c>
      <c r="C4874" s="40">
        <v>20</v>
      </c>
      <c r="D4874" s="88">
        <v>151134</v>
      </c>
      <c r="E4874" t="s">
        <v>3410</v>
      </c>
      <c r="F4874" t="s">
        <v>3463</v>
      </c>
      <c r="G4874" s="64">
        <v>1.6426750000000001</v>
      </c>
      <c r="H4874" s="65">
        <v>963</v>
      </c>
      <c r="I4874" s="64">
        <v>30.85</v>
      </c>
      <c r="J4874" s="64">
        <v>18.190000000000001</v>
      </c>
      <c r="K4874" s="88">
        <v>3</v>
      </c>
      <c r="L4874" s="88" t="s">
        <v>46</v>
      </c>
      <c r="M4874" s="66" t="s">
        <v>3469</v>
      </c>
    </row>
    <row r="4875" spans="1:13">
      <c r="A4875" s="40">
        <v>2021</v>
      </c>
      <c r="B4875" s="40" t="str">
        <f t="shared" si="77"/>
        <v>20514121</v>
      </c>
      <c r="C4875" s="40">
        <v>20</v>
      </c>
      <c r="D4875" s="88">
        <v>514121</v>
      </c>
      <c r="F4875" t="s">
        <v>2873</v>
      </c>
      <c r="G4875" s="64">
        <v>0.98773750000000005</v>
      </c>
      <c r="H4875" s="65">
        <v>44</v>
      </c>
      <c r="I4875" s="64">
        <v>19.05</v>
      </c>
      <c r="J4875" s="64">
        <v>15.14</v>
      </c>
      <c r="K4875" s="88">
        <v>3</v>
      </c>
      <c r="L4875" s="88" t="s">
        <v>46</v>
      </c>
      <c r="M4875" s="66" t="s">
        <v>3468</v>
      </c>
    </row>
    <row r="4876" spans="1:13">
      <c r="A4876" s="40">
        <v>2021</v>
      </c>
      <c r="B4876" s="40" t="str">
        <f t="shared" si="77"/>
        <v>21132011</v>
      </c>
      <c r="C4876" s="40">
        <v>21</v>
      </c>
      <c r="D4876" s="88">
        <v>132011</v>
      </c>
      <c r="E4876" t="s">
        <v>3410</v>
      </c>
      <c r="F4876" t="s">
        <v>3467</v>
      </c>
      <c r="G4876" s="64">
        <v>1.500375</v>
      </c>
      <c r="H4876" s="65">
        <v>721</v>
      </c>
      <c r="I4876" s="64">
        <v>37.83</v>
      </c>
      <c r="J4876" s="64">
        <v>22.24</v>
      </c>
      <c r="K4876" s="88">
        <v>5</v>
      </c>
      <c r="L4876" s="88" t="s">
        <v>46</v>
      </c>
      <c r="M4876" s="66" t="s">
        <v>3468</v>
      </c>
    </row>
    <row r="4877" spans="1:13">
      <c r="A4877" s="40">
        <v>2021</v>
      </c>
      <c r="B4877" s="40" t="str">
        <f t="shared" si="77"/>
        <v>21113011</v>
      </c>
      <c r="C4877" s="40">
        <v>21</v>
      </c>
      <c r="D4877" s="88">
        <v>113011</v>
      </c>
      <c r="E4877" t="s">
        <v>3410</v>
      </c>
      <c r="F4877" t="s">
        <v>3411</v>
      </c>
      <c r="G4877" s="64">
        <v>1.827825</v>
      </c>
      <c r="H4877" s="65">
        <v>87</v>
      </c>
      <c r="I4877" s="64">
        <v>47.19</v>
      </c>
      <c r="J4877" s="64">
        <v>27.23</v>
      </c>
      <c r="K4877" s="88">
        <v>4</v>
      </c>
      <c r="L4877" s="88" t="s">
        <v>46</v>
      </c>
      <c r="M4877" s="66" t="s">
        <v>3468</v>
      </c>
    </row>
    <row r="4878" spans="1:13">
      <c r="A4878" s="40">
        <v>2021</v>
      </c>
      <c r="B4878" s="40" t="str">
        <f t="shared" si="77"/>
        <v>21413011</v>
      </c>
      <c r="C4878" s="40">
        <v>21</v>
      </c>
      <c r="D4878" s="88">
        <v>413011</v>
      </c>
      <c r="F4878" t="s">
        <v>3454</v>
      </c>
      <c r="G4878" s="64">
        <v>0.1115</v>
      </c>
      <c r="H4878" s="65">
        <v>1462</v>
      </c>
      <c r="I4878" s="64">
        <v>28.61</v>
      </c>
      <c r="J4878" s="64">
        <v>13.5</v>
      </c>
      <c r="K4878" s="88">
        <v>3</v>
      </c>
      <c r="L4878" s="88" t="s">
        <v>46</v>
      </c>
      <c r="M4878" s="66" t="s">
        <v>3469</v>
      </c>
    </row>
    <row r="4879" spans="1:13">
      <c r="A4879" s="40">
        <v>2021</v>
      </c>
      <c r="B4879" s="40" t="str">
        <f t="shared" si="77"/>
        <v>21493011</v>
      </c>
      <c r="C4879" s="40">
        <v>21</v>
      </c>
      <c r="D4879" s="88">
        <v>493011</v>
      </c>
      <c r="E4879" t="s">
        <v>3410</v>
      </c>
      <c r="F4879" t="s">
        <v>1701</v>
      </c>
      <c r="G4879" s="64">
        <v>2.8748624999999999</v>
      </c>
      <c r="H4879" s="65">
        <v>101</v>
      </c>
      <c r="I4879" s="64">
        <v>34.159999999999997</v>
      </c>
      <c r="J4879" s="64">
        <v>21.07</v>
      </c>
      <c r="K4879" s="88">
        <v>3</v>
      </c>
      <c r="L4879" s="88" t="s">
        <v>46</v>
      </c>
      <c r="M4879" s="66" t="s">
        <v>3468</v>
      </c>
    </row>
    <row r="4880" spans="1:13">
      <c r="A4880" s="40">
        <v>2021</v>
      </c>
      <c r="B4880" s="40" t="str">
        <f t="shared" si="77"/>
        <v>21532011</v>
      </c>
      <c r="C4880" s="40">
        <v>21</v>
      </c>
      <c r="D4880" s="88">
        <v>532011</v>
      </c>
      <c r="E4880" t="s">
        <v>3410</v>
      </c>
      <c r="F4880" t="s">
        <v>2108</v>
      </c>
      <c r="G4880" s="64">
        <v>1.4725625</v>
      </c>
      <c r="H4880" s="65">
        <v>585</v>
      </c>
      <c r="I4880" s="64">
        <v>90.575000000000003</v>
      </c>
      <c r="J4880" s="64">
        <v>47.566826923076903</v>
      </c>
      <c r="K4880" s="88">
        <v>4</v>
      </c>
      <c r="L4880" s="88" t="s">
        <v>46</v>
      </c>
      <c r="M4880" s="66" t="s">
        <v>3469</v>
      </c>
    </row>
    <row r="4881" spans="1:13">
      <c r="A4881" s="40">
        <v>2021</v>
      </c>
      <c r="B4881" s="40" t="str">
        <f t="shared" si="77"/>
        <v>21173011</v>
      </c>
      <c r="C4881" s="40">
        <v>21</v>
      </c>
      <c r="D4881" s="88">
        <v>173011</v>
      </c>
      <c r="E4881" t="s">
        <v>3410</v>
      </c>
      <c r="F4881" t="s">
        <v>1569</v>
      </c>
      <c r="G4881" s="64">
        <v>2.4110749999999999</v>
      </c>
      <c r="H4881" s="65">
        <v>85</v>
      </c>
      <c r="I4881" s="64">
        <v>26.41</v>
      </c>
      <c r="J4881" s="64">
        <v>18.75</v>
      </c>
      <c r="K4881" s="88">
        <v>3</v>
      </c>
      <c r="L4881" s="88" t="s">
        <v>46</v>
      </c>
      <c r="M4881" s="66" t="s">
        <v>3468</v>
      </c>
    </row>
    <row r="4882" spans="1:13">
      <c r="A4882" s="40">
        <v>2021</v>
      </c>
      <c r="B4882" s="40" t="str">
        <f t="shared" si="77"/>
        <v>21274011</v>
      </c>
      <c r="C4882" s="40">
        <v>21</v>
      </c>
      <c r="D4882" s="88">
        <v>274011</v>
      </c>
      <c r="F4882" t="s">
        <v>1367</v>
      </c>
      <c r="G4882" s="64">
        <v>1.5073000000000001</v>
      </c>
      <c r="H4882" s="65">
        <v>628</v>
      </c>
      <c r="I4882" s="64">
        <v>21.47</v>
      </c>
      <c r="J4882" s="64">
        <v>13.02</v>
      </c>
      <c r="K4882" s="88">
        <v>4</v>
      </c>
      <c r="L4882" s="88" t="s">
        <v>46</v>
      </c>
      <c r="M4882" s="66" t="s">
        <v>3469</v>
      </c>
    </row>
    <row r="4883" spans="1:13">
      <c r="A4883" s="40">
        <v>2021</v>
      </c>
      <c r="B4883" s="40" t="str">
        <f t="shared" si="77"/>
        <v>21493021</v>
      </c>
      <c r="C4883" s="40">
        <v>21</v>
      </c>
      <c r="D4883" s="88">
        <v>493021</v>
      </c>
      <c r="F4883" t="s">
        <v>2761</v>
      </c>
      <c r="G4883" s="64">
        <v>1.6382749999999999</v>
      </c>
      <c r="H4883" s="65">
        <v>88</v>
      </c>
      <c r="I4883" s="64">
        <v>22.37</v>
      </c>
      <c r="J4883" s="64">
        <v>14.49</v>
      </c>
      <c r="K4883" s="88">
        <v>3</v>
      </c>
      <c r="L4883" s="88" t="s">
        <v>46</v>
      </c>
      <c r="M4883" s="66" t="s">
        <v>3468</v>
      </c>
    </row>
    <row r="4884" spans="1:13">
      <c r="A4884" s="40">
        <v>2021</v>
      </c>
      <c r="B4884" s="40" t="str">
        <f t="shared" si="77"/>
        <v>21493023</v>
      </c>
      <c r="C4884" s="40">
        <v>21</v>
      </c>
      <c r="D4884" s="88">
        <v>493023</v>
      </c>
      <c r="F4884" t="s">
        <v>1541</v>
      </c>
      <c r="G4884" s="64">
        <v>1.1425125</v>
      </c>
      <c r="H4884" s="65">
        <v>398</v>
      </c>
      <c r="I4884" s="64">
        <v>22.38</v>
      </c>
      <c r="J4884" s="64">
        <v>13.02</v>
      </c>
      <c r="K4884" s="88">
        <v>3</v>
      </c>
      <c r="L4884" s="88" t="s">
        <v>46</v>
      </c>
      <c r="M4884" s="66" t="s">
        <v>3468</v>
      </c>
    </row>
    <row r="4885" spans="1:13">
      <c r="A4885" s="40">
        <v>2021</v>
      </c>
      <c r="B4885" s="40" t="str">
        <f t="shared" si="77"/>
        <v>21433031</v>
      </c>
      <c r="C4885" s="40">
        <v>21</v>
      </c>
      <c r="D4885" s="88">
        <v>433031</v>
      </c>
      <c r="F4885" t="s">
        <v>1275</v>
      </c>
      <c r="G4885" s="64">
        <v>0.27732499999999999</v>
      </c>
      <c r="H4885" s="65">
        <v>12899</v>
      </c>
      <c r="I4885" s="64">
        <v>19.34</v>
      </c>
      <c r="J4885" s="64">
        <v>12.8</v>
      </c>
      <c r="K4885" s="88">
        <v>4</v>
      </c>
      <c r="L4885" s="88" t="s">
        <v>46</v>
      </c>
      <c r="M4885" s="66" t="s">
        <v>3469</v>
      </c>
    </row>
    <row r="4886" spans="1:13">
      <c r="A4886" s="40">
        <v>2021</v>
      </c>
      <c r="B4886" s="40" t="str">
        <f t="shared" si="77"/>
        <v>21472021</v>
      </c>
      <c r="C4886" s="40">
        <v>21</v>
      </c>
      <c r="D4886" s="88">
        <v>472021</v>
      </c>
      <c r="F4886" t="s">
        <v>2648</v>
      </c>
      <c r="G4886" s="64">
        <v>1.5424</v>
      </c>
      <c r="H4886" s="65">
        <v>882</v>
      </c>
      <c r="I4886" s="64">
        <v>18.61</v>
      </c>
      <c r="J4886" s="64">
        <v>12.7</v>
      </c>
      <c r="K4886" s="88">
        <v>3</v>
      </c>
      <c r="L4886" s="88" t="s">
        <v>178</v>
      </c>
      <c r="M4886" s="66" t="s">
        <v>3469</v>
      </c>
    </row>
    <row r="4887" spans="1:13">
      <c r="A4887" s="40">
        <v>2021</v>
      </c>
      <c r="B4887" s="40" t="str">
        <f t="shared" si="77"/>
        <v>21493031</v>
      </c>
      <c r="C4887" s="40">
        <v>21</v>
      </c>
      <c r="D4887" s="88">
        <v>493031</v>
      </c>
      <c r="F4887" t="s">
        <v>2811</v>
      </c>
      <c r="G4887" s="64">
        <v>1.0843750000000001</v>
      </c>
      <c r="H4887" s="65">
        <v>1333</v>
      </c>
      <c r="I4887" s="64">
        <v>22.41</v>
      </c>
      <c r="J4887" s="64">
        <v>15.71</v>
      </c>
      <c r="K4887" s="88">
        <v>3</v>
      </c>
      <c r="L4887" s="88" t="s">
        <v>46</v>
      </c>
      <c r="M4887" s="66" t="s">
        <v>3469</v>
      </c>
    </row>
    <row r="4888" spans="1:13">
      <c r="A4888" s="40">
        <v>2021</v>
      </c>
      <c r="B4888" s="40" t="str">
        <f t="shared" si="77"/>
        <v>21131199</v>
      </c>
      <c r="C4888" s="40">
        <v>21</v>
      </c>
      <c r="D4888" s="88">
        <v>131199</v>
      </c>
      <c r="E4888" t="s">
        <v>3410</v>
      </c>
      <c r="F4888" t="s">
        <v>3413</v>
      </c>
      <c r="G4888" s="64">
        <v>1.9329875000000001</v>
      </c>
      <c r="H4888" s="65">
        <v>727</v>
      </c>
      <c r="I4888" s="64">
        <v>33.81</v>
      </c>
      <c r="J4888" s="64">
        <v>18.260000000000002</v>
      </c>
      <c r="K4888" s="88">
        <v>4</v>
      </c>
      <c r="L4888" s="88" t="s">
        <v>46</v>
      </c>
      <c r="M4888" s="66" t="s">
        <v>3468</v>
      </c>
    </row>
    <row r="4889" spans="1:13">
      <c r="A4889" s="40">
        <v>2021</v>
      </c>
      <c r="B4889" s="40" t="str">
        <f t="shared" si="77"/>
        <v>21472031</v>
      </c>
      <c r="C4889" s="40">
        <v>21</v>
      </c>
      <c r="D4889" s="88">
        <v>472031</v>
      </c>
      <c r="F4889" t="s">
        <v>2653</v>
      </c>
      <c r="G4889" s="64">
        <v>1.2303375000000001</v>
      </c>
      <c r="H4889" s="65">
        <v>7880</v>
      </c>
      <c r="I4889" s="64">
        <v>19.55</v>
      </c>
      <c r="J4889" s="64">
        <v>13.69</v>
      </c>
      <c r="K4889" s="88">
        <v>3</v>
      </c>
      <c r="L4889" s="88" t="s">
        <v>46</v>
      </c>
      <c r="M4889" s="66" t="s">
        <v>3469</v>
      </c>
    </row>
    <row r="4890" spans="1:13">
      <c r="A4890" s="40">
        <v>2021</v>
      </c>
      <c r="B4890" s="40" t="str">
        <f t="shared" si="77"/>
        <v>21472051</v>
      </c>
      <c r="C4890" s="40">
        <v>21</v>
      </c>
      <c r="D4890" s="88">
        <v>472051</v>
      </c>
      <c r="F4890" t="s">
        <v>3415</v>
      </c>
      <c r="G4890" s="64">
        <v>1.5231125000000001</v>
      </c>
      <c r="H4890" s="65">
        <v>91</v>
      </c>
      <c r="I4890" s="64">
        <v>19.760000000000002</v>
      </c>
      <c r="J4890" s="64">
        <v>16.3</v>
      </c>
      <c r="K4890" s="88">
        <v>3</v>
      </c>
      <c r="L4890" s="88" t="s">
        <v>46</v>
      </c>
      <c r="M4890" s="66" t="s">
        <v>3468</v>
      </c>
    </row>
    <row r="4891" spans="1:13">
      <c r="A4891" s="40">
        <v>2021</v>
      </c>
      <c r="B4891" s="40" t="str">
        <f t="shared" si="77"/>
        <v>21351011</v>
      </c>
      <c r="C4891" s="40">
        <v>21</v>
      </c>
      <c r="D4891" s="88">
        <v>351011</v>
      </c>
      <c r="E4891" t="s">
        <v>3410</v>
      </c>
      <c r="F4891" t="s">
        <v>1414</v>
      </c>
      <c r="G4891" s="64">
        <v>1.7381249999999999</v>
      </c>
      <c r="H4891" s="65">
        <v>129</v>
      </c>
      <c r="I4891" s="64">
        <v>30.32</v>
      </c>
      <c r="J4891" s="64">
        <v>17.260000000000002</v>
      </c>
      <c r="K4891" s="88">
        <v>3</v>
      </c>
      <c r="L4891" s="88" t="s">
        <v>46</v>
      </c>
      <c r="M4891" s="66" t="s">
        <v>3468</v>
      </c>
    </row>
    <row r="4892" spans="1:13">
      <c r="A4892" s="40">
        <v>2021</v>
      </c>
      <c r="B4892" s="40" t="str">
        <f t="shared" si="77"/>
        <v>21111011</v>
      </c>
      <c r="C4892" s="40">
        <v>21</v>
      </c>
      <c r="D4892" s="88">
        <v>111011</v>
      </c>
      <c r="E4892" t="s">
        <v>3410</v>
      </c>
      <c r="F4892" t="s">
        <v>3495</v>
      </c>
      <c r="G4892" s="64">
        <v>0.238625</v>
      </c>
      <c r="H4892" s="65">
        <v>150</v>
      </c>
      <c r="I4892" s="64">
        <v>97.49</v>
      </c>
      <c r="J4892" s="64">
        <v>45.62</v>
      </c>
      <c r="K4892" s="88">
        <v>5</v>
      </c>
      <c r="L4892" s="88" t="s">
        <v>46</v>
      </c>
      <c r="M4892" s="66" t="s">
        <v>3468</v>
      </c>
    </row>
    <row r="4893" spans="1:13">
      <c r="A4893" s="40">
        <v>2021</v>
      </c>
      <c r="B4893" s="40" t="str">
        <f t="shared" si="77"/>
        <v>21172051</v>
      </c>
      <c r="C4893" s="40">
        <v>21</v>
      </c>
      <c r="D4893" s="88">
        <v>172051</v>
      </c>
      <c r="E4893" t="s">
        <v>3410</v>
      </c>
      <c r="F4893" t="s">
        <v>3470</v>
      </c>
      <c r="G4893" s="64">
        <v>2.0947</v>
      </c>
      <c r="H4893" s="65">
        <v>125</v>
      </c>
      <c r="I4893" s="64">
        <v>42.77</v>
      </c>
      <c r="J4893" s="64">
        <v>29.66</v>
      </c>
      <c r="K4893" s="88">
        <v>5</v>
      </c>
      <c r="L4893" s="88" t="s">
        <v>46</v>
      </c>
      <c r="M4893" s="66" t="s">
        <v>3468</v>
      </c>
    </row>
    <row r="4894" spans="1:13">
      <c r="A4894" s="40">
        <v>2021</v>
      </c>
      <c r="B4894" s="40" t="str">
        <f t="shared" si="77"/>
        <v>21131031</v>
      </c>
      <c r="C4894" s="40">
        <v>21</v>
      </c>
      <c r="D4894" s="88">
        <v>131031</v>
      </c>
      <c r="E4894" t="s">
        <v>3410</v>
      </c>
      <c r="F4894" t="s">
        <v>2209</v>
      </c>
      <c r="G4894" s="64">
        <v>0.52348749999999999</v>
      </c>
      <c r="H4894" s="65">
        <v>86</v>
      </c>
      <c r="I4894" s="64">
        <v>30.4</v>
      </c>
      <c r="J4894" s="64">
        <v>20.51</v>
      </c>
      <c r="K4894" s="88">
        <v>3</v>
      </c>
      <c r="L4894" s="88" t="s">
        <v>46</v>
      </c>
      <c r="M4894" s="66" t="s">
        <v>3468</v>
      </c>
    </row>
    <row r="4895" spans="1:13">
      <c r="A4895" s="40">
        <v>2021</v>
      </c>
      <c r="B4895" s="40" t="str">
        <f t="shared" si="77"/>
        <v>21211099</v>
      </c>
      <c r="C4895" s="40">
        <v>21</v>
      </c>
      <c r="D4895" s="88">
        <v>211099</v>
      </c>
      <c r="F4895" t="s">
        <v>3471</v>
      </c>
      <c r="G4895" s="64">
        <v>1.5749625</v>
      </c>
      <c r="H4895" s="65">
        <v>90</v>
      </c>
      <c r="I4895" s="64">
        <v>20.61</v>
      </c>
      <c r="J4895" s="64">
        <v>14.69</v>
      </c>
      <c r="K4895" s="88">
        <v>5</v>
      </c>
      <c r="L4895" s="88" t="s">
        <v>46</v>
      </c>
      <c r="M4895" s="66" t="s">
        <v>3468</v>
      </c>
    </row>
    <row r="4896" spans="1:13">
      <c r="A4896" s="40">
        <v>2021</v>
      </c>
      <c r="B4896" s="40" t="str">
        <f t="shared" si="77"/>
        <v>21131041</v>
      </c>
      <c r="C4896" s="40">
        <v>21</v>
      </c>
      <c r="D4896" s="88">
        <v>131041</v>
      </c>
      <c r="E4896" t="s">
        <v>3410</v>
      </c>
      <c r="F4896" t="s">
        <v>3047</v>
      </c>
      <c r="G4896" s="64">
        <v>1.7245250000000001</v>
      </c>
      <c r="H4896" s="65">
        <v>112</v>
      </c>
      <c r="I4896" s="64">
        <v>31.36</v>
      </c>
      <c r="J4896" s="64">
        <v>18.329999999999998</v>
      </c>
      <c r="K4896" s="88">
        <v>3</v>
      </c>
      <c r="L4896" s="88" t="s">
        <v>46</v>
      </c>
      <c r="M4896" s="66" t="s">
        <v>3468</v>
      </c>
    </row>
    <row r="4897" spans="1:13">
      <c r="A4897" s="40">
        <v>2021</v>
      </c>
      <c r="B4897" s="40" t="str">
        <f t="shared" si="77"/>
        <v>21113021</v>
      </c>
      <c r="C4897" s="40">
        <v>21</v>
      </c>
      <c r="D4897" s="88">
        <v>113021</v>
      </c>
      <c r="E4897" t="s">
        <v>3410</v>
      </c>
      <c r="F4897" t="s">
        <v>1108</v>
      </c>
      <c r="G4897" s="64">
        <v>1.771075</v>
      </c>
      <c r="H4897" s="65">
        <v>81</v>
      </c>
      <c r="I4897" s="64">
        <v>65.430000000000007</v>
      </c>
      <c r="J4897" s="64">
        <v>38.47</v>
      </c>
      <c r="K4897" s="88">
        <v>5</v>
      </c>
      <c r="L4897" s="88" t="s">
        <v>46</v>
      </c>
      <c r="M4897" s="66" t="s">
        <v>3468</v>
      </c>
    </row>
    <row r="4898" spans="1:13">
      <c r="A4898" s="40">
        <v>2021</v>
      </c>
      <c r="B4898" s="40" t="str">
        <f t="shared" si="77"/>
        <v>21151143</v>
      </c>
      <c r="C4898" s="40">
        <v>21</v>
      </c>
      <c r="D4898" s="88">
        <v>151143</v>
      </c>
      <c r="E4898" t="s">
        <v>3410</v>
      </c>
      <c r="F4898" t="s">
        <v>1399</v>
      </c>
      <c r="G4898" s="64">
        <v>1.4977</v>
      </c>
      <c r="H4898" s="65">
        <v>125</v>
      </c>
      <c r="I4898" s="64">
        <v>41.81</v>
      </c>
      <c r="J4898" s="64">
        <v>23.36</v>
      </c>
      <c r="K4898" s="88">
        <v>3</v>
      </c>
      <c r="L4898" s="88" t="s">
        <v>46</v>
      </c>
      <c r="M4898" s="66" t="s">
        <v>3468</v>
      </c>
    </row>
    <row r="4899" spans="1:13">
      <c r="A4899" s="40">
        <v>2021</v>
      </c>
      <c r="B4899" s="40" t="str">
        <f t="shared" si="77"/>
        <v>21151152</v>
      </c>
      <c r="C4899" s="40">
        <v>21</v>
      </c>
      <c r="D4899" s="88">
        <v>151152</v>
      </c>
      <c r="E4899" t="s">
        <v>3410</v>
      </c>
      <c r="F4899" t="s">
        <v>1166</v>
      </c>
      <c r="G4899" s="64">
        <v>1.5514749999999999</v>
      </c>
      <c r="H4899" s="65">
        <v>1028</v>
      </c>
      <c r="I4899" s="64">
        <v>29.34</v>
      </c>
      <c r="J4899" s="64">
        <v>17.96</v>
      </c>
      <c r="K4899" s="88">
        <v>3</v>
      </c>
      <c r="L4899" s="88" t="s">
        <v>46</v>
      </c>
      <c r="M4899" s="66" t="s">
        <v>3469</v>
      </c>
    </row>
    <row r="4900" spans="1:13">
      <c r="A4900" s="40">
        <v>2021</v>
      </c>
      <c r="B4900" s="40" t="str">
        <f t="shared" si="77"/>
        <v>21151199</v>
      </c>
      <c r="C4900" s="40">
        <v>21</v>
      </c>
      <c r="D4900" s="88">
        <v>151199</v>
      </c>
      <c r="E4900" t="s">
        <v>3410</v>
      </c>
      <c r="F4900" t="s">
        <v>1153</v>
      </c>
      <c r="G4900" s="64">
        <v>1.5695749999999999</v>
      </c>
      <c r="H4900" s="65">
        <v>982</v>
      </c>
      <c r="I4900" s="64">
        <v>37.93</v>
      </c>
      <c r="J4900" s="64">
        <v>20.73</v>
      </c>
      <c r="K4900" s="88">
        <v>3</v>
      </c>
      <c r="L4900" s="88" t="s">
        <v>46</v>
      </c>
      <c r="M4900" s="66" t="s">
        <v>3469</v>
      </c>
    </row>
    <row r="4901" spans="1:13">
      <c r="A4901" s="40">
        <v>2021</v>
      </c>
      <c r="B4901" s="40" t="str">
        <f t="shared" si="77"/>
        <v>21151121</v>
      </c>
      <c r="C4901" s="40">
        <v>21</v>
      </c>
      <c r="D4901" s="88">
        <v>151121</v>
      </c>
      <c r="E4901" t="s">
        <v>3410</v>
      </c>
      <c r="F4901" t="s">
        <v>1122</v>
      </c>
      <c r="G4901" s="64">
        <v>1.5155000000000001</v>
      </c>
      <c r="H4901" s="65">
        <v>90</v>
      </c>
      <c r="I4901" s="64">
        <v>36.799999999999997</v>
      </c>
      <c r="J4901" s="64">
        <v>23.48</v>
      </c>
      <c r="K4901" s="88">
        <v>4</v>
      </c>
      <c r="L4901" s="88" t="s">
        <v>46</v>
      </c>
      <c r="M4901" s="66" t="s">
        <v>3468</v>
      </c>
    </row>
    <row r="4902" spans="1:13">
      <c r="A4902" s="40">
        <v>2021</v>
      </c>
      <c r="B4902" s="40" t="str">
        <f t="shared" si="77"/>
        <v>21151151</v>
      </c>
      <c r="C4902" s="40">
        <v>21</v>
      </c>
      <c r="D4902" s="88">
        <v>151151</v>
      </c>
      <c r="F4902" t="s">
        <v>1114</v>
      </c>
      <c r="G4902" s="64">
        <v>2.0246749999999998</v>
      </c>
      <c r="H4902" s="65">
        <v>267</v>
      </c>
      <c r="I4902" s="64">
        <v>24.36</v>
      </c>
      <c r="J4902" s="64">
        <v>14.74</v>
      </c>
      <c r="K4902" s="88">
        <v>3</v>
      </c>
      <c r="L4902" s="88" t="s">
        <v>46</v>
      </c>
      <c r="M4902" s="66" t="s">
        <v>3468</v>
      </c>
    </row>
    <row r="4903" spans="1:13">
      <c r="A4903" s="40">
        <v>2021</v>
      </c>
      <c r="B4903" s="40" t="str">
        <f t="shared" si="77"/>
        <v>21474011</v>
      </c>
      <c r="C4903" s="40">
        <v>21</v>
      </c>
      <c r="D4903" s="88">
        <v>474011</v>
      </c>
      <c r="E4903" t="s">
        <v>3410</v>
      </c>
      <c r="F4903" t="s">
        <v>3455</v>
      </c>
      <c r="G4903" s="64">
        <v>1.3490374999999999</v>
      </c>
      <c r="H4903" s="65">
        <v>1007</v>
      </c>
      <c r="I4903" s="64">
        <v>28.29</v>
      </c>
      <c r="J4903" s="64">
        <v>18.940000000000001</v>
      </c>
      <c r="K4903" s="88">
        <v>3</v>
      </c>
      <c r="L4903" s="88" t="s">
        <v>46</v>
      </c>
      <c r="M4903" s="66" t="s">
        <v>3469</v>
      </c>
    </row>
    <row r="4904" spans="1:13">
      <c r="A4904" s="40">
        <v>2021</v>
      </c>
      <c r="B4904" s="40" t="str">
        <f t="shared" si="77"/>
        <v>21119021</v>
      </c>
      <c r="C4904" s="40">
        <v>21</v>
      </c>
      <c r="D4904" s="88">
        <v>119021</v>
      </c>
      <c r="E4904" t="s">
        <v>3410</v>
      </c>
      <c r="F4904" t="s">
        <v>1560</v>
      </c>
      <c r="G4904" s="64">
        <v>1.46295</v>
      </c>
      <c r="H4904" s="65">
        <v>256</v>
      </c>
      <c r="I4904" s="64">
        <v>58.03</v>
      </c>
      <c r="J4904" s="64">
        <v>34.53</v>
      </c>
      <c r="K4904" s="88">
        <v>4</v>
      </c>
      <c r="L4904" s="88" t="s">
        <v>46</v>
      </c>
      <c r="M4904" s="66" t="s">
        <v>3468</v>
      </c>
    </row>
    <row r="4905" spans="1:13">
      <c r="A4905" s="40">
        <v>2021</v>
      </c>
      <c r="B4905" s="40" t="str">
        <f t="shared" si="77"/>
        <v>21131051</v>
      </c>
      <c r="C4905" s="40">
        <v>21</v>
      </c>
      <c r="D4905" s="88">
        <v>131051</v>
      </c>
      <c r="E4905" t="s">
        <v>3410</v>
      </c>
      <c r="F4905" t="s">
        <v>3420</v>
      </c>
      <c r="G4905" s="64">
        <v>1.3670500000000001</v>
      </c>
      <c r="H4905" s="65">
        <v>161</v>
      </c>
      <c r="I4905" s="64">
        <v>39.36</v>
      </c>
      <c r="J4905" s="64">
        <v>20.09</v>
      </c>
      <c r="K4905" s="88">
        <v>4</v>
      </c>
      <c r="L4905" s="88" t="s">
        <v>46</v>
      </c>
      <c r="M4905" s="66" t="s">
        <v>3468</v>
      </c>
    </row>
    <row r="4906" spans="1:13">
      <c r="A4906" s="40">
        <v>2021</v>
      </c>
      <c r="B4906" s="40" t="str">
        <f t="shared" si="77"/>
        <v>21151141</v>
      </c>
      <c r="C4906" s="40">
        <v>21</v>
      </c>
      <c r="D4906" s="88">
        <v>151141</v>
      </c>
      <c r="E4906" t="s">
        <v>3410</v>
      </c>
      <c r="F4906" t="s">
        <v>1142</v>
      </c>
      <c r="G4906" s="64">
        <v>1.627175</v>
      </c>
      <c r="H4906" s="65">
        <v>677</v>
      </c>
      <c r="I4906" s="64">
        <v>41.76</v>
      </c>
      <c r="J4906" s="64">
        <v>25.88</v>
      </c>
      <c r="K4906" s="88">
        <v>4</v>
      </c>
      <c r="L4906" s="88" t="s">
        <v>46</v>
      </c>
      <c r="M4906" s="66" t="s">
        <v>3469</v>
      </c>
    </row>
    <row r="4907" spans="1:13">
      <c r="A4907" s="40">
        <v>2021</v>
      </c>
      <c r="B4907" s="40" t="str">
        <f t="shared" si="77"/>
        <v>21319091</v>
      </c>
      <c r="C4907" s="40">
        <v>21</v>
      </c>
      <c r="D4907" s="88">
        <v>319091</v>
      </c>
      <c r="F4907" t="s">
        <v>901</v>
      </c>
      <c r="G4907" s="64">
        <v>2.108225</v>
      </c>
      <c r="H4907" s="65">
        <v>197</v>
      </c>
      <c r="I4907" s="64">
        <v>22</v>
      </c>
      <c r="J4907" s="64">
        <v>18.920000000000002</v>
      </c>
      <c r="K4907" s="88">
        <v>3</v>
      </c>
      <c r="L4907" s="88" t="s">
        <v>46</v>
      </c>
      <c r="M4907" s="66" t="s">
        <v>3468</v>
      </c>
    </row>
    <row r="4908" spans="1:13">
      <c r="A4908" s="40">
        <v>2021</v>
      </c>
      <c r="B4908" s="40" t="str">
        <f t="shared" si="77"/>
        <v>21292021</v>
      </c>
      <c r="C4908" s="40">
        <v>21</v>
      </c>
      <c r="D4908" s="88">
        <v>292021</v>
      </c>
      <c r="E4908" t="s">
        <v>3410</v>
      </c>
      <c r="F4908" t="s">
        <v>1913</v>
      </c>
      <c r="G4908" s="64">
        <v>2.113175</v>
      </c>
      <c r="H4908" s="65">
        <v>89</v>
      </c>
      <c r="I4908" s="64">
        <v>30.05</v>
      </c>
      <c r="J4908" s="64">
        <v>18.77</v>
      </c>
      <c r="K4908" s="88">
        <v>4</v>
      </c>
      <c r="L4908" s="88" t="s">
        <v>46</v>
      </c>
      <c r="M4908" s="66" t="s">
        <v>3468</v>
      </c>
    </row>
    <row r="4909" spans="1:13">
      <c r="A4909" s="40">
        <v>2021</v>
      </c>
      <c r="B4909" s="40" t="str">
        <f t="shared" si="77"/>
        <v>21292032</v>
      </c>
      <c r="C4909" s="40">
        <v>21</v>
      </c>
      <c r="D4909" s="88">
        <v>292032</v>
      </c>
      <c r="E4909" t="s">
        <v>3410</v>
      </c>
      <c r="F4909" t="s">
        <v>1005</v>
      </c>
      <c r="G4909" s="64">
        <v>2.7018624999999998</v>
      </c>
      <c r="H4909" s="65">
        <v>501</v>
      </c>
      <c r="I4909" s="64">
        <v>31.65</v>
      </c>
      <c r="J4909" s="64">
        <v>24.44</v>
      </c>
      <c r="K4909" s="88">
        <v>3</v>
      </c>
      <c r="L4909" s="88" t="s">
        <v>46</v>
      </c>
      <c r="M4909" s="66" t="s">
        <v>3469</v>
      </c>
    </row>
    <row r="4910" spans="1:13">
      <c r="A4910" s="40">
        <v>2021</v>
      </c>
      <c r="B4910" s="40" t="str">
        <f t="shared" si="77"/>
        <v>21212021</v>
      </c>
      <c r="C4910" s="40">
        <v>21</v>
      </c>
      <c r="D4910" s="88">
        <v>212021</v>
      </c>
      <c r="E4910" t="s">
        <v>3410</v>
      </c>
      <c r="F4910" t="s">
        <v>3472</v>
      </c>
      <c r="G4910" s="64">
        <v>0.98641250000000003</v>
      </c>
      <c r="H4910" s="65">
        <v>105</v>
      </c>
      <c r="I4910" s="64">
        <v>25.05</v>
      </c>
      <c r="J4910" s="64">
        <v>16.86</v>
      </c>
      <c r="K4910" s="88">
        <v>5</v>
      </c>
      <c r="L4910" s="88" t="s">
        <v>178</v>
      </c>
      <c r="M4910" s="66" t="s">
        <v>3468</v>
      </c>
    </row>
    <row r="4911" spans="1:13">
      <c r="A4911" s="40">
        <v>2021</v>
      </c>
      <c r="B4911" s="40" t="str">
        <f t="shared" si="77"/>
        <v>21259099</v>
      </c>
      <c r="C4911" s="40">
        <v>21</v>
      </c>
      <c r="D4911" s="88">
        <v>259099</v>
      </c>
      <c r="E4911" t="s">
        <v>3410</v>
      </c>
      <c r="F4911" t="s">
        <v>3490</v>
      </c>
      <c r="G4911" s="64">
        <v>1.896325</v>
      </c>
      <c r="H4911" s="65">
        <v>127</v>
      </c>
      <c r="I4911" s="64">
        <v>30.43</v>
      </c>
      <c r="J4911" s="64">
        <v>17.82</v>
      </c>
      <c r="K4911" s="88">
        <v>5</v>
      </c>
      <c r="L4911" s="88" t="s">
        <v>46</v>
      </c>
      <c r="M4911" s="66" t="s">
        <v>3468</v>
      </c>
    </row>
    <row r="4912" spans="1:13">
      <c r="A4912" s="40">
        <v>2021</v>
      </c>
      <c r="B4912" s="40" t="str">
        <f t="shared" si="77"/>
        <v>21472111</v>
      </c>
      <c r="C4912" s="40">
        <v>21</v>
      </c>
      <c r="D4912" s="88">
        <v>472111</v>
      </c>
      <c r="F4912" t="s">
        <v>2580</v>
      </c>
      <c r="G4912" s="64">
        <v>1.03505</v>
      </c>
      <c r="H4912" s="65">
        <v>449</v>
      </c>
      <c r="I4912" s="64">
        <v>22.08</v>
      </c>
      <c r="J4912" s="64">
        <v>16.670000000000002</v>
      </c>
      <c r="K4912" s="88">
        <v>3</v>
      </c>
      <c r="L4912" s="88" t="s">
        <v>46</v>
      </c>
      <c r="M4912" s="66" t="s">
        <v>3468</v>
      </c>
    </row>
    <row r="4913" spans="1:13">
      <c r="A4913" s="40">
        <v>2021</v>
      </c>
      <c r="B4913" s="40" t="str">
        <f t="shared" si="77"/>
        <v>21252021</v>
      </c>
      <c r="C4913" s="40">
        <v>21</v>
      </c>
      <c r="D4913" s="88">
        <v>252021</v>
      </c>
      <c r="F4913" t="s">
        <v>3473</v>
      </c>
      <c r="G4913" s="64">
        <v>1.4885875</v>
      </c>
      <c r="H4913" s="65">
        <v>488</v>
      </c>
      <c r="I4913" s="64">
        <v>22.623557692307699</v>
      </c>
      <c r="J4913" s="64">
        <v>19.294711538461499</v>
      </c>
      <c r="K4913" s="88">
        <v>5</v>
      </c>
      <c r="L4913" s="88" t="s">
        <v>178</v>
      </c>
      <c r="M4913" s="66" t="s">
        <v>3468</v>
      </c>
    </row>
    <row r="4914" spans="1:13">
      <c r="A4914" s="40">
        <v>2021</v>
      </c>
      <c r="B4914" s="40" t="str">
        <f t="shared" si="77"/>
        <v>21132051</v>
      </c>
      <c r="C4914" s="40">
        <v>21</v>
      </c>
      <c r="D4914" s="88">
        <v>132051</v>
      </c>
      <c r="E4914" t="s">
        <v>3410</v>
      </c>
      <c r="F4914" t="s">
        <v>1883</v>
      </c>
      <c r="G4914" s="64">
        <v>1.7059500000000001</v>
      </c>
      <c r="H4914" s="65">
        <v>85</v>
      </c>
      <c r="I4914" s="64">
        <v>43.59</v>
      </c>
      <c r="J4914" s="64">
        <v>22.96</v>
      </c>
      <c r="K4914" s="88">
        <v>5</v>
      </c>
      <c r="L4914" s="88" t="s">
        <v>46</v>
      </c>
      <c r="M4914" s="66" t="s">
        <v>3468</v>
      </c>
    </row>
    <row r="4915" spans="1:13">
      <c r="A4915" s="40">
        <v>2021</v>
      </c>
      <c r="B4915" s="40" t="str">
        <f t="shared" si="77"/>
        <v>21113031</v>
      </c>
      <c r="C4915" s="40">
        <v>21</v>
      </c>
      <c r="D4915" s="88">
        <v>113031</v>
      </c>
      <c r="E4915" t="s">
        <v>3410</v>
      </c>
      <c r="F4915" t="s">
        <v>799</v>
      </c>
      <c r="G4915" s="64">
        <v>2.5107374999999998</v>
      </c>
      <c r="H4915" s="65">
        <v>220</v>
      </c>
      <c r="I4915" s="64">
        <v>68.77</v>
      </c>
      <c r="J4915" s="64">
        <v>35.4</v>
      </c>
      <c r="K4915" s="88">
        <v>5</v>
      </c>
      <c r="L4915" s="88" t="s">
        <v>46</v>
      </c>
      <c r="M4915" s="66" t="s">
        <v>3468</v>
      </c>
    </row>
    <row r="4916" spans="1:13">
      <c r="A4916" s="40">
        <v>2021</v>
      </c>
      <c r="B4916" s="40" t="str">
        <f t="shared" si="77"/>
        <v>21132099</v>
      </c>
      <c r="C4916" s="40">
        <v>21</v>
      </c>
      <c r="D4916" s="88">
        <v>132099</v>
      </c>
      <c r="E4916" t="s">
        <v>3410</v>
      </c>
      <c r="F4916" t="s">
        <v>3041</v>
      </c>
      <c r="G4916" s="64">
        <v>1.4553375</v>
      </c>
      <c r="H4916" s="65">
        <v>770</v>
      </c>
      <c r="I4916" s="64">
        <v>32.46</v>
      </c>
      <c r="J4916" s="64">
        <v>17.809999999999999</v>
      </c>
      <c r="K4916" s="88">
        <v>3</v>
      </c>
      <c r="L4916" s="88" t="s">
        <v>46</v>
      </c>
      <c r="M4916" s="66" t="s">
        <v>3469</v>
      </c>
    </row>
    <row r="4917" spans="1:13">
      <c r="A4917" s="40">
        <v>2021</v>
      </c>
      <c r="B4917" s="40" t="str">
        <f t="shared" si="77"/>
        <v>21332011</v>
      </c>
      <c r="C4917" s="40">
        <v>21</v>
      </c>
      <c r="D4917" s="88">
        <v>332011</v>
      </c>
      <c r="E4917" t="s">
        <v>3410</v>
      </c>
      <c r="F4917" t="s">
        <v>3054</v>
      </c>
      <c r="G4917" s="64">
        <v>1.2609625</v>
      </c>
      <c r="H4917" s="65">
        <v>165</v>
      </c>
      <c r="I4917" s="64">
        <v>33.020000000000003</v>
      </c>
      <c r="J4917" s="64">
        <v>21.08</v>
      </c>
      <c r="K4917" s="88">
        <v>3</v>
      </c>
      <c r="L4917" s="88" t="s">
        <v>46</v>
      </c>
      <c r="M4917" s="66" t="s">
        <v>3468</v>
      </c>
    </row>
    <row r="4918" spans="1:13">
      <c r="A4918" s="40">
        <v>2021</v>
      </c>
      <c r="B4918" s="40" t="str">
        <f t="shared" si="77"/>
        <v>21471011</v>
      </c>
      <c r="C4918" s="40">
        <v>21</v>
      </c>
      <c r="D4918" s="88">
        <v>471011</v>
      </c>
      <c r="E4918" t="s">
        <v>3410</v>
      </c>
      <c r="F4918" t="s">
        <v>3456</v>
      </c>
      <c r="G4918" s="64">
        <v>1.425875</v>
      </c>
      <c r="H4918" s="65">
        <v>487</v>
      </c>
      <c r="I4918" s="64">
        <v>33.54</v>
      </c>
      <c r="J4918" s="64">
        <v>21.91</v>
      </c>
      <c r="K4918" s="88">
        <v>4</v>
      </c>
      <c r="L4918" s="88" t="s">
        <v>46</v>
      </c>
      <c r="M4918" s="66" t="s">
        <v>3468</v>
      </c>
    </row>
    <row r="4919" spans="1:13">
      <c r="A4919" s="40">
        <v>2021</v>
      </c>
      <c r="B4919" s="40" t="str">
        <f t="shared" si="77"/>
        <v>21371011</v>
      </c>
      <c r="C4919" s="40">
        <v>21</v>
      </c>
      <c r="D4919" s="88">
        <v>371011</v>
      </c>
      <c r="F4919" t="s">
        <v>3457</v>
      </c>
      <c r="G4919" s="64">
        <v>1.5940749999999999</v>
      </c>
      <c r="H4919" s="65">
        <v>192</v>
      </c>
      <c r="I4919" s="64">
        <v>20.58</v>
      </c>
      <c r="J4919" s="64">
        <v>15.31</v>
      </c>
      <c r="K4919" s="88">
        <v>3</v>
      </c>
      <c r="L4919" s="88" t="s">
        <v>46</v>
      </c>
      <c r="M4919" s="66" t="s">
        <v>3468</v>
      </c>
    </row>
    <row r="4920" spans="1:13">
      <c r="A4920" s="40">
        <v>2021</v>
      </c>
      <c r="B4920" s="40" t="str">
        <f t="shared" si="77"/>
        <v>21371012</v>
      </c>
      <c r="C4920" s="40">
        <v>21</v>
      </c>
      <c r="D4920" s="88">
        <v>371012</v>
      </c>
      <c r="E4920" t="s">
        <v>3410</v>
      </c>
      <c r="F4920" t="s">
        <v>3458</v>
      </c>
      <c r="G4920" s="64">
        <v>1.5968625000000001</v>
      </c>
      <c r="H4920" s="65">
        <v>219</v>
      </c>
      <c r="I4920" s="64">
        <v>28.65</v>
      </c>
      <c r="J4920" s="64">
        <v>19.32</v>
      </c>
      <c r="K4920" s="88">
        <v>3</v>
      </c>
      <c r="L4920" s="88" t="s">
        <v>46</v>
      </c>
      <c r="M4920" s="88" t="s">
        <v>3468</v>
      </c>
    </row>
    <row r="4921" spans="1:13">
      <c r="A4921" s="40">
        <v>2021</v>
      </c>
      <c r="B4921" s="40" t="str">
        <f t="shared" si="77"/>
        <v>21491011</v>
      </c>
      <c r="C4921" s="40">
        <v>21</v>
      </c>
      <c r="D4921" s="88">
        <v>491011</v>
      </c>
      <c r="E4921" t="s">
        <v>3410</v>
      </c>
      <c r="F4921" t="s">
        <v>3459</v>
      </c>
      <c r="G4921" s="64">
        <v>1.4940500000000001</v>
      </c>
      <c r="H4921" s="65">
        <v>244</v>
      </c>
      <c r="I4921" s="64">
        <v>31.17</v>
      </c>
      <c r="J4921" s="64">
        <v>20.329999999999998</v>
      </c>
      <c r="K4921" s="88">
        <v>3</v>
      </c>
      <c r="L4921" s="88" t="s">
        <v>46</v>
      </c>
      <c r="M4921" s="66" t="s">
        <v>3468</v>
      </c>
    </row>
    <row r="4922" spans="1:13">
      <c r="A4922" s="40">
        <v>2021</v>
      </c>
      <c r="B4922" s="40" t="str">
        <f t="shared" si="77"/>
        <v>21411012</v>
      </c>
      <c r="C4922" s="40">
        <v>21</v>
      </c>
      <c r="D4922" s="88">
        <v>411012</v>
      </c>
      <c r="E4922" t="s">
        <v>3410</v>
      </c>
      <c r="F4922" t="s">
        <v>3428</v>
      </c>
      <c r="G4922" s="64">
        <v>1.0979749999999999</v>
      </c>
      <c r="H4922" s="65">
        <v>262</v>
      </c>
      <c r="I4922" s="64">
        <v>40.75</v>
      </c>
      <c r="J4922" s="64">
        <v>24.37</v>
      </c>
      <c r="K4922" s="88">
        <v>4</v>
      </c>
      <c r="L4922" s="88" t="s">
        <v>46</v>
      </c>
      <c r="M4922" s="66" t="s">
        <v>3468</v>
      </c>
    </row>
    <row r="4923" spans="1:13">
      <c r="A4923" s="40">
        <v>2021</v>
      </c>
      <c r="B4923" s="40" t="str">
        <f t="shared" si="77"/>
        <v>21431011</v>
      </c>
      <c r="C4923" s="40">
        <v>21</v>
      </c>
      <c r="D4923" s="88">
        <v>431011</v>
      </c>
      <c r="E4923" t="s">
        <v>3410</v>
      </c>
      <c r="F4923" t="s">
        <v>3460</v>
      </c>
      <c r="G4923" s="64">
        <v>0.96040000000000003</v>
      </c>
      <c r="H4923" s="65">
        <v>831</v>
      </c>
      <c r="I4923" s="64">
        <v>27.3</v>
      </c>
      <c r="J4923" s="64">
        <v>17.62</v>
      </c>
      <c r="K4923" s="88">
        <v>4</v>
      </c>
      <c r="L4923" s="88" t="s">
        <v>46</v>
      </c>
      <c r="M4923" s="66" t="s">
        <v>3468</v>
      </c>
    </row>
    <row r="4924" spans="1:13">
      <c r="A4924" s="40">
        <v>2021</v>
      </c>
      <c r="B4924" s="40" t="str">
        <f t="shared" si="77"/>
        <v>21391021</v>
      </c>
      <c r="C4924" s="40">
        <v>21</v>
      </c>
      <c r="D4924" s="88">
        <v>391021</v>
      </c>
      <c r="F4924" t="s">
        <v>3429</v>
      </c>
      <c r="G4924" s="64">
        <v>1.5625</v>
      </c>
      <c r="H4924" s="65">
        <v>164</v>
      </c>
      <c r="I4924" s="64">
        <v>22.11</v>
      </c>
      <c r="J4924" s="64">
        <v>14.08</v>
      </c>
      <c r="K4924" s="88">
        <v>3</v>
      </c>
      <c r="L4924" s="88" t="s">
        <v>46</v>
      </c>
      <c r="M4924" s="66" t="s">
        <v>3468</v>
      </c>
    </row>
    <row r="4925" spans="1:13">
      <c r="A4925" s="40">
        <v>2021</v>
      </c>
      <c r="B4925" s="40" t="str">
        <f t="shared" si="77"/>
        <v>21511011</v>
      </c>
      <c r="C4925" s="40">
        <v>21</v>
      </c>
      <c r="D4925" s="88">
        <v>511011</v>
      </c>
      <c r="E4925" t="s">
        <v>3410</v>
      </c>
      <c r="F4925" t="s">
        <v>3461</v>
      </c>
      <c r="G4925" s="64">
        <v>1.1512125</v>
      </c>
      <c r="H4925" s="65">
        <v>180</v>
      </c>
      <c r="I4925" s="64">
        <v>30.15</v>
      </c>
      <c r="J4925" s="64">
        <v>18.670000000000002</v>
      </c>
      <c r="K4925" s="88">
        <v>3</v>
      </c>
      <c r="L4925" s="88" t="s">
        <v>46</v>
      </c>
      <c r="M4925" s="66" t="s">
        <v>3468</v>
      </c>
    </row>
    <row r="4926" spans="1:13">
      <c r="A4926" s="40">
        <v>2021</v>
      </c>
      <c r="B4926" s="40" t="str">
        <f t="shared" si="77"/>
        <v>21411011</v>
      </c>
      <c r="C4926" s="40">
        <v>21</v>
      </c>
      <c r="D4926" s="88">
        <v>411011</v>
      </c>
      <c r="F4926" t="s">
        <v>3430</v>
      </c>
      <c r="G4926" s="64">
        <v>0.90823750000000003</v>
      </c>
      <c r="H4926" s="65">
        <v>992</v>
      </c>
      <c r="I4926" s="64">
        <v>23.2</v>
      </c>
      <c r="J4926" s="64">
        <v>14.56</v>
      </c>
      <c r="K4926" s="88">
        <v>3</v>
      </c>
      <c r="L4926" s="88" t="s">
        <v>46</v>
      </c>
      <c r="M4926" s="66" t="s">
        <v>3468</v>
      </c>
    </row>
    <row r="4927" spans="1:13">
      <c r="A4927" s="40">
        <v>2021</v>
      </c>
      <c r="B4927" s="40" t="str">
        <f t="shared" si="77"/>
        <v>21119051</v>
      </c>
      <c r="C4927" s="40">
        <v>21</v>
      </c>
      <c r="D4927" s="88">
        <v>119051</v>
      </c>
      <c r="E4927" t="s">
        <v>3410</v>
      </c>
      <c r="F4927" t="s">
        <v>846</v>
      </c>
      <c r="G4927" s="64">
        <v>1.6115875</v>
      </c>
      <c r="H4927" s="65">
        <v>118</v>
      </c>
      <c r="I4927" s="64">
        <v>46.51</v>
      </c>
      <c r="J4927" s="64">
        <v>18.260000000000002</v>
      </c>
      <c r="K4927" s="88">
        <v>4</v>
      </c>
      <c r="L4927" s="88" t="s">
        <v>46</v>
      </c>
      <c r="M4927" s="66" t="s">
        <v>3468</v>
      </c>
    </row>
    <row r="4928" spans="1:13">
      <c r="A4928" s="40">
        <v>2021</v>
      </c>
      <c r="B4928" s="40" t="str">
        <f t="shared" si="77"/>
        <v>21111021</v>
      </c>
      <c r="C4928" s="40">
        <v>21</v>
      </c>
      <c r="D4928" s="88">
        <v>111021</v>
      </c>
      <c r="E4928" t="s">
        <v>3410</v>
      </c>
      <c r="F4928" t="s">
        <v>781</v>
      </c>
      <c r="G4928" s="64">
        <v>1.586625</v>
      </c>
      <c r="H4928" s="65">
        <v>650</v>
      </c>
      <c r="I4928" s="64">
        <v>60.37</v>
      </c>
      <c r="J4928" s="64">
        <v>26.43</v>
      </c>
      <c r="K4928" s="88">
        <v>4</v>
      </c>
      <c r="L4928" s="88" t="s">
        <v>46</v>
      </c>
      <c r="M4928" s="66" t="s">
        <v>3468</v>
      </c>
    </row>
    <row r="4929" spans="1:13">
      <c r="A4929" s="40">
        <v>2021</v>
      </c>
      <c r="B4929" s="40" t="str">
        <f t="shared" ref="B4929:B4992" si="78">CONCATENATE(C4929, D4929)</f>
        <v>21472121</v>
      </c>
      <c r="C4929" s="40">
        <v>21</v>
      </c>
      <c r="D4929" s="88">
        <v>472121</v>
      </c>
      <c r="F4929" t="s">
        <v>3194</v>
      </c>
      <c r="G4929" s="64">
        <v>1.334775</v>
      </c>
      <c r="H4929" s="65">
        <v>91</v>
      </c>
      <c r="I4929" s="64">
        <v>18.149999999999999</v>
      </c>
      <c r="J4929" s="64">
        <v>15.22</v>
      </c>
      <c r="K4929" s="88">
        <v>3</v>
      </c>
      <c r="L4929" s="88" t="s">
        <v>46</v>
      </c>
      <c r="M4929" s="66" t="s">
        <v>3468</v>
      </c>
    </row>
    <row r="4930" spans="1:13">
      <c r="A4930" s="40">
        <v>2021</v>
      </c>
      <c r="B4930" s="40" t="str">
        <f t="shared" si="78"/>
        <v>21271024</v>
      </c>
      <c r="C4930" s="40">
        <v>21</v>
      </c>
      <c r="D4930" s="88">
        <v>271024</v>
      </c>
      <c r="E4930" t="s">
        <v>3410</v>
      </c>
      <c r="F4930" t="s">
        <v>1384</v>
      </c>
      <c r="G4930" s="64">
        <v>1.3832374999999999</v>
      </c>
      <c r="H4930" s="65">
        <v>136</v>
      </c>
      <c r="I4930" s="64">
        <v>26.94</v>
      </c>
      <c r="J4930" s="64">
        <v>16.989999999999998</v>
      </c>
      <c r="K4930" s="88">
        <v>4</v>
      </c>
      <c r="L4930" s="88" t="s">
        <v>46</v>
      </c>
      <c r="M4930" s="66" t="s">
        <v>3468</v>
      </c>
    </row>
    <row r="4931" spans="1:13">
      <c r="A4931" s="40">
        <v>2021</v>
      </c>
      <c r="B4931" s="40" t="str">
        <f t="shared" si="78"/>
        <v>21292099</v>
      </c>
      <c r="C4931" s="40">
        <v>21</v>
      </c>
      <c r="D4931" s="88">
        <v>292099</v>
      </c>
      <c r="F4931" t="s">
        <v>1974</v>
      </c>
      <c r="G4931" s="64">
        <v>1.7636875000000001</v>
      </c>
      <c r="H4931" s="65">
        <v>1005</v>
      </c>
      <c r="I4931" s="64">
        <v>20.54</v>
      </c>
      <c r="J4931" s="64">
        <v>13.38</v>
      </c>
      <c r="K4931" s="88">
        <v>3</v>
      </c>
      <c r="L4931" s="88" t="s">
        <v>46</v>
      </c>
      <c r="M4931" s="66" t="s">
        <v>3469</v>
      </c>
    </row>
    <row r="4932" spans="1:13">
      <c r="A4932" s="40">
        <v>2021</v>
      </c>
      <c r="B4932" s="40" t="str">
        <f t="shared" si="78"/>
        <v>21499021</v>
      </c>
      <c r="C4932" s="40">
        <v>21</v>
      </c>
      <c r="D4932" s="88">
        <v>499021</v>
      </c>
      <c r="F4932" t="s">
        <v>1500</v>
      </c>
      <c r="G4932" s="64">
        <v>1.4934125</v>
      </c>
      <c r="H4932" s="65">
        <v>245</v>
      </c>
      <c r="I4932" s="64">
        <v>20.02</v>
      </c>
      <c r="J4932" s="64">
        <v>14.67</v>
      </c>
      <c r="K4932" s="88">
        <v>3</v>
      </c>
      <c r="L4932" s="88" t="s">
        <v>46</v>
      </c>
      <c r="M4932" s="66" t="s">
        <v>3468</v>
      </c>
    </row>
    <row r="4933" spans="1:13">
      <c r="A4933" s="40">
        <v>2021</v>
      </c>
      <c r="B4933" s="40" t="str">
        <f t="shared" si="78"/>
        <v>21533032</v>
      </c>
      <c r="C4933" s="40">
        <v>21</v>
      </c>
      <c r="D4933" s="88">
        <v>533032</v>
      </c>
      <c r="F4933" t="s">
        <v>3432</v>
      </c>
      <c r="G4933" s="64">
        <v>1.5155375</v>
      </c>
      <c r="H4933" s="65">
        <v>628</v>
      </c>
      <c r="I4933" s="64">
        <v>19.3</v>
      </c>
      <c r="J4933" s="64">
        <v>13.51</v>
      </c>
      <c r="K4933" s="88">
        <v>3</v>
      </c>
      <c r="L4933" s="88" t="s">
        <v>46</v>
      </c>
      <c r="M4933" s="66" t="s">
        <v>3468</v>
      </c>
    </row>
    <row r="4934" spans="1:13">
      <c r="A4934" s="40">
        <v>2021</v>
      </c>
      <c r="B4934" s="40" t="str">
        <f t="shared" si="78"/>
        <v>21131071</v>
      </c>
      <c r="C4934" s="40">
        <v>21</v>
      </c>
      <c r="D4934" s="88">
        <v>131071</v>
      </c>
      <c r="E4934" t="s">
        <v>3410</v>
      </c>
      <c r="F4934" t="s">
        <v>3474</v>
      </c>
      <c r="G4934" s="64">
        <v>1.8503125</v>
      </c>
      <c r="H4934" s="65">
        <v>325</v>
      </c>
      <c r="I4934" s="64">
        <v>27.66</v>
      </c>
      <c r="J4934" s="64">
        <v>18.21</v>
      </c>
      <c r="K4934" s="88">
        <v>5</v>
      </c>
      <c r="L4934" s="88" t="s">
        <v>46</v>
      </c>
      <c r="M4934" s="66" t="s">
        <v>3468</v>
      </c>
    </row>
    <row r="4935" spans="1:13">
      <c r="A4935" s="40">
        <v>2021</v>
      </c>
      <c r="B4935" s="40" t="str">
        <f t="shared" si="78"/>
        <v>21172112</v>
      </c>
      <c r="C4935" s="40">
        <v>21</v>
      </c>
      <c r="D4935" s="88">
        <v>172112</v>
      </c>
      <c r="E4935" t="s">
        <v>3410</v>
      </c>
      <c r="F4935" t="s">
        <v>3502</v>
      </c>
      <c r="G4935" s="64">
        <v>3.3779750000000002</v>
      </c>
      <c r="H4935" s="65">
        <v>89</v>
      </c>
      <c r="I4935" s="64">
        <v>41.36</v>
      </c>
      <c r="J4935" s="64">
        <v>27.37</v>
      </c>
      <c r="K4935" s="88">
        <v>5</v>
      </c>
      <c r="L4935" s="88" t="s">
        <v>46</v>
      </c>
      <c r="M4935" s="66" t="s">
        <v>3468</v>
      </c>
    </row>
    <row r="4936" spans="1:13">
      <c r="A4936" s="40">
        <v>2021</v>
      </c>
      <c r="B4936" s="40" t="str">
        <f t="shared" si="78"/>
        <v>21499041</v>
      </c>
      <c r="C4936" s="40">
        <v>21</v>
      </c>
      <c r="D4936" s="88">
        <v>499041</v>
      </c>
      <c r="F4936" t="s">
        <v>2723</v>
      </c>
      <c r="G4936" s="64">
        <v>1.0505500000000001</v>
      </c>
      <c r="H4936" s="65">
        <v>82</v>
      </c>
      <c r="I4936" s="64">
        <v>22.1</v>
      </c>
      <c r="J4936" s="64">
        <v>16.309999999999999</v>
      </c>
      <c r="K4936" s="88">
        <v>3</v>
      </c>
      <c r="L4936" s="88" t="s">
        <v>46</v>
      </c>
      <c r="M4936" s="66" t="s">
        <v>3468</v>
      </c>
    </row>
    <row r="4937" spans="1:13">
      <c r="A4937" s="40">
        <v>2021</v>
      </c>
      <c r="B4937" s="40" t="str">
        <f t="shared" si="78"/>
        <v>21537051</v>
      </c>
      <c r="C4937" s="40">
        <v>21</v>
      </c>
      <c r="D4937" s="88">
        <v>537051</v>
      </c>
      <c r="E4937" s="41"/>
      <c r="F4937" t="s">
        <v>3433</v>
      </c>
      <c r="G4937" s="64">
        <v>0.76665000000000005</v>
      </c>
      <c r="H4937" s="65">
        <v>2744</v>
      </c>
      <c r="I4937" s="64">
        <v>17.53</v>
      </c>
      <c r="J4937" s="64">
        <v>12.35</v>
      </c>
      <c r="K4937" s="88">
        <v>3</v>
      </c>
      <c r="L4937" s="88" t="s">
        <v>46</v>
      </c>
      <c r="M4937" s="66" t="s">
        <v>3469</v>
      </c>
    </row>
    <row r="4938" spans="1:13">
      <c r="A4938" s="40">
        <v>2021</v>
      </c>
      <c r="B4938" s="40" t="str">
        <f t="shared" si="78"/>
        <v>21151212</v>
      </c>
      <c r="C4938" s="40">
        <v>21</v>
      </c>
      <c r="D4938" s="88">
        <v>151212</v>
      </c>
      <c r="E4938" t="s">
        <v>3410</v>
      </c>
      <c r="F4938" t="s">
        <v>1177</v>
      </c>
      <c r="G4938" s="64">
        <v>3.3586</v>
      </c>
      <c r="H4938" s="65">
        <v>578</v>
      </c>
      <c r="I4938" s="64">
        <v>44.21</v>
      </c>
      <c r="J4938" s="64">
        <v>27.96</v>
      </c>
      <c r="K4938" s="88">
        <v>3</v>
      </c>
      <c r="L4938" s="88" t="s">
        <v>46</v>
      </c>
      <c r="M4938" s="66" t="s">
        <v>3469</v>
      </c>
    </row>
    <row r="4939" spans="1:13">
      <c r="A4939" s="40">
        <v>2021</v>
      </c>
      <c r="B4939" s="40" t="str">
        <f t="shared" si="78"/>
        <v>21413021</v>
      </c>
      <c r="C4939" s="40">
        <v>21</v>
      </c>
      <c r="D4939" s="88">
        <v>413021</v>
      </c>
      <c r="F4939" t="s">
        <v>1267</v>
      </c>
      <c r="G4939" s="64">
        <v>1.3164499999999999</v>
      </c>
      <c r="H4939" s="65">
        <v>334</v>
      </c>
      <c r="I4939" s="64">
        <v>31.36</v>
      </c>
      <c r="J4939" s="64">
        <v>15.26</v>
      </c>
      <c r="K4939" s="88">
        <v>3</v>
      </c>
      <c r="L4939" s="88" t="s">
        <v>46</v>
      </c>
      <c r="M4939" s="66" t="s">
        <v>3468</v>
      </c>
    </row>
    <row r="4940" spans="1:13">
      <c r="A4940" s="40">
        <v>2021</v>
      </c>
      <c r="B4940" s="40" t="str">
        <f t="shared" si="78"/>
        <v>21252012</v>
      </c>
      <c r="C4940" s="40">
        <v>21</v>
      </c>
      <c r="D4940" s="88">
        <v>252012</v>
      </c>
      <c r="F4940" t="s">
        <v>3503</v>
      </c>
      <c r="G4940" s="64">
        <v>1.4740625000000001</v>
      </c>
      <c r="H4940" s="65">
        <v>99</v>
      </c>
      <c r="I4940" s="64">
        <v>22.1572115384615</v>
      </c>
      <c r="J4940" s="64">
        <v>20.458653846153801</v>
      </c>
      <c r="K4940" s="88">
        <v>5</v>
      </c>
      <c r="L4940" s="88" t="s">
        <v>178</v>
      </c>
      <c r="M4940" s="66" t="s">
        <v>3468</v>
      </c>
    </row>
    <row r="4941" spans="1:13">
      <c r="A4941" s="40">
        <v>2021</v>
      </c>
      <c r="B4941" s="40" t="str">
        <f t="shared" si="78"/>
        <v>21292061</v>
      </c>
      <c r="C4941" s="40">
        <v>21</v>
      </c>
      <c r="D4941" s="88">
        <v>292061</v>
      </c>
      <c r="F4941" t="s">
        <v>3435</v>
      </c>
      <c r="G4941" s="64">
        <v>1.587075</v>
      </c>
      <c r="H4941" s="65">
        <v>310</v>
      </c>
      <c r="I4941" s="64">
        <v>22.5</v>
      </c>
      <c r="J4941" s="64">
        <v>17.54</v>
      </c>
      <c r="K4941" s="88">
        <v>3</v>
      </c>
      <c r="L4941" s="88" t="s">
        <v>46</v>
      </c>
      <c r="M4941" s="66" t="s">
        <v>3468</v>
      </c>
    </row>
    <row r="4942" spans="1:13">
      <c r="A4942" s="40">
        <v>2021</v>
      </c>
      <c r="B4942" s="40" t="str">
        <f t="shared" si="78"/>
        <v>21434131</v>
      </c>
      <c r="C4942" s="40">
        <v>21</v>
      </c>
      <c r="D4942" s="88">
        <v>434131</v>
      </c>
      <c r="F4942" t="s">
        <v>3436</v>
      </c>
      <c r="G4942" s="64">
        <v>2.0146000000000002</v>
      </c>
      <c r="H4942" s="65">
        <v>96</v>
      </c>
      <c r="I4942" s="64">
        <v>21.39</v>
      </c>
      <c r="J4942" s="64">
        <v>13.91</v>
      </c>
      <c r="K4942" s="88">
        <v>3</v>
      </c>
      <c r="L4942" s="88" t="s">
        <v>46</v>
      </c>
      <c r="M4942" s="66" t="s">
        <v>3468</v>
      </c>
    </row>
    <row r="4943" spans="1:13">
      <c r="A4943" s="40">
        <v>2021</v>
      </c>
      <c r="B4943" s="40" t="str">
        <f t="shared" si="78"/>
        <v>21132072</v>
      </c>
      <c r="C4943" s="40">
        <v>21</v>
      </c>
      <c r="D4943" s="88">
        <v>132072</v>
      </c>
      <c r="E4943" t="s">
        <v>3410</v>
      </c>
      <c r="F4943" t="s">
        <v>806</v>
      </c>
      <c r="G4943" s="64">
        <v>1.59575</v>
      </c>
      <c r="H4943" s="65">
        <v>146</v>
      </c>
      <c r="I4943" s="64">
        <v>44.46</v>
      </c>
      <c r="J4943" s="64">
        <v>17.64</v>
      </c>
      <c r="K4943" s="88">
        <v>4</v>
      </c>
      <c r="L4943" s="88" t="s">
        <v>46</v>
      </c>
      <c r="M4943" s="66" t="s">
        <v>3468</v>
      </c>
    </row>
    <row r="4944" spans="1:13">
      <c r="A4944" s="40">
        <v>2021</v>
      </c>
      <c r="B4944" s="40" t="str">
        <f t="shared" si="78"/>
        <v>21131111</v>
      </c>
      <c r="C4944" s="40">
        <v>21</v>
      </c>
      <c r="D4944" s="88">
        <v>131111</v>
      </c>
      <c r="E4944" t="s">
        <v>3410</v>
      </c>
      <c r="F4944" t="s">
        <v>2034</v>
      </c>
      <c r="G4944" s="64">
        <v>1.9108875000000001</v>
      </c>
      <c r="H4944" s="65">
        <v>552</v>
      </c>
      <c r="I4944" s="64">
        <v>43.33</v>
      </c>
      <c r="J4944" s="64">
        <v>22.36</v>
      </c>
      <c r="K4944" s="88">
        <v>5</v>
      </c>
      <c r="L4944" s="88" t="s">
        <v>46</v>
      </c>
      <c r="M4944" s="66" t="s">
        <v>3468</v>
      </c>
    </row>
    <row r="4945" spans="1:13">
      <c r="A4945" s="40">
        <v>2021</v>
      </c>
      <c r="B4945" s="40" t="str">
        <f t="shared" si="78"/>
        <v>21119199</v>
      </c>
      <c r="C4945" s="40">
        <v>21</v>
      </c>
      <c r="D4945" s="88">
        <v>119199</v>
      </c>
      <c r="E4945" t="s">
        <v>3410</v>
      </c>
      <c r="F4945" t="s">
        <v>3437</v>
      </c>
      <c r="G4945" s="64">
        <v>1.402625</v>
      </c>
      <c r="H4945" s="65">
        <v>228</v>
      </c>
      <c r="I4945" s="64">
        <v>51.48</v>
      </c>
      <c r="J4945" s="64">
        <v>29.1</v>
      </c>
      <c r="K4945" s="88">
        <v>4</v>
      </c>
      <c r="L4945" s="88" t="s">
        <v>46</v>
      </c>
      <c r="M4945" s="66" t="s">
        <v>3468</v>
      </c>
    </row>
    <row r="4946" spans="1:13">
      <c r="A4946" s="40">
        <v>2021</v>
      </c>
      <c r="B4946" s="40" t="str">
        <f t="shared" si="78"/>
        <v>21131161</v>
      </c>
      <c r="C4946" s="40">
        <v>21</v>
      </c>
      <c r="D4946" s="88">
        <v>131161</v>
      </c>
      <c r="E4946" t="s">
        <v>3410</v>
      </c>
      <c r="F4946" t="s">
        <v>3475</v>
      </c>
      <c r="G4946" s="64">
        <v>2.8083874999999998</v>
      </c>
      <c r="H4946" s="65">
        <v>346</v>
      </c>
      <c r="I4946" s="64">
        <v>29.98</v>
      </c>
      <c r="J4946" s="64">
        <v>17.03</v>
      </c>
      <c r="K4946" s="88">
        <v>5</v>
      </c>
      <c r="L4946" s="88" t="s">
        <v>46</v>
      </c>
      <c r="M4946" s="66" t="s">
        <v>3468</v>
      </c>
    </row>
    <row r="4947" spans="1:13">
      <c r="A4947" s="40">
        <v>2021</v>
      </c>
      <c r="B4947" s="40" t="str">
        <f t="shared" si="78"/>
        <v>21112021</v>
      </c>
      <c r="C4947" s="40">
        <v>21</v>
      </c>
      <c r="D4947" s="88">
        <v>112021</v>
      </c>
      <c r="E4947" t="s">
        <v>3410</v>
      </c>
      <c r="F4947" t="s">
        <v>865</v>
      </c>
      <c r="G4947" s="64">
        <v>1.7176625000000001</v>
      </c>
      <c r="H4947" s="65">
        <v>92</v>
      </c>
      <c r="I4947" s="64">
        <v>56.65</v>
      </c>
      <c r="J4947" s="64">
        <v>29.83</v>
      </c>
      <c r="K4947" s="88">
        <v>5</v>
      </c>
      <c r="L4947" s="88" t="s">
        <v>46</v>
      </c>
      <c r="M4947" s="66" t="s">
        <v>3468</v>
      </c>
    </row>
    <row r="4948" spans="1:13">
      <c r="A4948" s="40">
        <v>2021</v>
      </c>
      <c r="B4948" s="40" t="str">
        <f t="shared" si="78"/>
        <v>21319011</v>
      </c>
      <c r="C4948" s="40">
        <v>21</v>
      </c>
      <c r="D4948" s="88">
        <v>319011</v>
      </c>
      <c r="F4948" t="s">
        <v>2352</v>
      </c>
      <c r="G4948" s="64">
        <v>2.694925</v>
      </c>
      <c r="H4948" s="65">
        <v>266</v>
      </c>
      <c r="I4948" s="64">
        <v>24.24</v>
      </c>
      <c r="J4948" s="64">
        <v>13.32</v>
      </c>
      <c r="K4948" s="88">
        <v>3</v>
      </c>
      <c r="L4948" s="88" t="s">
        <v>46</v>
      </c>
      <c r="M4948" s="66" t="s">
        <v>3468</v>
      </c>
    </row>
    <row r="4949" spans="1:13">
      <c r="A4949" s="40">
        <v>2021</v>
      </c>
      <c r="B4949" s="40" t="str">
        <f t="shared" si="78"/>
        <v>21172141</v>
      </c>
      <c r="C4949" s="40">
        <v>21</v>
      </c>
      <c r="D4949" s="88">
        <v>172141</v>
      </c>
      <c r="E4949" t="s">
        <v>3410</v>
      </c>
      <c r="F4949" t="s">
        <v>3487</v>
      </c>
      <c r="G4949" s="64">
        <v>3.2948750000000002</v>
      </c>
      <c r="H4949" s="65">
        <v>100</v>
      </c>
      <c r="I4949" s="64">
        <v>42.12</v>
      </c>
      <c r="J4949" s="64">
        <v>30.09</v>
      </c>
      <c r="K4949" s="88">
        <v>5</v>
      </c>
      <c r="L4949" s="88" t="s">
        <v>46</v>
      </c>
      <c r="M4949" s="66" t="s">
        <v>3468</v>
      </c>
    </row>
    <row r="4950" spans="1:13">
      <c r="A4950" s="40">
        <v>2021</v>
      </c>
      <c r="B4950" s="40" t="str">
        <f t="shared" si="78"/>
        <v>21292012</v>
      </c>
      <c r="C4950" s="40">
        <v>21</v>
      </c>
      <c r="D4950" s="88">
        <v>292012</v>
      </c>
      <c r="F4950" t="s">
        <v>1015</v>
      </c>
      <c r="G4950" s="64">
        <v>1.6822375000000001</v>
      </c>
      <c r="H4950" s="65">
        <v>649</v>
      </c>
      <c r="I4950" s="64">
        <v>24.51</v>
      </c>
      <c r="J4950" s="64">
        <v>14.54</v>
      </c>
      <c r="K4950" s="88">
        <v>4</v>
      </c>
      <c r="L4950" s="88" t="s">
        <v>46</v>
      </c>
      <c r="M4950" s="66" t="s">
        <v>3469</v>
      </c>
    </row>
    <row r="4951" spans="1:13">
      <c r="A4951" s="40">
        <v>2021</v>
      </c>
      <c r="B4951" s="40" t="str">
        <f t="shared" si="78"/>
        <v>21292011</v>
      </c>
      <c r="C4951" s="40">
        <v>21</v>
      </c>
      <c r="D4951" s="88">
        <v>292011</v>
      </c>
      <c r="F4951" t="s">
        <v>1959</v>
      </c>
      <c r="G4951" s="64">
        <v>1.402075</v>
      </c>
      <c r="H4951" s="65">
        <v>902</v>
      </c>
      <c r="I4951" s="64">
        <v>24.51</v>
      </c>
      <c r="J4951" s="64">
        <v>14.54</v>
      </c>
      <c r="K4951" s="88">
        <v>4</v>
      </c>
      <c r="L4951" s="88" t="s">
        <v>46</v>
      </c>
      <c r="M4951" s="66" t="s">
        <v>3469</v>
      </c>
    </row>
    <row r="4952" spans="1:13">
      <c r="A4952" s="40">
        <v>2021</v>
      </c>
      <c r="B4952" s="40" t="str">
        <f t="shared" si="78"/>
        <v>21119111</v>
      </c>
      <c r="C4952" s="40">
        <v>21</v>
      </c>
      <c r="D4952" s="88">
        <v>119111</v>
      </c>
      <c r="E4952" t="s">
        <v>3410</v>
      </c>
      <c r="F4952" t="s">
        <v>908</v>
      </c>
      <c r="G4952" s="64">
        <v>2.2330874999999999</v>
      </c>
      <c r="H4952" s="65">
        <v>99</v>
      </c>
      <c r="I4952" s="64">
        <v>52.77</v>
      </c>
      <c r="J4952" s="64">
        <v>31.9</v>
      </c>
      <c r="K4952" s="88">
        <v>5</v>
      </c>
      <c r="L4952" s="88" t="s">
        <v>46</v>
      </c>
      <c r="M4952" s="66" t="s">
        <v>3468</v>
      </c>
    </row>
    <row r="4953" spans="1:13">
      <c r="A4953" s="40">
        <v>2021</v>
      </c>
      <c r="B4953" s="40" t="str">
        <f t="shared" si="78"/>
        <v>21319092</v>
      </c>
      <c r="C4953" s="40">
        <v>21</v>
      </c>
      <c r="D4953" s="88">
        <v>319092</v>
      </c>
      <c r="F4953" t="s">
        <v>946</v>
      </c>
      <c r="G4953" s="64">
        <v>3.3447874999999998</v>
      </c>
      <c r="H4953" s="65">
        <v>577</v>
      </c>
      <c r="I4953" s="64">
        <v>17.13</v>
      </c>
      <c r="J4953" s="64">
        <v>14.15</v>
      </c>
      <c r="K4953" s="88">
        <v>3</v>
      </c>
      <c r="L4953" s="88" t="s">
        <v>46</v>
      </c>
      <c r="M4953" s="66" t="s">
        <v>3468</v>
      </c>
    </row>
    <row r="4954" spans="1:13">
      <c r="A4954" s="40">
        <v>2021</v>
      </c>
      <c r="B4954" s="40" t="str">
        <f t="shared" si="78"/>
        <v>21292071</v>
      </c>
      <c r="C4954" s="40">
        <v>21</v>
      </c>
      <c r="D4954" s="88">
        <v>292071</v>
      </c>
      <c r="F4954" t="s">
        <v>927</v>
      </c>
      <c r="G4954" s="64">
        <v>1.5837749999999999</v>
      </c>
      <c r="H4954" s="65">
        <v>925</v>
      </c>
      <c r="I4954" s="64">
        <v>19.87</v>
      </c>
      <c r="J4954" s="64">
        <v>12.82</v>
      </c>
      <c r="K4954" s="88">
        <v>4</v>
      </c>
      <c r="L4954" s="88" t="s">
        <v>46</v>
      </c>
      <c r="M4954" s="66" t="s">
        <v>3469</v>
      </c>
    </row>
    <row r="4955" spans="1:13">
      <c r="A4955" s="40">
        <v>2021</v>
      </c>
      <c r="B4955" s="40" t="str">
        <f t="shared" si="78"/>
        <v>21436013</v>
      </c>
      <c r="C4955" s="40">
        <v>21</v>
      </c>
      <c r="D4955" s="88">
        <v>436013</v>
      </c>
      <c r="F4955" t="s">
        <v>1232</v>
      </c>
      <c r="G4955" s="64">
        <v>2.4342874999999999</v>
      </c>
      <c r="H4955" s="65">
        <v>236</v>
      </c>
      <c r="I4955" s="64">
        <v>17.62</v>
      </c>
      <c r="J4955" s="64">
        <v>13.48</v>
      </c>
      <c r="K4955" s="88">
        <v>3</v>
      </c>
      <c r="L4955" s="88" t="s">
        <v>46</v>
      </c>
      <c r="M4955" s="66" t="s">
        <v>3468</v>
      </c>
    </row>
    <row r="4956" spans="1:13">
      <c r="A4956" s="40">
        <v>2021</v>
      </c>
      <c r="B4956" s="40" t="str">
        <f t="shared" si="78"/>
        <v>21131121</v>
      </c>
      <c r="C4956" s="40">
        <v>21</v>
      </c>
      <c r="D4956" s="88">
        <v>131121</v>
      </c>
      <c r="F4956" t="s">
        <v>856</v>
      </c>
      <c r="G4956" s="64">
        <v>1.5827875</v>
      </c>
      <c r="H4956" s="65">
        <v>84</v>
      </c>
      <c r="I4956" s="64">
        <v>23.55</v>
      </c>
      <c r="J4956" s="64">
        <v>15.71</v>
      </c>
      <c r="K4956" s="88">
        <v>4</v>
      </c>
      <c r="L4956" s="88" t="s">
        <v>46</v>
      </c>
      <c r="M4956" s="66" t="s">
        <v>3468</v>
      </c>
    </row>
    <row r="4957" spans="1:13">
      <c r="A4957" s="40">
        <v>2021</v>
      </c>
      <c r="B4957" s="40" t="str">
        <f t="shared" si="78"/>
        <v>21252022</v>
      </c>
      <c r="C4957" s="40">
        <v>21</v>
      </c>
      <c r="D4957" s="88">
        <v>252022</v>
      </c>
      <c r="F4957" t="s">
        <v>3539</v>
      </c>
      <c r="G4957" s="64">
        <v>1.50115</v>
      </c>
      <c r="H4957" s="65">
        <v>193</v>
      </c>
      <c r="I4957" s="64">
        <v>24.205769230769199</v>
      </c>
      <c r="J4957" s="64">
        <v>21.314423076923099</v>
      </c>
      <c r="K4957" s="88">
        <v>5</v>
      </c>
      <c r="L4957" s="88" t="s">
        <v>178</v>
      </c>
      <c r="M4957" s="66" t="s">
        <v>3468</v>
      </c>
    </row>
    <row r="4958" spans="1:13">
      <c r="A4958" s="40">
        <v>2021</v>
      </c>
      <c r="B4958" s="40" t="str">
        <f t="shared" si="78"/>
        <v>21151142</v>
      </c>
      <c r="C4958" s="40">
        <v>21</v>
      </c>
      <c r="D4958" s="88">
        <v>151142</v>
      </c>
      <c r="E4958" t="s">
        <v>3410</v>
      </c>
      <c r="F4958" t="s">
        <v>1158</v>
      </c>
      <c r="G4958" s="64">
        <v>1.3701874999999999</v>
      </c>
      <c r="H4958" s="65">
        <v>81</v>
      </c>
      <c r="I4958" s="64">
        <v>42.89</v>
      </c>
      <c r="J4958" s="64">
        <v>28.09</v>
      </c>
      <c r="K4958" s="88">
        <v>4</v>
      </c>
      <c r="L4958" s="88" t="s">
        <v>46</v>
      </c>
      <c r="M4958" s="66" t="s">
        <v>3468</v>
      </c>
    </row>
    <row r="4959" spans="1:13">
      <c r="A4959" s="40">
        <v>2021</v>
      </c>
      <c r="B4959" s="40" t="str">
        <f t="shared" si="78"/>
        <v>21472073</v>
      </c>
      <c r="C4959" s="40">
        <v>21</v>
      </c>
      <c r="D4959" s="88">
        <v>472073</v>
      </c>
      <c r="F4959" t="s">
        <v>2893</v>
      </c>
      <c r="G4959" s="64">
        <v>1.14175</v>
      </c>
      <c r="H4959" s="65">
        <v>106</v>
      </c>
      <c r="I4959" s="64">
        <v>21.24</v>
      </c>
      <c r="J4959" s="64">
        <v>15.06</v>
      </c>
      <c r="K4959" s="88">
        <v>3</v>
      </c>
      <c r="L4959" s="88" t="s">
        <v>46</v>
      </c>
      <c r="M4959" s="66" t="s">
        <v>3468</v>
      </c>
    </row>
    <row r="4960" spans="1:13">
      <c r="A4960" s="40">
        <v>2021</v>
      </c>
      <c r="B4960" s="40" t="str">
        <f t="shared" si="78"/>
        <v>21472141</v>
      </c>
      <c r="C4960" s="40">
        <v>21</v>
      </c>
      <c r="D4960" s="88">
        <v>472141</v>
      </c>
      <c r="F4960" t="s">
        <v>3200</v>
      </c>
      <c r="G4960" s="64">
        <v>1.2439374999999999</v>
      </c>
      <c r="H4960" s="65">
        <v>331</v>
      </c>
      <c r="I4960" s="64">
        <v>17.309999999999999</v>
      </c>
      <c r="J4960" s="64">
        <v>13.5</v>
      </c>
      <c r="K4960" s="88">
        <v>3</v>
      </c>
      <c r="L4960" s="88" t="s">
        <v>46</v>
      </c>
      <c r="M4960" s="66" t="s">
        <v>3468</v>
      </c>
    </row>
    <row r="4961" spans="1:13">
      <c r="A4961" s="40">
        <v>2021</v>
      </c>
      <c r="B4961" s="40" t="str">
        <f t="shared" si="78"/>
        <v>21232011</v>
      </c>
      <c r="C4961" s="40">
        <v>21</v>
      </c>
      <c r="D4961" s="88">
        <v>232011</v>
      </c>
      <c r="E4961" t="s">
        <v>3410</v>
      </c>
      <c r="F4961" t="s">
        <v>1805</v>
      </c>
      <c r="G4961" s="64">
        <v>2.9262999999999999</v>
      </c>
      <c r="H4961" s="65">
        <v>340</v>
      </c>
      <c r="I4961" s="64">
        <v>27</v>
      </c>
      <c r="J4961" s="64">
        <v>19.02</v>
      </c>
      <c r="K4961" s="88">
        <v>3</v>
      </c>
      <c r="L4961" s="88" t="s">
        <v>46</v>
      </c>
      <c r="M4961" s="66" t="s">
        <v>3468</v>
      </c>
    </row>
    <row r="4962" spans="1:13">
      <c r="A4962" s="40">
        <v>2021</v>
      </c>
      <c r="B4962" s="40" t="str">
        <f t="shared" si="78"/>
        <v>21132052</v>
      </c>
      <c r="C4962" s="40">
        <v>21</v>
      </c>
      <c r="D4962" s="88">
        <v>132052</v>
      </c>
      <c r="E4962" t="s">
        <v>3410</v>
      </c>
      <c r="F4962" t="s">
        <v>789</v>
      </c>
      <c r="G4962" s="64">
        <v>1.5944875000000001</v>
      </c>
      <c r="H4962" s="65">
        <v>179</v>
      </c>
      <c r="I4962" s="64">
        <v>66.47</v>
      </c>
      <c r="J4962" s="64">
        <v>26.61</v>
      </c>
      <c r="K4962" s="88">
        <v>5</v>
      </c>
      <c r="L4962" s="88" t="s">
        <v>46</v>
      </c>
      <c r="M4962" s="66" t="s">
        <v>3468</v>
      </c>
    </row>
    <row r="4963" spans="1:13">
      <c r="A4963" s="40">
        <v>2021</v>
      </c>
      <c r="B4963" s="40" t="str">
        <f t="shared" si="78"/>
        <v>21319097</v>
      </c>
      <c r="C4963" s="40">
        <v>21</v>
      </c>
      <c r="D4963" s="88">
        <v>319097</v>
      </c>
      <c r="F4963" t="s">
        <v>2314</v>
      </c>
      <c r="G4963" s="64">
        <v>2.3165874999999998</v>
      </c>
      <c r="H4963" s="65">
        <v>1151</v>
      </c>
      <c r="I4963" s="64">
        <v>15.52</v>
      </c>
      <c r="J4963" s="64">
        <v>12.45</v>
      </c>
      <c r="K4963" s="88">
        <v>3</v>
      </c>
      <c r="L4963" s="88" t="s">
        <v>46</v>
      </c>
      <c r="M4963" s="66" t="s">
        <v>3469</v>
      </c>
    </row>
    <row r="4964" spans="1:13">
      <c r="A4964" s="40">
        <v>2021</v>
      </c>
      <c r="B4964" s="40" t="str">
        <f t="shared" si="78"/>
        <v>21312021</v>
      </c>
      <c r="C4964" s="40">
        <v>21</v>
      </c>
      <c r="D4964" s="88">
        <v>312021</v>
      </c>
      <c r="E4964" t="s">
        <v>3410</v>
      </c>
      <c r="F4964" t="s">
        <v>1930</v>
      </c>
      <c r="G4964" s="64">
        <v>2.9712749999999999</v>
      </c>
      <c r="H4964" s="65">
        <v>917</v>
      </c>
      <c r="I4964" s="64">
        <v>29.64</v>
      </c>
      <c r="J4964" s="64">
        <v>22.61</v>
      </c>
      <c r="K4964" s="88">
        <v>4</v>
      </c>
      <c r="L4964" s="88" t="s">
        <v>46</v>
      </c>
      <c r="M4964" s="66" t="s">
        <v>3469</v>
      </c>
    </row>
    <row r="4965" spans="1:13">
      <c r="A4965" s="40">
        <v>2021</v>
      </c>
      <c r="B4965" s="40" t="str">
        <f t="shared" si="78"/>
        <v>21472152</v>
      </c>
      <c r="C4965" s="40">
        <v>21</v>
      </c>
      <c r="D4965" s="88">
        <v>472152</v>
      </c>
      <c r="F4965" t="s">
        <v>2682</v>
      </c>
      <c r="G4965" s="64">
        <v>1.5046250000000001</v>
      </c>
      <c r="H4965" s="65">
        <v>337</v>
      </c>
      <c r="I4965" s="64">
        <v>23.1</v>
      </c>
      <c r="J4965" s="64">
        <v>15.39</v>
      </c>
      <c r="K4965" s="88">
        <v>3</v>
      </c>
      <c r="L4965" s="88" t="s">
        <v>46</v>
      </c>
      <c r="M4965" s="66" t="s">
        <v>3468</v>
      </c>
    </row>
    <row r="4966" spans="1:13">
      <c r="A4966" s="40">
        <v>2021</v>
      </c>
      <c r="B4966" s="40" t="str">
        <f t="shared" si="78"/>
        <v>21333051</v>
      </c>
      <c r="C4966" s="40">
        <v>21</v>
      </c>
      <c r="D4966" s="88">
        <v>333051</v>
      </c>
      <c r="E4966" t="s">
        <v>3410</v>
      </c>
      <c r="F4966" t="s">
        <v>1812</v>
      </c>
      <c r="G4966" s="64">
        <v>1.2341</v>
      </c>
      <c r="H4966" s="65">
        <v>235</v>
      </c>
      <c r="I4966" s="64">
        <v>33.950000000000003</v>
      </c>
      <c r="J4966" s="64">
        <v>25.49</v>
      </c>
      <c r="K4966" s="88">
        <v>3</v>
      </c>
      <c r="L4966" s="88" t="s">
        <v>178</v>
      </c>
      <c r="M4966" s="66" t="s">
        <v>3468</v>
      </c>
    </row>
    <row r="4967" spans="1:13">
      <c r="A4967" s="40">
        <v>2021</v>
      </c>
      <c r="B4967" s="40" t="str">
        <f t="shared" si="78"/>
        <v>21251199</v>
      </c>
      <c r="C4967" s="40">
        <v>21</v>
      </c>
      <c r="D4967" s="88">
        <v>251199</v>
      </c>
      <c r="E4967" t="s">
        <v>3410</v>
      </c>
      <c r="F4967" t="s">
        <v>3442</v>
      </c>
      <c r="G4967" s="64">
        <v>1.61395</v>
      </c>
      <c r="H4967" s="65">
        <v>111</v>
      </c>
      <c r="I4967" s="64">
        <v>31.1711538461538</v>
      </c>
      <c r="J4967" s="64">
        <v>18.432211538461502</v>
      </c>
      <c r="K4967" s="88">
        <v>4</v>
      </c>
      <c r="L4967" s="88" t="s">
        <v>178</v>
      </c>
      <c r="M4967" s="66" t="s">
        <v>3468</v>
      </c>
    </row>
    <row r="4968" spans="1:13">
      <c r="A4968" s="40">
        <v>2021</v>
      </c>
      <c r="B4968" s="40" t="str">
        <f t="shared" si="78"/>
        <v>21272012</v>
      </c>
      <c r="C4968" s="40">
        <v>21</v>
      </c>
      <c r="D4968" s="88">
        <v>272012</v>
      </c>
      <c r="E4968" t="s">
        <v>3410</v>
      </c>
      <c r="F4968" t="s">
        <v>2928</v>
      </c>
      <c r="G4968" s="64">
        <v>1.6183749999999999</v>
      </c>
      <c r="H4968" s="65">
        <v>88</v>
      </c>
      <c r="I4968" s="64">
        <v>31.55</v>
      </c>
      <c r="J4968" s="64">
        <v>16.77</v>
      </c>
      <c r="K4968" s="88">
        <v>5</v>
      </c>
      <c r="L4968" s="88" t="s">
        <v>46</v>
      </c>
      <c r="M4968" s="66" t="s">
        <v>3468</v>
      </c>
    </row>
    <row r="4969" spans="1:13">
      <c r="A4969" s="40">
        <v>2021</v>
      </c>
      <c r="B4969" s="40" t="str">
        <f t="shared" si="78"/>
        <v>21119141</v>
      </c>
      <c r="C4969" s="40">
        <v>21</v>
      </c>
      <c r="D4969" s="88">
        <v>119141</v>
      </c>
      <c r="E4969" t="s">
        <v>3410</v>
      </c>
      <c r="F4969" t="s">
        <v>3462</v>
      </c>
      <c r="G4969" s="64">
        <v>1.8371625</v>
      </c>
      <c r="H4969" s="65">
        <v>404</v>
      </c>
      <c r="I4969" s="64">
        <v>35.94</v>
      </c>
      <c r="J4969" s="64">
        <v>19.260000000000002</v>
      </c>
      <c r="K4969" s="88">
        <v>4</v>
      </c>
      <c r="L4969" s="88" t="s">
        <v>46</v>
      </c>
      <c r="M4969" s="66" t="s">
        <v>3468</v>
      </c>
    </row>
    <row r="4970" spans="1:13">
      <c r="A4970" s="40">
        <v>2021</v>
      </c>
      <c r="B4970" s="40" t="str">
        <f t="shared" si="78"/>
        <v>21273031</v>
      </c>
      <c r="C4970" s="40">
        <v>21</v>
      </c>
      <c r="D4970" s="88">
        <v>273031</v>
      </c>
      <c r="E4970" t="s">
        <v>3410</v>
      </c>
      <c r="F4970" t="s">
        <v>3492</v>
      </c>
      <c r="G4970" s="64">
        <v>1.58595</v>
      </c>
      <c r="H4970" s="65">
        <v>87</v>
      </c>
      <c r="I4970" s="64">
        <v>30.57</v>
      </c>
      <c r="J4970" s="64">
        <v>18.940000000000001</v>
      </c>
      <c r="K4970" s="88">
        <v>5</v>
      </c>
      <c r="L4970" s="88" t="s">
        <v>46</v>
      </c>
      <c r="M4970" s="66" t="s">
        <v>3468</v>
      </c>
    </row>
    <row r="4971" spans="1:13">
      <c r="A4971" s="40">
        <v>2021</v>
      </c>
      <c r="B4971" s="40" t="str">
        <f t="shared" si="78"/>
        <v>21131023</v>
      </c>
      <c r="C4971" s="40">
        <v>21</v>
      </c>
      <c r="D4971" s="88">
        <v>131023</v>
      </c>
      <c r="E4971" t="s">
        <v>3410</v>
      </c>
      <c r="F4971" t="s">
        <v>3522</v>
      </c>
      <c r="G4971" s="64">
        <v>0.49857499999999999</v>
      </c>
      <c r="H4971" s="65">
        <v>96</v>
      </c>
      <c r="I4971" s="64">
        <v>29.13</v>
      </c>
      <c r="J4971" s="64">
        <v>19.829999999999998</v>
      </c>
      <c r="K4971" s="88">
        <v>4</v>
      </c>
      <c r="L4971" s="88" t="s">
        <v>178</v>
      </c>
      <c r="M4971" s="66" t="s">
        <v>3468</v>
      </c>
    </row>
    <row r="4972" spans="1:13">
      <c r="A4972" s="40">
        <v>2021</v>
      </c>
      <c r="B4972" s="40" t="str">
        <f t="shared" si="78"/>
        <v>21292034</v>
      </c>
      <c r="C4972" s="40">
        <v>21</v>
      </c>
      <c r="D4972" s="88">
        <v>292034</v>
      </c>
      <c r="E4972" t="s">
        <v>3410</v>
      </c>
      <c r="F4972" t="s">
        <v>1956</v>
      </c>
      <c r="G4972" s="64">
        <v>1.6200375</v>
      </c>
      <c r="H4972" s="65">
        <v>1021</v>
      </c>
      <c r="I4972" s="64">
        <v>27.23</v>
      </c>
      <c r="J4972" s="64">
        <v>19.61</v>
      </c>
      <c r="K4972" s="88">
        <v>3</v>
      </c>
      <c r="L4972" s="88" t="s">
        <v>46</v>
      </c>
      <c r="M4972" s="66" t="s">
        <v>3469</v>
      </c>
    </row>
    <row r="4973" spans="1:13">
      <c r="A4973" s="40">
        <v>2021</v>
      </c>
      <c r="B4973" s="40" t="str">
        <f t="shared" si="78"/>
        <v>21419021</v>
      </c>
      <c r="C4973" s="40">
        <v>21</v>
      </c>
      <c r="D4973" s="88">
        <v>419021</v>
      </c>
      <c r="E4973" t="s">
        <v>3410</v>
      </c>
      <c r="F4973" t="s">
        <v>3443</v>
      </c>
      <c r="G4973" s="64">
        <v>1.42075</v>
      </c>
      <c r="H4973" s="65">
        <v>106</v>
      </c>
      <c r="I4973" s="64">
        <v>44.25</v>
      </c>
      <c r="J4973" s="64">
        <v>19.829999999999998</v>
      </c>
      <c r="K4973" s="88">
        <v>3</v>
      </c>
      <c r="L4973" s="88" t="s">
        <v>178</v>
      </c>
      <c r="M4973" s="66" t="s">
        <v>3468</v>
      </c>
    </row>
    <row r="4974" spans="1:13">
      <c r="A4974" s="40">
        <v>2021</v>
      </c>
      <c r="B4974" s="40" t="str">
        <f t="shared" si="78"/>
        <v>21419022</v>
      </c>
      <c r="C4974" s="40">
        <v>21</v>
      </c>
      <c r="D4974" s="88">
        <v>419022</v>
      </c>
      <c r="F4974" t="s">
        <v>2186</v>
      </c>
      <c r="G4974" s="64">
        <v>1.160625</v>
      </c>
      <c r="H4974" s="65">
        <v>4463</v>
      </c>
      <c r="I4974" s="64">
        <v>28.24</v>
      </c>
      <c r="J4974" s="64">
        <v>12.53</v>
      </c>
      <c r="K4974" s="88">
        <v>3</v>
      </c>
      <c r="L4974" s="88" t="s">
        <v>46</v>
      </c>
      <c r="M4974" s="66" t="s">
        <v>3469</v>
      </c>
    </row>
    <row r="4975" spans="1:13">
      <c r="A4975" s="40">
        <v>2021</v>
      </c>
      <c r="B4975" s="40" t="str">
        <f t="shared" si="78"/>
        <v>21291141</v>
      </c>
      <c r="C4975" s="40">
        <v>21</v>
      </c>
      <c r="D4975" s="88">
        <v>291141</v>
      </c>
      <c r="E4975" t="s">
        <v>3410</v>
      </c>
      <c r="F4975" t="s">
        <v>1992</v>
      </c>
      <c r="G4975" s="64">
        <v>1.5474625</v>
      </c>
      <c r="H4975" s="65">
        <v>917</v>
      </c>
      <c r="I4975" s="64">
        <v>33.31</v>
      </c>
      <c r="J4975" s="64">
        <v>25.27</v>
      </c>
      <c r="K4975" s="88">
        <v>4</v>
      </c>
      <c r="L4975" s="88" t="s">
        <v>46</v>
      </c>
      <c r="M4975" s="66" t="s">
        <v>3468</v>
      </c>
    </row>
    <row r="4976" spans="1:13">
      <c r="A4976" s="40">
        <v>2021</v>
      </c>
      <c r="B4976" s="40" t="str">
        <f t="shared" si="78"/>
        <v>21291126</v>
      </c>
      <c r="C4976" s="40">
        <v>21</v>
      </c>
      <c r="D4976" s="88">
        <v>291126</v>
      </c>
      <c r="E4976" t="s">
        <v>3410</v>
      </c>
      <c r="F4976" t="s">
        <v>1946</v>
      </c>
      <c r="G4976" s="64">
        <v>2.6549749999999999</v>
      </c>
      <c r="H4976" s="65">
        <v>755</v>
      </c>
      <c r="I4976" s="64">
        <v>27.86</v>
      </c>
      <c r="J4976" s="64">
        <v>22.76</v>
      </c>
      <c r="K4976" s="88">
        <v>4</v>
      </c>
      <c r="L4976" s="88" t="s">
        <v>46</v>
      </c>
      <c r="M4976" s="66" t="s">
        <v>3469</v>
      </c>
    </row>
    <row r="4977" spans="1:13">
      <c r="A4977" s="40">
        <v>2021</v>
      </c>
      <c r="B4977" s="40" t="str">
        <f t="shared" si="78"/>
        <v>21112022</v>
      </c>
      <c r="C4977" s="40">
        <v>21</v>
      </c>
      <c r="D4977" s="88">
        <v>112022</v>
      </c>
      <c r="E4977" t="s">
        <v>3410</v>
      </c>
      <c r="F4977" t="s">
        <v>3504</v>
      </c>
      <c r="G4977" s="64">
        <v>1.5435874999999999</v>
      </c>
      <c r="H4977" s="65">
        <v>129</v>
      </c>
      <c r="I4977" s="64">
        <v>60.73</v>
      </c>
      <c r="J4977" s="64">
        <v>28.15</v>
      </c>
      <c r="K4977" s="88">
        <v>5</v>
      </c>
      <c r="L4977" s="88" t="s">
        <v>46</v>
      </c>
      <c r="M4977" s="66" t="s">
        <v>3468</v>
      </c>
    </row>
    <row r="4978" spans="1:13">
      <c r="A4978" s="40">
        <v>2021</v>
      </c>
      <c r="B4978" s="40" t="str">
        <f t="shared" si="78"/>
        <v>21414012</v>
      </c>
      <c r="C4978" s="40">
        <v>21</v>
      </c>
      <c r="D4978" s="88">
        <v>414012</v>
      </c>
      <c r="F4978" t="s">
        <v>1894</v>
      </c>
      <c r="G4978" s="64">
        <v>1.0928125</v>
      </c>
      <c r="H4978" s="65">
        <v>813</v>
      </c>
      <c r="I4978" s="64">
        <v>34</v>
      </c>
      <c r="J4978" s="64">
        <v>15.38</v>
      </c>
      <c r="K4978" s="88">
        <v>3</v>
      </c>
      <c r="L4978" s="88" t="s">
        <v>46</v>
      </c>
      <c r="M4978" s="66" t="s">
        <v>3468</v>
      </c>
    </row>
    <row r="4979" spans="1:13">
      <c r="A4979" s="40">
        <v>2021</v>
      </c>
      <c r="B4979" s="40" t="str">
        <f t="shared" si="78"/>
        <v>21414011</v>
      </c>
      <c r="C4979" s="40">
        <v>21</v>
      </c>
      <c r="D4979" s="88">
        <v>414011</v>
      </c>
      <c r="E4979" t="s">
        <v>3410</v>
      </c>
      <c r="F4979" t="s">
        <v>2083</v>
      </c>
      <c r="G4979" s="64">
        <v>0.89949999999999997</v>
      </c>
      <c r="H4979" s="65">
        <v>227</v>
      </c>
      <c r="I4979" s="64">
        <v>37.090000000000003</v>
      </c>
      <c r="J4979" s="64">
        <v>16.64</v>
      </c>
      <c r="K4979" s="88">
        <v>3</v>
      </c>
      <c r="L4979" s="88" t="s">
        <v>46</v>
      </c>
      <c r="M4979" s="66" t="s">
        <v>3468</v>
      </c>
    </row>
    <row r="4980" spans="1:13">
      <c r="A4980" s="40">
        <v>2021</v>
      </c>
      <c r="B4980" s="40" t="str">
        <f t="shared" si="78"/>
        <v>21252031</v>
      </c>
      <c r="C4980" s="40">
        <v>21</v>
      </c>
      <c r="D4980" s="88">
        <v>252031</v>
      </c>
      <c r="E4980" t="s">
        <v>3410</v>
      </c>
      <c r="F4980" t="s">
        <v>3540</v>
      </c>
      <c r="G4980" s="64">
        <v>1.4913375</v>
      </c>
      <c r="H4980" s="65">
        <v>256</v>
      </c>
      <c r="I4980" s="64">
        <v>25.8923076923077</v>
      </c>
      <c r="J4980" s="64">
        <v>20.456250000000001</v>
      </c>
      <c r="K4980" s="88">
        <v>5</v>
      </c>
      <c r="L4980" s="88" t="s">
        <v>178</v>
      </c>
      <c r="M4980" s="66" t="s">
        <v>3468</v>
      </c>
    </row>
    <row r="4981" spans="1:13">
      <c r="A4981" s="40">
        <v>2021</v>
      </c>
      <c r="B4981" s="40" t="str">
        <f t="shared" si="78"/>
        <v>21413031</v>
      </c>
      <c r="C4981" s="40">
        <v>21</v>
      </c>
      <c r="D4981" s="88">
        <v>413031</v>
      </c>
      <c r="E4981" t="s">
        <v>3410</v>
      </c>
      <c r="F4981" t="s">
        <v>3541</v>
      </c>
      <c r="G4981" s="64">
        <v>0.498525</v>
      </c>
      <c r="H4981" s="65">
        <v>303</v>
      </c>
      <c r="I4981" s="64">
        <v>49.87</v>
      </c>
      <c r="J4981" s="64">
        <v>19.12</v>
      </c>
      <c r="K4981" s="88">
        <v>5</v>
      </c>
      <c r="L4981" s="88" t="s">
        <v>46</v>
      </c>
      <c r="M4981" s="66" t="s">
        <v>3468</v>
      </c>
    </row>
    <row r="4982" spans="1:13">
      <c r="A4982" s="40">
        <v>2021</v>
      </c>
      <c r="B4982" s="40" t="str">
        <f t="shared" si="78"/>
        <v>21492098</v>
      </c>
      <c r="C4982" s="40">
        <v>21</v>
      </c>
      <c r="D4982" s="88">
        <v>492098</v>
      </c>
      <c r="F4982" t="s">
        <v>3448</v>
      </c>
      <c r="G4982" s="64">
        <v>1.72925</v>
      </c>
      <c r="H4982" s="65">
        <v>100</v>
      </c>
      <c r="I4982" s="64">
        <v>23.26</v>
      </c>
      <c r="J4982" s="64">
        <v>16.39</v>
      </c>
      <c r="K4982" s="88">
        <v>3</v>
      </c>
      <c r="L4982" s="88" t="s">
        <v>178</v>
      </c>
      <c r="M4982" s="66" t="s">
        <v>3468</v>
      </c>
    </row>
    <row r="4983" spans="1:13">
      <c r="A4983" s="40">
        <v>2021</v>
      </c>
      <c r="B4983" s="40" t="str">
        <f t="shared" si="78"/>
        <v>21472211</v>
      </c>
      <c r="C4983" s="40">
        <v>21</v>
      </c>
      <c r="D4983" s="88">
        <v>472211</v>
      </c>
      <c r="F4983" t="s">
        <v>3290</v>
      </c>
      <c r="G4983" s="64">
        <v>1.31565</v>
      </c>
      <c r="H4983" s="65">
        <v>1110</v>
      </c>
      <c r="I4983" s="64">
        <v>19.28</v>
      </c>
      <c r="J4983" s="64">
        <v>13.54</v>
      </c>
      <c r="K4983" s="88">
        <v>3</v>
      </c>
      <c r="L4983" s="88" t="s">
        <v>46</v>
      </c>
      <c r="M4983" s="66" t="s">
        <v>3469</v>
      </c>
    </row>
    <row r="4984" spans="1:13">
      <c r="A4984" s="40">
        <v>2021</v>
      </c>
      <c r="B4984" s="40" t="str">
        <f t="shared" si="78"/>
        <v>21211093</v>
      </c>
      <c r="C4984" s="40">
        <v>21</v>
      </c>
      <c r="D4984" s="88">
        <v>211093</v>
      </c>
      <c r="F4984" t="s">
        <v>1085</v>
      </c>
      <c r="G4984" s="64">
        <v>1.5492375</v>
      </c>
      <c r="H4984" s="65">
        <v>82</v>
      </c>
      <c r="I4984" s="64">
        <v>19.18</v>
      </c>
      <c r="J4984" s="64">
        <v>13.54</v>
      </c>
      <c r="K4984" s="88">
        <v>3</v>
      </c>
      <c r="L4984" s="88" t="s">
        <v>46</v>
      </c>
      <c r="M4984" s="66" t="s">
        <v>3468</v>
      </c>
    </row>
    <row r="4985" spans="1:13">
      <c r="A4985" s="40">
        <v>2021</v>
      </c>
      <c r="B4985" s="40" t="str">
        <f t="shared" si="78"/>
        <v>21151132</v>
      </c>
      <c r="C4985" s="40">
        <v>21</v>
      </c>
      <c r="D4985" s="88">
        <v>151132</v>
      </c>
      <c r="E4985" t="s">
        <v>3410</v>
      </c>
      <c r="F4985" t="s">
        <v>1225</v>
      </c>
      <c r="G4985" s="64">
        <v>3.3782375</v>
      </c>
      <c r="H4985" s="65">
        <v>259</v>
      </c>
      <c r="I4985" s="64">
        <v>45.69</v>
      </c>
      <c r="J4985" s="64">
        <v>31.52</v>
      </c>
      <c r="K4985" s="88">
        <v>4</v>
      </c>
      <c r="L4985" s="88" t="s">
        <v>46</v>
      </c>
      <c r="M4985" s="66" t="s">
        <v>3468</v>
      </c>
    </row>
    <row r="4986" spans="1:13">
      <c r="A4986" s="40">
        <v>2021</v>
      </c>
      <c r="B4986" s="40" t="str">
        <f t="shared" si="78"/>
        <v>21151133</v>
      </c>
      <c r="C4986" s="40">
        <v>21</v>
      </c>
      <c r="D4986" s="88">
        <v>151133</v>
      </c>
      <c r="E4986" t="s">
        <v>3410</v>
      </c>
      <c r="F4986" t="s">
        <v>3485</v>
      </c>
      <c r="G4986" s="64">
        <v>2</v>
      </c>
      <c r="H4986" s="65">
        <v>88</v>
      </c>
      <c r="I4986" s="64">
        <v>46.09</v>
      </c>
      <c r="J4986" s="64">
        <v>31.65</v>
      </c>
      <c r="K4986" s="88">
        <v>5</v>
      </c>
      <c r="L4986" s="88" t="s">
        <v>46</v>
      </c>
      <c r="M4986" s="66" t="s">
        <v>3468</v>
      </c>
    </row>
    <row r="4987" spans="1:13">
      <c r="A4987" s="40">
        <v>2021</v>
      </c>
      <c r="B4987" s="40" t="str">
        <f t="shared" si="78"/>
        <v>21472221</v>
      </c>
      <c r="C4987" s="40">
        <v>21</v>
      </c>
      <c r="D4987" s="88">
        <v>472221</v>
      </c>
      <c r="F4987" t="s">
        <v>3299</v>
      </c>
      <c r="G4987" s="64">
        <v>1.7187749999999999</v>
      </c>
      <c r="H4987" s="65">
        <v>702</v>
      </c>
      <c r="I4987" s="64">
        <v>21.1</v>
      </c>
      <c r="J4987" s="64">
        <v>14.52</v>
      </c>
      <c r="K4987" s="88">
        <v>3</v>
      </c>
      <c r="L4987" s="88" t="s">
        <v>46</v>
      </c>
      <c r="M4987" s="66" t="s">
        <v>3469</v>
      </c>
    </row>
    <row r="4988" spans="1:13">
      <c r="A4988" s="40">
        <v>2021</v>
      </c>
      <c r="B4988" s="40" t="str">
        <f t="shared" si="78"/>
        <v>21292055</v>
      </c>
      <c r="C4988" s="40">
        <v>21</v>
      </c>
      <c r="D4988" s="88">
        <v>292055</v>
      </c>
      <c r="F4988" t="s">
        <v>995</v>
      </c>
      <c r="G4988" s="64">
        <v>1.5915125000000001</v>
      </c>
      <c r="H4988" s="65">
        <v>772</v>
      </c>
      <c r="I4988" s="64">
        <v>21.17</v>
      </c>
      <c r="J4988" s="64">
        <v>15.81</v>
      </c>
      <c r="K4988" s="88">
        <v>3</v>
      </c>
      <c r="L4988" s="88" t="s">
        <v>46</v>
      </c>
      <c r="M4988" s="66" t="s">
        <v>3469</v>
      </c>
    </row>
    <row r="4989" spans="1:13">
      <c r="A4989" s="40">
        <v>2021</v>
      </c>
      <c r="B4989" s="40" t="str">
        <f t="shared" si="78"/>
        <v>21492022</v>
      </c>
      <c r="C4989" s="40">
        <v>21</v>
      </c>
      <c r="D4989" s="88">
        <v>492022</v>
      </c>
      <c r="E4989" t="s">
        <v>3410</v>
      </c>
      <c r="F4989" t="s">
        <v>2077</v>
      </c>
      <c r="G4989" s="64">
        <v>0.4148</v>
      </c>
      <c r="H4989" s="65">
        <v>123</v>
      </c>
      <c r="I4989" s="64">
        <v>26.82</v>
      </c>
      <c r="J4989" s="64">
        <v>17.8</v>
      </c>
      <c r="K4989" s="88">
        <v>3</v>
      </c>
      <c r="L4989" s="88" t="s">
        <v>46</v>
      </c>
      <c r="M4989" s="66" t="s">
        <v>3468</v>
      </c>
    </row>
    <row r="4990" spans="1:13">
      <c r="A4990" s="40">
        <v>2021</v>
      </c>
      <c r="B4990" s="40" t="str">
        <f t="shared" si="78"/>
        <v>21292056</v>
      </c>
      <c r="C4990" s="40">
        <v>21</v>
      </c>
      <c r="D4990" s="88">
        <v>292056</v>
      </c>
      <c r="F4990" t="s">
        <v>875</v>
      </c>
      <c r="G4990" s="64">
        <v>2.0404874999999998</v>
      </c>
      <c r="H4990" s="65">
        <v>80</v>
      </c>
      <c r="I4990" s="64">
        <v>20.51</v>
      </c>
      <c r="J4990" s="64">
        <v>16.38</v>
      </c>
      <c r="K4990" s="88">
        <v>4</v>
      </c>
      <c r="L4990" s="88" t="s">
        <v>46</v>
      </c>
      <c r="M4990" s="66" t="s">
        <v>3468</v>
      </c>
    </row>
    <row r="4991" spans="1:13">
      <c r="A4991" s="40">
        <v>2021</v>
      </c>
      <c r="B4991" s="40" t="str">
        <f t="shared" si="78"/>
        <v>21151134</v>
      </c>
      <c r="C4991" s="40">
        <v>21</v>
      </c>
      <c r="D4991" s="88">
        <v>151134</v>
      </c>
      <c r="E4991" t="s">
        <v>3410</v>
      </c>
      <c r="F4991" t="s">
        <v>3463</v>
      </c>
      <c r="G4991" s="64">
        <v>1.7993375</v>
      </c>
      <c r="H4991" s="65">
        <v>97</v>
      </c>
      <c r="I4991" s="64">
        <v>30</v>
      </c>
      <c r="J4991" s="64">
        <v>17.54</v>
      </c>
      <c r="K4991" s="88">
        <v>3</v>
      </c>
      <c r="L4991" s="88" t="s">
        <v>46</v>
      </c>
      <c r="M4991" s="66" t="s">
        <v>3468</v>
      </c>
    </row>
    <row r="4992" spans="1:13">
      <c r="A4992" s="40">
        <v>2021</v>
      </c>
      <c r="B4992" s="40" t="str">
        <f t="shared" si="78"/>
        <v>21514121</v>
      </c>
      <c r="C4992" s="40">
        <v>21</v>
      </c>
      <c r="D4992" s="88">
        <v>514121</v>
      </c>
      <c r="F4992" t="s">
        <v>2873</v>
      </c>
      <c r="G4992" s="64">
        <v>1.26065</v>
      </c>
      <c r="H4992" s="65">
        <v>87</v>
      </c>
      <c r="I4992" s="64">
        <v>18.2</v>
      </c>
      <c r="J4992" s="64">
        <v>13.79</v>
      </c>
      <c r="K4992" s="88">
        <v>3</v>
      </c>
      <c r="L4992" s="88" t="s">
        <v>46</v>
      </c>
      <c r="M4992" s="66" t="s">
        <v>3468</v>
      </c>
    </row>
    <row r="4993" spans="1:13">
      <c r="A4993" s="40">
        <v>2021</v>
      </c>
      <c r="B4993" s="40" t="str">
        <f t="shared" ref="B4993:B5056" si="79">CONCATENATE(C4993, D4993)</f>
        <v>22132011</v>
      </c>
      <c r="C4993" s="40">
        <v>22</v>
      </c>
      <c r="D4993" s="88">
        <v>132011</v>
      </c>
      <c r="E4993" t="s">
        <v>3410</v>
      </c>
      <c r="F4993" t="s">
        <v>3467</v>
      </c>
      <c r="G4993" s="64">
        <v>1.6549</v>
      </c>
      <c r="H4993" s="65">
        <v>1100</v>
      </c>
      <c r="I4993" s="64">
        <v>34.64</v>
      </c>
      <c r="J4993" s="64">
        <v>21.58</v>
      </c>
      <c r="K4993" s="88">
        <v>5</v>
      </c>
      <c r="L4993" s="88" t="s">
        <v>46</v>
      </c>
      <c r="M4993" s="66" t="s">
        <v>3468</v>
      </c>
    </row>
    <row r="4994" spans="1:13">
      <c r="A4994" s="40">
        <v>2021</v>
      </c>
      <c r="B4994" s="40" t="str">
        <f t="shared" si="79"/>
        <v>22113011</v>
      </c>
      <c r="C4994" s="40">
        <v>22</v>
      </c>
      <c r="D4994" s="88">
        <v>113011</v>
      </c>
      <c r="E4994" t="s">
        <v>3410</v>
      </c>
      <c r="F4994" t="s">
        <v>3411</v>
      </c>
      <c r="G4994" s="64">
        <v>1.5488875</v>
      </c>
      <c r="H4994" s="65">
        <v>103</v>
      </c>
      <c r="I4994" s="64">
        <v>45.15</v>
      </c>
      <c r="J4994" s="64">
        <v>24.93</v>
      </c>
      <c r="K4994" s="88">
        <v>4</v>
      </c>
      <c r="L4994" s="88" t="s">
        <v>46</v>
      </c>
      <c r="M4994" s="66" t="s">
        <v>3468</v>
      </c>
    </row>
    <row r="4995" spans="1:13">
      <c r="A4995" s="40">
        <v>2021</v>
      </c>
      <c r="B4995" s="40" t="str">
        <f t="shared" si="79"/>
        <v>22413011</v>
      </c>
      <c r="C4995" s="40">
        <v>22</v>
      </c>
      <c r="D4995" s="88">
        <v>413011</v>
      </c>
      <c r="F4995" t="s">
        <v>3454</v>
      </c>
      <c r="G4995" s="64">
        <v>0.13922499999999999</v>
      </c>
      <c r="H4995" s="65">
        <v>158</v>
      </c>
      <c r="I4995" s="64">
        <v>31.07</v>
      </c>
      <c r="J4995" s="64">
        <v>15.4</v>
      </c>
      <c r="K4995" s="88">
        <v>3</v>
      </c>
      <c r="L4995" s="88" t="s">
        <v>46</v>
      </c>
      <c r="M4995" s="66" t="s">
        <v>3468</v>
      </c>
    </row>
    <row r="4996" spans="1:13">
      <c r="A4996" s="40">
        <v>2021</v>
      </c>
      <c r="B4996" s="40" t="str">
        <f t="shared" si="79"/>
        <v>22493011</v>
      </c>
      <c r="C4996" s="40">
        <v>22</v>
      </c>
      <c r="D4996" s="88">
        <v>493011</v>
      </c>
      <c r="F4996" t="s">
        <v>1701</v>
      </c>
      <c r="G4996" s="64">
        <v>1.592975</v>
      </c>
      <c r="H4996" s="65">
        <v>212</v>
      </c>
      <c r="I4996" s="64">
        <v>27.57</v>
      </c>
      <c r="J4996" s="64">
        <v>15.18</v>
      </c>
      <c r="K4996" s="88">
        <v>3</v>
      </c>
      <c r="L4996" s="88" t="s">
        <v>46</v>
      </c>
      <c r="M4996" s="66" t="s">
        <v>3468</v>
      </c>
    </row>
    <row r="4997" spans="1:13">
      <c r="A4997" s="40">
        <v>2021</v>
      </c>
      <c r="B4997" s="40" t="str">
        <f t="shared" si="79"/>
        <v>22532011</v>
      </c>
      <c r="C4997" s="40">
        <v>22</v>
      </c>
      <c r="D4997" s="88">
        <v>532011</v>
      </c>
      <c r="E4997" t="s">
        <v>3410</v>
      </c>
      <c r="F4997" t="s">
        <v>2108</v>
      </c>
      <c r="G4997" s="64">
        <v>1.4725625</v>
      </c>
      <c r="H4997" s="65">
        <v>585</v>
      </c>
      <c r="I4997" s="64">
        <v>90.575000000000003</v>
      </c>
      <c r="J4997" s="64">
        <v>47.566826923076903</v>
      </c>
      <c r="K4997" s="88">
        <v>4</v>
      </c>
      <c r="L4997" s="88" t="s">
        <v>46</v>
      </c>
      <c r="M4997" s="66" t="s">
        <v>3469</v>
      </c>
    </row>
    <row r="4998" spans="1:13">
      <c r="A4998" s="40">
        <v>2021</v>
      </c>
      <c r="B4998" s="40" t="str">
        <f t="shared" si="79"/>
        <v>22274011</v>
      </c>
      <c r="C4998" s="40">
        <v>22</v>
      </c>
      <c r="D4998" s="88">
        <v>274011</v>
      </c>
      <c r="F4998" t="s">
        <v>1367</v>
      </c>
      <c r="G4998" s="64">
        <v>1.5073000000000001</v>
      </c>
      <c r="H4998" s="65">
        <v>628</v>
      </c>
      <c r="I4998" s="64">
        <v>21.47</v>
      </c>
      <c r="J4998" s="64">
        <v>13.02</v>
      </c>
      <c r="K4998" s="88">
        <v>4</v>
      </c>
      <c r="L4998" s="88" t="s">
        <v>46</v>
      </c>
      <c r="M4998" s="66" t="s">
        <v>3469</v>
      </c>
    </row>
    <row r="4999" spans="1:13">
      <c r="A4999" s="40">
        <v>2021</v>
      </c>
      <c r="B4999" s="40" t="str">
        <f t="shared" si="79"/>
        <v>22493021</v>
      </c>
      <c r="C4999" s="40">
        <v>22</v>
      </c>
      <c r="D4999" s="88">
        <v>493021</v>
      </c>
      <c r="F4999" t="s">
        <v>2761</v>
      </c>
      <c r="G4999" s="64">
        <v>1.25</v>
      </c>
      <c r="H4999" s="65">
        <v>117</v>
      </c>
      <c r="I4999" s="64">
        <v>20.62</v>
      </c>
      <c r="J4999" s="64">
        <v>12.78</v>
      </c>
      <c r="K4999" s="88">
        <v>3</v>
      </c>
      <c r="L4999" s="88" t="s">
        <v>46</v>
      </c>
      <c r="M4999" s="66" t="s">
        <v>3468</v>
      </c>
    </row>
    <row r="5000" spans="1:13">
      <c r="A5000" s="40">
        <v>2021</v>
      </c>
      <c r="B5000" s="40" t="str">
        <f t="shared" si="79"/>
        <v>22433031</v>
      </c>
      <c r="C5000" s="40">
        <v>22</v>
      </c>
      <c r="D5000" s="88">
        <v>433031</v>
      </c>
      <c r="F5000" t="s">
        <v>1275</v>
      </c>
      <c r="G5000" s="64">
        <v>0.34337499999999999</v>
      </c>
      <c r="H5000" s="65">
        <v>1305</v>
      </c>
      <c r="I5000" s="64">
        <v>21.17</v>
      </c>
      <c r="J5000" s="64">
        <v>14.07</v>
      </c>
      <c r="K5000" s="88">
        <v>4</v>
      </c>
      <c r="L5000" s="88" t="s">
        <v>46</v>
      </c>
      <c r="M5000" s="66" t="s">
        <v>3468</v>
      </c>
    </row>
    <row r="5001" spans="1:13">
      <c r="A5001" s="40">
        <v>2021</v>
      </c>
      <c r="B5001" s="40" t="str">
        <f t="shared" si="79"/>
        <v>22472021</v>
      </c>
      <c r="C5001" s="40">
        <v>22</v>
      </c>
      <c r="D5001" s="88">
        <v>472021</v>
      </c>
      <c r="F5001" t="s">
        <v>2648</v>
      </c>
      <c r="G5001" s="64">
        <v>1.5424</v>
      </c>
      <c r="H5001" s="65">
        <v>882</v>
      </c>
      <c r="I5001" s="64">
        <v>18.61</v>
      </c>
      <c r="J5001" s="64">
        <v>12.7</v>
      </c>
      <c r="K5001" s="88">
        <v>3</v>
      </c>
      <c r="L5001" s="88" t="s">
        <v>178</v>
      </c>
      <c r="M5001" s="66" t="s">
        <v>3469</v>
      </c>
    </row>
    <row r="5002" spans="1:13">
      <c r="A5002" s="40">
        <v>2021</v>
      </c>
      <c r="B5002" s="40" t="str">
        <f t="shared" si="79"/>
        <v>22493031</v>
      </c>
      <c r="C5002" s="40">
        <v>22</v>
      </c>
      <c r="D5002" s="88">
        <v>493031</v>
      </c>
      <c r="E5002" t="s">
        <v>3410</v>
      </c>
      <c r="F5002" t="s">
        <v>2811</v>
      </c>
      <c r="G5002" s="64">
        <v>1.0815250000000001</v>
      </c>
      <c r="H5002" s="65">
        <v>123</v>
      </c>
      <c r="I5002" s="64">
        <v>25.69</v>
      </c>
      <c r="J5002" s="64">
        <v>19.260000000000002</v>
      </c>
      <c r="K5002" s="88">
        <v>3</v>
      </c>
      <c r="L5002" s="88" t="s">
        <v>46</v>
      </c>
      <c r="M5002" s="66" t="s">
        <v>3468</v>
      </c>
    </row>
    <row r="5003" spans="1:13">
      <c r="A5003" s="40">
        <v>2021</v>
      </c>
      <c r="B5003" s="40" t="str">
        <f t="shared" si="79"/>
        <v>22131199</v>
      </c>
      <c r="C5003" s="40">
        <v>22</v>
      </c>
      <c r="D5003" s="88">
        <v>131199</v>
      </c>
      <c r="E5003" t="s">
        <v>3410</v>
      </c>
      <c r="F5003" t="s">
        <v>3413</v>
      </c>
      <c r="G5003" s="64">
        <v>1.627375</v>
      </c>
      <c r="H5003" s="65">
        <v>848</v>
      </c>
      <c r="I5003" s="64">
        <v>33.869999999999997</v>
      </c>
      <c r="J5003" s="64">
        <v>17.48</v>
      </c>
      <c r="K5003" s="88">
        <v>4</v>
      </c>
      <c r="L5003" s="88" t="s">
        <v>46</v>
      </c>
      <c r="M5003" s="66" t="s">
        <v>3468</v>
      </c>
    </row>
    <row r="5004" spans="1:13">
      <c r="A5004" s="40">
        <v>2021</v>
      </c>
      <c r="B5004" s="40" t="str">
        <f t="shared" si="79"/>
        <v>22472031</v>
      </c>
      <c r="C5004" s="40">
        <v>22</v>
      </c>
      <c r="D5004" s="88">
        <v>472031</v>
      </c>
      <c r="F5004" t="s">
        <v>2653</v>
      </c>
      <c r="G5004" s="64">
        <v>1.2100625</v>
      </c>
      <c r="H5004" s="65">
        <v>783</v>
      </c>
      <c r="I5004" s="64">
        <v>20.059999999999999</v>
      </c>
      <c r="J5004" s="64">
        <v>14.07</v>
      </c>
      <c r="K5004" s="88">
        <v>3</v>
      </c>
      <c r="L5004" s="88" t="s">
        <v>46</v>
      </c>
      <c r="M5004" s="66" t="s">
        <v>3468</v>
      </c>
    </row>
    <row r="5005" spans="1:13">
      <c r="A5005" s="40">
        <v>2021</v>
      </c>
      <c r="B5005" s="40" t="str">
        <f t="shared" si="79"/>
        <v>22472051</v>
      </c>
      <c r="C5005" s="40">
        <v>22</v>
      </c>
      <c r="D5005" s="88">
        <v>472051</v>
      </c>
      <c r="F5005" t="s">
        <v>3415</v>
      </c>
      <c r="G5005" s="64">
        <v>1.9540999999999999</v>
      </c>
      <c r="H5005" s="65">
        <v>108</v>
      </c>
      <c r="I5005" s="64">
        <v>18.989999999999998</v>
      </c>
      <c r="J5005" s="64">
        <v>13.75</v>
      </c>
      <c r="K5005" s="88">
        <v>3</v>
      </c>
      <c r="L5005" s="88" t="s">
        <v>46</v>
      </c>
      <c r="M5005" s="66" t="s">
        <v>3468</v>
      </c>
    </row>
    <row r="5006" spans="1:13">
      <c r="A5006" s="40">
        <v>2021</v>
      </c>
      <c r="B5006" s="40" t="str">
        <f t="shared" si="79"/>
        <v>22351011</v>
      </c>
      <c r="C5006" s="40">
        <v>22</v>
      </c>
      <c r="D5006" s="88">
        <v>351011</v>
      </c>
      <c r="F5006" t="s">
        <v>1414</v>
      </c>
      <c r="G5006" s="64">
        <v>1.0135125</v>
      </c>
      <c r="H5006" s="65">
        <v>82</v>
      </c>
      <c r="I5006" s="64">
        <v>26.63</v>
      </c>
      <c r="J5006" s="64">
        <v>13.98</v>
      </c>
      <c r="K5006" s="88">
        <v>3</v>
      </c>
      <c r="L5006" s="88" t="s">
        <v>46</v>
      </c>
      <c r="M5006" s="66" t="s">
        <v>3468</v>
      </c>
    </row>
    <row r="5007" spans="1:13">
      <c r="A5007" s="40">
        <v>2021</v>
      </c>
      <c r="B5007" s="40" t="str">
        <f t="shared" si="79"/>
        <v>22111011</v>
      </c>
      <c r="C5007" s="40">
        <v>22</v>
      </c>
      <c r="D5007" s="88">
        <v>111011</v>
      </c>
      <c r="E5007" t="s">
        <v>3410</v>
      </c>
      <c r="F5007" t="s">
        <v>3495</v>
      </c>
      <c r="G5007" s="64">
        <v>0.1093875</v>
      </c>
      <c r="H5007" s="65">
        <v>180</v>
      </c>
      <c r="I5007" s="64">
        <v>94.13</v>
      </c>
      <c r="J5007" s="64">
        <v>31.5</v>
      </c>
      <c r="K5007" s="88">
        <v>5</v>
      </c>
      <c r="L5007" s="88" t="s">
        <v>46</v>
      </c>
      <c r="M5007" s="66" t="s">
        <v>3468</v>
      </c>
    </row>
    <row r="5008" spans="1:13">
      <c r="A5008" s="40">
        <v>2021</v>
      </c>
      <c r="B5008" s="40" t="str">
        <f t="shared" si="79"/>
        <v>22172051</v>
      </c>
      <c r="C5008" s="40">
        <v>22</v>
      </c>
      <c r="D5008" s="88">
        <v>172051</v>
      </c>
      <c r="E5008" t="s">
        <v>3410</v>
      </c>
      <c r="F5008" t="s">
        <v>3470</v>
      </c>
      <c r="G5008" s="64">
        <v>1.1433875</v>
      </c>
      <c r="H5008" s="65">
        <v>138</v>
      </c>
      <c r="I5008" s="64">
        <v>41.49</v>
      </c>
      <c r="J5008" s="64">
        <v>23.72</v>
      </c>
      <c r="K5008" s="88">
        <v>5</v>
      </c>
      <c r="L5008" s="88" t="s">
        <v>46</v>
      </c>
      <c r="M5008" s="66" t="s">
        <v>3468</v>
      </c>
    </row>
    <row r="5009" spans="1:13">
      <c r="A5009" s="40">
        <v>2021</v>
      </c>
      <c r="B5009" s="40" t="str">
        <f t="shared" si="79"/>
        <v>22131031</v>
      </c>
      <c r="C5009" s="40">
        <v>22</v>
      </c>
      <c r="D5009" s="88">
        <v>131031</v>
      </c>
      <c r="E5009" t="s">
        <v>3410</v>
      </c>
      <c r="F5009" t="s">
        <v>2209</v>
      </c>
      <c r="G5009" s="64">
        <v>0.41899999999999998</v>
      </c>
      <c r="H5009" s="65">
        <v>263</v>
      </c>
      <c r="I5009" s="64">
        <v>30.78</v>
      </c>
      <c r="J5009" s="64">
        <v>21.06</v>
      </c>
      <c r="K5009" s="88">
        <v>3</v>
      </c>
      <c r="L5009" s="88" t="s">
        <v>46</v>
      </c>
      <c r="M5009" s="66" t="s">
        <v>3468</v>
      </c>
    </row>
    <row r="5010" spans="1:13">
      <c r="A5010" s="40">
        <v>2021</v>
      </c>
      <c r="B5010" s="40" t="str">
        <f t="shared" si="79"/>
        <v>22212011</v>
      </c>
      <c r="C5010" s="40">
        <v>22</v>
      </c>
      <c r="D5010" s="88">
        <v>212011</v>
      </c>
      <c r="F5010" t="s">
        <v>3496</v>
      </c>
      <c r="G5010" s="64">
        <v>0.74680000000000002</v>
      </c>
      <c r="H5010" s="65">
        <v>82</v>
      </c>
      <c r="I5010" s="64">
        <v>22.16</v>
      </c>
      <c r="J5010" s="64">
        <v>14.58</v>
      </c>
      <c r="K5010" s="88">
        <v>5</v>
      </c>
      <c r="L5010" s="88" t="s">
        <v>46</v>
      </c>
      <c r="M5010" s="66" t="s">
        <v>3468</v>
      </c>
    </row>
    <row r="5011" spans="1:13">
      <c r="A5011" s="40">
        <v>2021</v>
      </c>
      <c r="B5011" s="40" t="str">
        <f t="shared" si="79"/>
        <v>22211099</v>
      </c>
      <c r="C5011" s="40">
        <v>22</v>
      </c>
      <c r="D5011" s="88">
        <v>211099</v>
      </c>
      <c r="F5011" t="s">
        <v>3471</v>
      </c>
      <c r="G5011" s="64">
        <v>1.6953750000000001</v>
      </c>
      <c r="H5011" s="65">
        <v>135</v>
      </c>
      <c r="I5011" s="64">
        <v>20.9</v>
      </c>
      <c r="J5011" s="64">
        <v>14.28</v>
      </c>
      <c r="K5011" s="88">
        <v>5</v>
      </c>
      <c r="L5011" s="88" t="s">
        <v>46</v>
      </c>
      <c r="M5011" s="66" t="s">
        <v>3468</v>
      </c>
    </row>
    <row r="5012" spans="1:13">
      <c r="A5012" s="40">
        <v>2021</v>
      </c>
      <c r="B5012" s="40" t="str">
        <f t="shared" si="79"/>
        <v>22131041</v>
      </c>
      <c r="C5012" s="40">
        <v>22</v>
      </c>
      <c r="D5012" s="88">
        <v>131041</v>
      </c>
      <c r="E5012" t="s">
        <v>3410</v>
      </c>
      <c r="F5012" t="s">
        <v>3047</v>
      </c>
      <c r="G5012" s="64">
        <v>1.0275875000000001</v>
      </c>
      <c r="H5012" s="65">
        <v>163</v>
      </c>
      <c r="I5012" s="64">
        <v>32.93</v>
      </c>
      <c r="J5012" s="64">
        <v>18.809999999999999</v>
      </c>
      <c r="K5012" s="88">
        <v>3</v>
      </c>
      <c r="L5012" s="88" t="s">
        <v>46</v>
      </c>
      <c r="M5012" s="66" t="s">
        <v>3468</v>
      </c>
    </row>
    <row r="5013" spans="1:13">
      <c r="A5013" s="40">
        <v>2021</v>
      </c>
      <c r="B5013" s="40" t="str">
        <f t="shared" si="79"/>
        <v>22113021</v>
      </c>
      <c r="C5013" s="40">
        <v>22</v>
      </c>
      <c r="D5013" s="88">
        <v>113021</v>
      </c>
      <c r="E5013" t="s">
        <v>3410</v>
      </c>
      <c r="F5013" t="s">
        <v>1108</v>
      </c>
      <c r="G5013" s="64">
        <v>1.882125</v>
      </c>
      <c r="H5013" s="65">
        <v>161</v>
      </c>
      <c r="I5013" s="64">
        <v>64.64</v>
      </c>
      <c r="J5013" s="64">
        <v>36.86</v>
      </c>
      <c r="K5013" s="88">
        <v>5</v>
      </c>
      <c r="L5013" s="88" t="s">
        <v>46</v>
      </c>
      <c r="M5013" s="66" t="s">
        <v>3468</v>
      </c>
    </row>
    <row r="5014" spans="1:13">
      <c r="A5014" s="40">
        <v>2021</v>
      </c>
      <c r="B5014" s="40" t="str">
        <f t="shared" si="79"/>
        <v>22151143</v>
      </c>
      <c r="C5014" s="40">
        <v>22</v>
      </c>
      <c r="D5014" s="88">
        <v>151143</v>
      </c>
      <c r="E5014" t="s">
        <v>3410</v>
      </c>
      <c r="F5014" t="s">
        <v>1399</v>
      </c>
      <c r="G5014" s="64">
        <v>1.5498000000000001</v>
      </c>
      <c r="H5014" s="65">
        <v>162</v>
      </c>
      <c r="I5014" s="64">
        <v>50.24</v>
      </c>
      <c r="J5014" s="64">
        <v>30.16</v>
      </c>
      <c r="K5014" s="88">
        <v>3</v>
      </c>
      <c r="L5014" s="88" t="s">
        <v>46</v>
      </c>
      <c r="M5014" s="66" t="s">
        <v>3468</v>
      </c>
    </row>
    <row r="5015" spans="1:13">
      <c r="A5015" s="40">
        <v>2021</v>
      </c>
      <c r="B5015" s="40" t="str">
        <f t="shared" si="79"/>
        <v>22151152</v>
      </c>
      <c r="C5015" s="40">
        <v>22</v>
      </c>
      <c r="D5015" s="88">
        <v>151152</v>
      </c>
      <c r="E5015" t="s">
        <v>3410</v>
      </c>
      <c r="F5015" t="s">
        <v>1166</v>
      </c>
      <c r="G5015" s="64">
        <v>2.1082999999999998</v>
      </c>
      <c r="H5015" s="65">
        <v>116</v>
      </c>
      <c r="I5015" s="64">
        <v>29.13</v>
      </c>
      <c r="J5015" s="64">
        <v>20.5</v>
      </c>
      <c r="K5015" s="88">
        <v>3</v>
      </c>
      <c r="L5015" s="88" t="s">
        <v>46</v>
      </c>
      <c r="M5015" s="66" t="s">
        <v>3468</v>
      </c>
    </row>
    <row r="5016" spans="1:13">
      <c r="A5016" s="40">
        <v>2021</v>
      </c>
      <c r="B5016" s="40" t="str">
        <f t="shared" si="79"/>
        <v>22151199</v>
      </c>
      <c r="C5016" s="40">
        <v>22</v>
      </c>
      <c r="D5016" s="88">
        <v>151199</v>
      </c>
      <c r="E5016" t="s">
        <v>3410</v>
      </c>
      <c r="F5016" t="s">
        <v>1153</v>
      </c>
      <c r="G5016" s="64">
        <v>1.5695749999999999</v>
      </c>
      <c r="H5016" s="65">
        <v>982</v>
      </c>
      <c r="I5016" s="64">
        <v>37.93</v>
      </c>
      <c r="J5016" s="64">
        <v>20.73</v>
      </c>
      <c r="K5016" s="88">
        <v>3</v>
      </c>
      <c r="L5016" s="88" t="s">
        <v>46</v>
      </c>
      <c r="M5016" s="66" t="s">
        <v>3469</v>
      </c>
    </row>
    <row r="5017" spans="1:13">
      <c r="A5017" s="40">
        <v>2021</v>
      </c>
      <c r="B5017" s="40" t="str">
        <f t="shared" si="79"/>
        <v>22151131</v>
      </c>
      <c r="C5017" s="40">
        <v>22</v>
      </c>
      <c r="D5017" s="88">
        <v>151131</v>
      </c>
      <c r="E5017" t="s">
        <v>3410</v>
      </c>
      <c r="F5017" t="s">
        <v>1130</v>
      </c>
      <c r="G5017" s="64">
        <v>1.92125E-2</v>
      </c>
      <c r="H5017" s="65">
        <v>121</v>
      </c>
      <c r="I5017" s="64">
        <v>35.83</v>
      </c>
      <c r="J5017" s="64">
        <v>16.53</v>
      </c>
      <c r="K5017" s="88">
        <v>3</v>
      </c>
      <c r="L5017" s="88" t="s">
        <v>46</v>
      </c>
      <c r="M5017" s="66" t="s">
        <v>3468</v>
      </c>
    </row>
    <row r="5018" spans="1:13">
      <c r="A5018" s="40">
        <v>2021</v>
      </c>
      <c r="B5018" s="40" t="str">
        <f t="shared" si="79"/>
        <v>22151121</v>
      </c>
      <c r="C5018" s="40">
        <v>22</v>
      </c>
      <c r="D5018" s="88">
        <v>151121</v>
      </c>
      <c r="E5018" t="s">
        <v>3410</v>
      </c>
      <c r="F5018" t="s">
        <v>1122</v>
      </c>
      <c r="G5018" s="64">
        <v>1.6370125</v>
      </c>
      <c r="H5018" s="65">
        <v>241</v>
      </c>
      <c r="I5018" s="64">
        <v>46.74</v>
      </c>
      <c r="J5018" s="64">
        <v>26.23</v>
      </c>
      <c r="K5018" s="88">
        <v>4</v>
      </c>
      <c r="L5018" s="88" t="s">
        <v>46</v>
      </c>
      <c r="M5018" s="66" t="s">
        <v>3468</v>
      </c>
    </row>
    <row r="5019" spans="1:13">
      <c r="A5019" s="40">
        <v>2021</v>
      </c>
      <c r="B5019" s="40" t="str">
        <f t="shared" si="79"/>
        <v>22151151</v>
      </c>
      <c r="C5019" s="40">
        <v>22</v>
      </c>
      <c r="D5019" s="88">
        <v>151151</v>
      </c>
      <c r="F5019" t="s">
        <v>1114</v>
      </c>
      <c r="G5019" s="64">
        <v>1.8956625</v>
      </c>
      <c r="H5019" s="65">
        <v>422</v>
      </c>
      <c r="I5019" s="64">
        <v>23.3</v>
      </c>
      <c r="J5019" s="64">
        <v>14.44</v>
      </c>
      <c r="K5019" s="88">
        <v>3</v>
      </c>
      <c r="L5019" s="88" t="s">
        <v>46</v>
      </c>
      <c r="M5019" s="66" t="s">
        <v>3468</v>
      </c>
    </row>
    <row r="5020" spans="1:13">
      <c r="A5020" s="40">
        <v>2021</v>
      </c>
      <c r="B5020" s="40" t="str">
        <f t="shared" si="79"/>
        <v>22474011</v>
      </c>
      <c r="C5020" s="40">
        <v>22</v>
      </c>
      <c r="D5020" s="88">
        <v>474011</v>
      </c>
      <c r="E5020" t="s">
        <v>3410</v>
      </c>
      <c r="F5020" t="s">
        <v>3455</v>
      </c>
      <c r="G5020" s="64">
        <v>1.0275749999999999</v>
      </c>
      <c r="H5020" s="65">
        <v>116</v>
      </c>
      <c r="I5020" s="64">
        <v>33.770000000000003</v>
      </c>
      <c r="J5020" s="64">
        <v>25.15</v>
      </c>
      <c r="K5020" s="88">
        <v>3</v>
      </c>
      <c r="L5020" s="88" t="s">
        <v>46</v>
      </c>
      <c r="M5020" s="66" t="s">
        <v>3468</v>
      </c>
    </row>
    <row r="5021" spans="1:13">
      <c r="A5021" s="40">
        <v>2021</v>
      </c>
      <c r="B5021" s="40" t="str">
        <f t="shared" si="79"/>
        <v>22119021</v>
      </c>
      <c r="C5021" s="40">
        <v>22</v>
      </c>
      <c r="D5021" s="88">
        <v>119021</v>
      </c>
      <c r="E5021" t="s">
        <v>3410</v>
      </c>
      <c r="F5021" t="s">
        <v>1560</v>
      </c>
      <c r="G5021" s="64">
        <v>1.2948249999999999</v>
      </c>
      <c r="H5021" s="65">
        <v>316</v>
      </c>
      <c r="I5021" s="64">
        <v>46.76</v>
      </c>
      <c r="J5021" s="64">
        <v>29.93</v>
      </c>
      <c r="K5021" s="88">
        <v>4</v>
      </c>
      <c r="L5021" s="88" t="s">
        <v>46</v>
      </c>
      <c r="M5021" s="66" t="s">
        <v>3468</v>
      </c>
    </row>
    <row r="5022" spans="1:13">
      <c r="A5022" s="40">
        <v>2021</v>
      </c>
      <c r="B5022" s="40" t="str">
        <f t="shared" si="79"/>
        <v>22131051</v>
      </c>
      <c r="C5022" s="40">
        <v>22</v>
      </c>
      <c r="D5022" s="88">
        <v>131051</v>
      </c>
      <c r="E5022" t="s">
        <v>3410</v>
      </c>
      <c r="F5022" t="s">
        <v>3420</v>
      </c>
      <c r="G5022" s="64">
        <v>1.2451749999999999</v>
      </c>
      <c r="H5022" s="65">
        <v>147</v>
      </c>
      <c r="I5022" s="64">
        <v>32.92</v>
      </c>
      <c r="J5022" s="64">
        <v>20.91</v>
      </c>
      <c r="K5022" s="88">
        <v>4</v>
      </c>
      <c r="L5022" s="88" t="s">
        <v>46</v>
      </c>
      <c r="M5022" s="66" t="s">
        <v>3468</v>
      </c>
    </row>
    <row r="5023" spans="1:13">
      <c r="A5023" s="40">
        <v>2021</v>
      </c>
      <c r="B5023" s="40" t="str">
        <f t="shared" si="79"/>
        <v>22151141</v>
      </c>
      <c r="C5023" s="40">
        <v>22</v>
      </c>
      <c r="D5023" s="88">
        <v>151141</v>
      </c>
      <c r="E5023" t="s">
        <v>3410</v>
      </c>
      <c r="F5023" t="s">
        <v>1142</v>
      </c>
      <c r="G5023" s="64">
        <v>1.627175</v>
      </c>
      <c r="H5023" s="65">
        <v>677</v>
      </c>
      <c r="I5023" s="64">
        <v>41.76</v>
      </c>
      <c r="J5023" s="64">
        <v>25.88</v>
      </c>
      <c r="K5023" s="88">
        <v>4</v>
      </c>
      <c r="L5023" s="88" t="s">
        <v>46</v>
      </c>
      <c r="M5023" s="66" t="s">
        <v>3469</v>
      </c>
    </row>
    <row r="5024" spans="1:13">
      <c r="A5024" s="40">
        <v>2021</v>
      </c>
      <c r="B5024" s="40" t="str">
        <f t="shared" si="79"/>
        <v>22319091</v>
      </c>
      <c r="C5024" s="40">
        <v>22</v>
      </c>
      <c r="D5024" s="88">
        <v>319091</v>
      </c>
      <c r="F5024" t="s">
        <v>901</v>
      </c>
      <c r="G5024" s="64">
        <v>1.6011</v>
      </c>
      <c r="H5024" s="65">
        <v>287</v>
      </c>
      <c r="I5024" s="64">
        <v>19.309999999999999</v>
      </c>
      <c r="J5024" s="64">
        <v>14.51</v>
      </c>
      <c r="K5024" s="88">
        <v>3</v>
      </c>
      <c r="L5024" s="88" t="s">
        <v>46</v>
      </c>
      <c r="M5024" s="66" t="s">
        <v>3468</v>
      </c>
    </row>
    <row r="5025" spans="1:13">
      <c r="A5025" s="40">
        <v>2021</v>
      </c>
      <c r="B5025" s="40" t="str">
        <f t="shared" si="79"/>
        <v>22292021</v>
      </c>
      <c r="C5025" s="40">
        <v>22</v>
      </c>
      <c r="D5025" s="88">
        <v>292021</v>
      </c>
      <c r="F5025" t="s">
        <v>1913</v>
      </c>
      <c r="G5025" s="64">
        <v>1.5086250000000001</v>
      </c>
      <c r="H5025" s="65">
        <v>117</v>
      </c>
      <c r="I5025" s="64">
        <v>25.24</v>
      </c>
      <c r="J5025" s="64">
        <v>13.84</v>
      </c>
      <c r="K5025" s="88">
        <v>4</v>
      </c>
      <c r="L5025" s="88" t="s">
        <v>46</v>
      </c>
      <c r="M5025" s="66" t="s">
        <v>3468</v>
      </c>
    </row>
    <row r="5026" spans="1:13">
      <c r="A5026" s="40">
        <v>2021</v>
      </c>
      <c r="B5026" s="40" t="str">
        <f t="shared" si="79"/>
        <v>22292032</v>
      </c>
      <c r="C5026" s="40">
        <v>22</v>
      </c>
      <c r="D5026" s="88">
        <v>292032</v>
      </c>
      <c r="E5026" t="s">
        <v>3410</v>
      </c>
      <c r="F5026" t="s">
        <v>1005</v>
      </c>
      <c r="G5026" s="64">
        <v>2.7018624999999998</v>
      </c>
      <c r="H5026" s="65">
        <v>501</v>
      </c>
      <c r="I5026" s="64">
        <v>31.65</v>
      </c>
      <c r="J5026" s="64">
        <v>24.44</v>
      </c>
      <c r="K5026" s="88">
        <v>3</v>
      </c>
      <c r="L5026" s="88" t="s">
        <v>46</v>
      </c>
      <c r="M5026" s="66" t="s">
        <v>3469</v>
      </c>
    </row>
    <row r="5027" spans="1:13">
      <c r="A5027" s="40">
        <v>2021</v>
      </c>
      <c r="B5027" s="40" t="str">
        <f t="shared" si="79"/>
        <v>22212021</v>
      </c>
      <c r="C5027" s="40">
        <v>22</v>
      </c>
      <c r="D5027" s="88">
        <v>212021</v>
      </c>
      <c r="F5027" t="s">
        <v>3472</v>
      </c>
      <c r="G5027" s="64">
        <v>0.61375000000000002</v>
      </c>
      <c r="H5027" s="65">
        <v>80</v>
      </c>
      <c r="I5027" s="64">
        <v>19.84</v>
      </c>
      <c r="J5027" s="64">
        <v>13.35</v>
      </c>
      <c r="K5027" s="88">
        <v>5</v>
      </c>
      <c r="L5027" s="88" t="s">
        <v>178</v>
      </c>
      <c r="M5027" s="66" t="s">
        <v>3468</v>
      </c>
    </row>
    <row r="5028" spans="1:13">
      <c r="A5028" s="40">
        <v>2021</v>
      </c>
      <c r="B5028" s="40" t="str">
        <f t="shared" si="79"/>
        <v>22472111</v>
      </c>
      <c r="C5028" s="40">
        <v>22</v>
      </c>
      <c r="D5028" s="88">
        <v>472111</v>
      </c>
      <c r="F5028" t="s">
        <v>2580</v>
      </c>
      <c r="G5028" s="64">
        <v>0.97763750000000005</v>
      </c>
      <c r="H5028" s="65">
        <v>647</v>
      </c>
      <c r="I5028" s="64">
        <v>23.69</v>
      </c>
      <c r="J5028" s="64">
        <v>15.86</v>
      </c>
      <c r="K5028" s="88">
        <v>3</v>
      </c>
      <c r="L5028" s="88" t="s">
        <v>46</v>
      </c>
      <c r="M5028" s="66" t="s">
        <v>3468</v>
      </c>
    </row>
    <row r="5029" spans="1:13">
      <c r="A5029" s="40">
        <v>2021</v>
      </c>
      <c r="B5029" s="40" t="str">
        <f t="shared" si="79"/>
        <v>22132051</v>
      </c>
      <c r="C5029" s="40">
        <v>22</v>
      </c>
      <c r="D5029" s="93">
        <v>132051</v>
      </c>
      <c r="E5029" t="s">
        <v>3410</v>
      </c>
      <c r="F5029" t="s">
        <v>1883</v>
      </c>
      <c r="G5029" s="89" t="s">
        <v>3545</v>
      </c>
      <c r="H5029" s="90" t="s">
        <v>3545</v>
      </c>
      <c r="I5029" s="64">
        <v>23.95</v>
      </c>
      <c r="J5029" s="64">
        <v>34.68</v>
      </c>
      <c r="K5029" s="88"/>
      <c r="L5029" s="91" t="s">
        <v>46</v>
      </c>
      <c r="M5029" s="66" t="s">
        <v>3468</v>
      </c>
    </row>
    <row r="5030" spans="1:13">
      <c r="A5030" s="40">
        <v>2021</v>
      </c>
      <c r="B5030" s="40" t="str">
        <f t="shared" si="79"/>
        <v>22113031</v>
      </c>
      <c r="C5030" s="40">
        <v>22</v>
      </c>
      <c r="D5030" s="88">
        <v>113031</v>
      </c>
      <c r="E5030" t="s">
        <v>3410</v>
      </c>
      <c r="F5030" t="s">
        <v>799</v>
      </c>
      <c r="G5030" s="64">
        <v>2.2947625</v>
      </c>
      <c r="H5030" s="65">
        <v>248</v>
      </c>
      <c r="I5030" s="64">
        <v>62.62</v>
      </c>
      <c r="J5030" s="64">
        <v>33.549999999999997</v>
      </c>
      <c r="K5030" s="88">
        <v>5</v>
      </c>
      <c r="L5030" s="88" t="s">
        <v>46</v>
      </c>
      <c r="M5030" s="66" t="s">
        <v>3468</v>
      </c>
    </row>
    <row r="5031" spans="1:13">
      <c r="A5031" s="40">
        <v>2021</v>
      </c>
      <c r="B5031" s="40" t="str">
        <f t="shared" si="79"/>
        <v>22132099</v>
      </c>
      <c r="C5031" s="40">
        <v>22</v>
      </c>
      <c r="D5031" s="88">
        <v>132099</v>
      </c>
      <c r="E5031" t="s">
        <v>3410</v>
      </c>
      <c r="F5031" t="s">
        <v>3041</v>
      </c>
      <c r="G5031" s="64">
        <v>1.4553375</v>
      </c>
      <c r="H5031" s="65">
        <v>770</v>
      </c>
      <c r="I5031" s="64">
        <v>32.46</v>
      </c>
      <c r="J5031" s="64">
        <v>17.809999999999999</v>
      </c>
      <c r="K5031" s="88">
        <v>3</v>
      </c>
      <c r="L5031" s="88" t="s">
        <v>46</v>
      </c>
      <c r="M5031" s="66" t="s">
        <v>3469</v>
      </c>
    </row>
    <row r="5032" spans="1:13">
      <c r="A5032" s="40">
        <v>2021</v>
      </c>
      <c r="B5032" s="40" t="str">
        <f t="shared" si="79"/>
        <v>22332011</v>
      </c>
      <c r="C5032" s="40">
        <v>22</v>
      </c>
      <c r="D5032" s="88">
        <v>332011</v>
      </c>
      <c r="E5032" t="s">
        <v>3410</v>
      </c>
      <c r="F5032" t="s">
        <v>3054</v>
      </c>
      <c r="G5032" s="64">
        <v>1.0709625</v>
      </c>
      <c r="H5032" s="65">
        <v>181</v>
      </c>
      <c r="I5032" s="64">
        <v>33.15</v>
      </c>
      <c r="J5032" s="64">
        <v>23.2</v>
      </c>
      <c r="K5032" s="88">
        <v>3</v>
      </c>
      <c r="L5032" s="88" t="s">
        <v>46</v>
      </c>
      <c r="M5032" s="66" t="s">
        <v>3468</v>
      </c>
    </row>
    <row r="5033" spans="1:13">
      <c r="A5033" s="40">
        <v>2021</v>
      </c>
      <c r="B5033" s="40" t="str">
        <f t="shared" si="79"/>
        <v>22471011</v>
      </c>
      <c r="C5033" s="40">
        <v>22</v>
      </c>
      <c r="D5033" s="88">
        <v>471011</v>
      </c>
      <c r="E5033" t="s">
        <v>3410</v>
      </c>
      <c r="F5033" t="s">
        <v>3456</v>
      </c>
      <c r="G5033" s="64">
        <v>1.3624624999999999</v>
      </c>
      <c r="H5033" s="65">
        <v>509</v>
      </c>
      <c r="I5033" s="64">
        <v>32.72</v>
      </c>
      <c r="J5033" s="64">
        <v>22.65</v>
      </c>
      <c r="K5033" s="88">
        <v>4</v>
      </c>
      <c r="L5033" s="88" t="s">
        <v>46</v>
      </c>
      <c r="M5033" s="66" t="s">
        <v>3468</v>
      </c>
    </row>
    <row r="5034" spans="1:13">
      <c r="A5034" s="40">
        <v>2021</v>
      </c>
      <c r="B5034" s="40" t="str">
        <f t="shared" si="79"/>
        <v>22371011</v>
      </c>
      <c r="C5034" s="40">
        <v>22</v>
      </c>
      <c r="D5034" s="88">
        <v>371011</v>
      </c>
      <c r="F5034" t="s">
        <v>3457</v>
      </c>
      <c r="G5034" s="64">
        <v>1.5583750000000001</v>
      </c>
      <c r="H5034" s="65">
        <v>202</v>
      </c>
      <c r="I5034" s="64">
        <v>20.3</v>
      </c>
      <c r="J5034" s="64">
        <v>14.13</v>
      </c>
      <c r="K5034" s="88">
        <v>3</v>
      </c>
      <c r="L5034" s="88" t="s">
        <v>46</v>
      </c>
      <c r="M5034" s="66" t="s">
        <v>3468</v>
      </c>
    </row>
    <row r="5035" spans="1:13">
      <c r="A5035" s="40">
        <v>2021</v>
      </c>
      <c r="B5035" s="40" t="str">
        <f t="shared" si="79"/>
        <v>22371012</v>
      </c>
      <c r="C5035" s="40">
        <v>22</v>
      </c>
      <c r="D5035" s="88">
        <v>371012</v>
      </c>
      <c r="F5035" t="s">
        <v>3458</v>
      </c>
      <c r="G5035" s="64">
        <v>1.6074625</v>
      </c>
      <c r="H5035" s="65">
        <v>128</v>
      </c>
      <c r="I5035" s="64">
        <v>22.62</v>
      </c>
      <c r="J5035" s="64">
        <v>15.9</v>
      </c>
      <c r="K5035" s="88">
        <v>3</v>
      </c>
      <c r="L5035" s="88" t="s">
        <v>46</v>
      </c>
      <c r="M5035" s="66" t="s">
        <v>3468</v>
      </c>
    </row>
    <row r="5036" spans="1:13">
      <c r="A5036" s="40">
        <v>2021</v>
      </c>
      <c r="B5036" s="40" t="str">
        <f t="shared" si="79"/>
        <v>22491011</v>
      </c>
      <c r="C5036" s="40">
        <v>22</v>
      </c>
      <c r="D5036" s="88">
        <v>491011</v>
      </c>
      <c r="E5036" t="s">
        <v>3410</v>
      </c>
      <c r="F5036" t="s">
        <v>3459</v>
      </c>
      <c r="G5036" s="64">
        <v>1.250375</v>
      </c>
      <c r="H5036" s="65">
        <v>338</v>
      </c>
      <c r="I5036" s="64">
        <v>30.34</v>
      </c>
      <c r="J5036" s="64">
        <v>18.489999999999998</v>
      </c>
      <c r="K5036" s="88">
        <v>3</v>
      </c>
      <c r="L5036" s="88" t="s">
        <v>46</v>
      </c>
      <c r="M5036" s="66" t="s">
        <v>3468</v>
      </c>
    </row>
    <row r="5037" spans="1:13">
      <c r="A5037" s="40">
        <v>2021</v>
      </c>
      <c r="B5037" s="40" t="str">
        <f t="shared" si="79"/>
        <v>22411012</v>
      </c>
      <c r="C5037" s="40">
        <v>22</v>
      </c>
      <c r="D5037" s="88">
        <v>411012</v>
      </c>
      <c r="E5037" t="s">
        <v>3410</v>
      </c>
      <c r="F5037" t="s">
        <v>3428</v>
      </c>
      <c r="G5037" s="64">
        <v>1.1201125000000001</v>
      </c>
      <c r="H5037" s="65">
        <v>546</v>
      </c>
      <c r="I5037" s="64">
        <v>41.09</v>
      </c>
      <c r="J5037" s="64">
        <v>22.66</v>
      </c>
      <c r="K5037" s="88">
        <v>4</v>
      </c>
      <c r="L5037" s="88" t="s">
        <v>46</v>
      </c>
      <c r="M5037" s="66" t="s">
        <v>3468</v>
      </c>
    </row>
    <row r="5038" spans="1:13">
      <c r="A5038" s="40">
        <v>2021</v>
      </c>
      <c r="B5038" s="40" t="str">
        <f t="shared" si="79"/>
        <v>22431011</v>
      </c>
      <c r="C5038" s="40">
        <v>22</v>
      </c>
      <c r="D5038" s="88">
        <v>431011</v>
      </c>
      <c r="E5038" t="s">
        <v>3410</v>
      </c>
      <c r="F5038" t="s">
        <v>3460</v>
      </c>
      <c r="G5038" s="64">
        <v>0.70501250000000004</v>
      </c>
      <c r="H5038" s="65">
        <v>1166</v>
      </c>
      <c r="I5038" s="64">
        <v>27.52</v>
      </c>
      <c r="J5038" s="64">
        <v>16.95</v>
      </c>
      <c r="K5038" s="88">
        <v>4</v>
      </c>
      <c r="L5038" s="88" t="s">
        <v>46</v>
      </c>
      <c r="M5038" s="88" t="s">
        <v>3468</v>
      </c>
    </row>
    <row r="5039" spans="1:13">
      <c r="A5039" s="40">
        <v>2021</v>
      </c>
      <c r="B5039" s="40" t="str">
        <f t="shared" si="79"/>
        <v>22391021</v>
      </c>
      <c r="C5039" s="40">
        <v>22</v>
      </c>
      <c r="D5039" s="88">
        <v>391021</v>
      </c>
      <c r="F5039" t="s">
        <v>3429</v>
      </c>
      <c r="G5039" s="64">
        <v>1.3331375000000001</v>
      </c>
      <c r="H5039" s="65">
        <v>185</v>
      </c>
      <c r="I5039" s="64">
        <v>20.25</v>
      </c>
      <c r="J5039" s="64">
        <v>13.6</v>
      </c>
      <c r="K5039" s="88">
        <v>3</v>
      </c>
      <c r="L5039" s="88" t="s">
        <v>46</v>
      </c>
      <c r="M5039" s="66" t="s">
        <v>3468</v>
      </c>
    </row>
    <row r="5040" spans="1:13">
      <c r="A5040" s="40">
        <v>2021</v>
      </c>
      <c r="B5040" s="40" t="str">
        <f t="shared" si="79"/>
        <v>22511011</v>
      </c>
      <c r="C5040" s="40">
        <v>22</v>
      </c>
      <c r="D5040" s="88">
        <v>511011</v>
      </c>
      <c r="E5040" t="s">
        <v>3410</v>
      </c>
      <c r="F5040" t="s">
        <v>3461</v>
      </c>
      <c r="G5040" s="64">
        <v>0.55436249999999998</v>
      </c>
      <c r="H5040" s="65">
        <v>217</v>
      </c>
      <c r="I5040" s="64">
        <v>28.39</v>
      </c>
      <c r="J5040" s="64">
        <v>18.62</v>
      </c>
      <c r="K5040" s="88">
        <v>3</v>
      </c>
      <c r="L5040" s="88" t="s">
        <v>46</v>
      </c>
      <c r="M5040" s="66" t="s">
        <v>3468</v>
      </c>
    </row>
    <row r="5041" spans="1:13">
      <c r="A5041" s="40">
        <v>2021</v>
      </c>
      <c r="B5041" s="40" t="str">
        <f t="shared" si="79"/>
        <v>22411011</v>
      </c>
      <c r="C5041" s="40">
        <v>22</v>
      </c>
      <c r="D5041" s="88">
        <v>411011</v>
      </c>
      <c r="F5041" t="s">
        <v>3430</v>
      </c>
      <c r="G5041" s="64">
        <v>0.86968749999999995</v>
      </c>
      <c r="H5041" s="65">
        <v>1227</v>
      </c>
      <c r="I5041" s="64">
        <v>24.04</v>
      </c>
      <c r="J5041" s="64">
        <v>15.1</v>
      </c>
      <c r="K5041" s="88">
        <v>3</v>
      </c>
      <c r="L5041" s="88" t="s">
        <v>46</v>
      </c>
      <c r="M5041" s="66" t="s">
        <v>3468</v>
      </c>
    </row>
    <row r="5042" spans="1:13">
      <c r="A5042" s="40">
        <v>2021</v>
      </c>
      <c r="B5042" s="40" t="str">
        <f t="shared" si="79"/>
        <v>22119051</v>
      </c>
      <c r="C5042" s="40">
        <v>22</v>
      </c>
      <c r="D5042" s="88">
        <v>119051</v>
      </c>
      <c r="E5042" t="s">
        <v>3410</v>
      </c>
      <c r="F5042" t="s">
        <v>846</v>
      </c>
      <c r="G5042" s="64">
        <v>1.3626</v>
      </c>
      <c r="H5042" s="65">
        <v>165</v>
      </c>
      <c r="I5042" s="64">
        <v>34.22</v>
      </c>
      <c r="J5042" s="64">
        <v>17.95</v>
      </c>
      <c r="K5042" s="88">
        <v>4</v>
      </c>
      <c r="L5042" s="88" t="s">
        <v>46</v>
      </c>
      <c r="M5042" s="66" t="s">
        <v>3468</v>
      </c>
    </row>
    <row r="5043" spans="1:13">
      <c r="A5043" s="40">
        <v>2021</v>
      </c>
      <c r="B5043" s="40" t="str">
        <f t="shared" si="79"/>
        <v>22111021</v>
      </c>
      <c r="C5043" s="40">
        <v>22</v>
      </c>
      <c r="D5043" s="88">
        <v>111021</v>
      </c>
      <c r="E5043" t="s">
        <v>3410</v>
      </c>
      <c r="F5043" t="s">
        <v>781</v>
      </c>
      <c r="G5043" s="64">
        <v>1.4189499999999999</v>
      </c>
      <c r="H5043" s="65">
        <v>897</v>
      </c>
      <c r="I5043" s="64">
        <v>58.15</v>
      </c>
      <c r="J5043" s="64">
        <v>24.79</v>
      </c>
      <c r="K5043" s="88">
        <v>4</v>
      </c>
      <c r="L5043" s="88" t="s">
        <v>46</v>
      </c>
      <c r="M5043" s="66" t="s">
        <v>3468</v>
      </c>
    </row>
    <row r="5044" spans="1:13">
      <c r="A5044" s="40">
        <v>2021</v>
      </c>
      <c r="B5044" s="40" t="str">
        <f t="shared" si="79"/>
        <v>22472121</v>
      </c>
      <c r="C5044" s="40">
        <v>22</v>
      </c>
      <c r="D5044" s="88">
        <v>472121</v>
      </c>
      <c r="F5044" t="s">
        <v>3194</v>
      </c>
      <c r="G5044" s="64">
        <v>1.6610125</v>
      </c>
      <c r="H5044" s="65">
        <v>685</v>
      </c>
      <c r="I5044" s="64">
        <v>18.260000000000002</v>
      </c>
      <c r="J5044" s="64">
        <v>13.74</v>
      </c>
      <c r="K5044" s="88">
        <v>3</v>
      </c>
      <c r="L5044" s="88" t="s">
        <v>46</v>
      </c>
      <c r="M5044" s="66" t="s">
        <v>3469</v>
      </c>
    </row>
    <row r="5045" spans="1:13">
      <c r="A5045" s="40">
        <v>2021</v>
      </c>
      <c r="B5045" s="40" t="str">
        <f t="shared" si="79"/>
        <v>22271024</v>
      </c>
      <c r="C5045" s="40">
        <v>22</v>
      </c>
      <c r="D5045" s="88">
        <v>271024</v>
      </c>
      <c r="F5045" t="s">
        <v>1384</v>
      </c>
      <c r="G5045" s="64">
        <v>0.86461250000000001</v>
      </c>
      <c r="H5045" s="65">
        <v>192</v>
      </c>
      <c r="I5045" s="64">
        <v>23.59</v>
      </c>
      <c r="J5045" s="64">
        <v>13.6</v>
      </c>
      <c r="K5045" s="88">
        <v>4</v>
      </c>
      <c r="L5045" s="88" t="s">
        <v>46</v>
      </c>
      <c r="M5045" s="66" t="s">
        <v>3468</v>
      </c>
    </row>
    <row r="5046" spans="1:13">
      <c r="A5046" s="40">
        <v>2021</v>
      </c>
      <c r="B5046" s="40" t="str">
        <f t="shared" si="79"/>
        <v>22292099</v>
      </c>
      <c r="C5046" s="40">
        <v>22</v>
      </c>
      <c r="D5046" s="88">
        <v>292099</v>
      </c>
      <c r="F5046" t="s">
        <v>1974</v>
      </c>
      <c r="G5046" s="64">
        <v>1.8505875000000001</v>
      </c>
      <c r="H5046" s="65">
        <v>92</v>
      </c>
      <c r="I5046" s="64">
        <v>19.21</v>
      </c>
      <c r="J5046" s="64">
        <v>13.99</v>
      </c>
      <c r="K5046" s="88">
        <v>3</v>
      </c>
      <c r="L5046" s="88" t="s">
        <v>46</v>
      </c>
      <c r="M5046" s="66" t="s">
        <v>3468</v>
      </c>
    </row>
    <row r="5047" spans="1:13">
      <c r="A5047" s="40">
        <v>2021</v>
      </c>
      <c r="B5047" s="40" t="str">
        <f t="shared" si="79"/>
        <v>22499021</v>
      </c>
      <c r="C5047" s="40">
        <v>22</v>
      </c>
      <c r="D5047" s="88">
        <v>499021</v>
      </c>
      <c r="F5047" t="s">
        <v>1500</v>
      </c>
      <c r="G5047" s="64">
        <v>1.630825</v>
      </c>
      <c r="H5047" s="65">
        <v>495</v>
      </c>
      <c r="I5047" s="64">
        <v>21.79</v>
      </c>
      <c r="J5047" s="64">
        <v>15.78</v>
      </c>
      <c r="K5047" s="88">
        <v>3</v>
      </c>
      <c r="L5047" s="88" t="s">
        <v>46</v>
      </c>
      <c r="M5047" s="66" t="s">
        <v>3468</v>
      </c>
    </row>
    <row r="5048" spans="1:13">
      <c r="A5048" s="40">
        <v>2021</v>
      </c>
      <c r="B5048" s="40" t="str">
        <f t="shared" si="79"/>
        <v>22533032</v>
      </c>
      <c r="C5048" s="40">
        <v>22</v>
      </c>
      <c r="D5048" s="88">
        <v>533032</v>
      </c>
      <c r="F5048" t="s">
        <v>3432</v>
      </c>
      <c r="G5048" s="64">
        <v>0.9125375</v>
      </c>
      <c r="H5048" s="65">
        <v>755</v>
      </c>
      <c r="I5048" s="64">
        <v>20.010000000000002</v>
      </c>
      <c r="J5048" s="64">
        <v>14.13</v>
      </c>
      <c r="K5048" s="88">
        <v>3</v>
      </c>
      <c r="L5048" s="88" t="s">
        <v>46</v>
      </c>
      <c r="M5048" s="66" t="s">
        <v>3468</v>
      </c>
    </row>
    <row r="5049" spans="1:13">
      <c r="A5049" s="40">
        <v>2021</v>
      </c>
      <c r="B5049" s="40" t="str">
        <f t="shared" si="79"/>
        <v>22434161</v>
      </c>
      <c r="C5049" s="40">
        <v>22</v>
      </c>
      <c r="D5049" s="88">
        <v>434161</v>
      </c>
      <c r="F5049" t="s">
        <v>3546</v>
      </c>
      <c r="G5049" s="64">
        <v>0.36938749999999998</v>
      </c>
      <c r="H5049" s="65">
        <v>97</v>
      </c>
      <c r="I5049" s="64">
        <v>18.71</v>
      </c>
      <c r="J5049" s="64">
        <v>14.14</v>
      </c>
      <c r="K5049" s="88">
        <v>3</v>
      </c>
      <c r="L5049" s="88" t="s">
        <v>46</v>
      </c>
      <c r="M5049" s="66" t="s">
        <v>3468</v>
      </c>
    </row>
    <row r="5050" spans="1:13">
      <c r="A5050" s="40">
        <v>2021</v>
      </c>
      <c r="B5050" s="40" t="str">
        <f t="shared" si="79"/>
        <v>22131071</v>
      </c>
      <c r="C5050" s="40">
        <v>22</v>
      </c>
      <c r="D5050" s="88">
        <v>131071</v>
      </c>
      <c r="E5050" t="s">
        <v>3410</v>
      </c>
      <c r="F5050" t="s">
        <v>3474</v>
      </c>
      <c r="G5050" s="64">
        <v>1.3684000000000001</v>
      </c>
      <c r="H5050" s="65">
        <v>478</v>
      </c>
      <c r="I5050" s="64">
        <v>29.71</v>
      </c>
      <c r="J5050" s="64">
        <v>18.399999999999999</v>
      </c>
      <c r="K5050" s="88">
        <v>5</v>
      </c>
      <c r="L5050" s="88" t="s">
        <v>46</v>
      </c>
      <c r="M5050" s="66" t="s">
        <v>3468</v>
      </c>
    </row>
    <row r="5051" spans="1:13">
      <c r="A5051" s="40">
        <v>2021</v>
      </c>
      <c r="B5051" s="40" t="str">
        <f t="shared" si="79"/>
        <v>22499041</v>
      </c>
      <c r="C5051" s="40">
        <v>22</v>
      </c>
      <c r="D5051" s="88">
        <v>499041</v>
      </c>
      <c r="F5051" t="s">
        <v>2723</v>
      </c>
      <c r="G5051" s="64">
        <v>1.1487000000000001</v>
      </c>
      <c r="H5051" s="65">
        <v>121</v>
      </c>
      <c r="I5051" s="64">
        <v>22.59</v>
      </c>
      <c r="J5051" s="64">
        <v>15.7</v>
      </c>
      <c r="K5051" s="88">
        <v>3</v>
      </c>
      <c r="L5051" s="88" t="s">
        <v>46</v>
      </c>
      <c r="M5051" s="66" t="s">
        <v>3468</v>
      </c>
    </row>
    <row r="5052" spans="1:13">
      <c r="A5052" s="40">
        <v>2021</v>
      </c>
      <c r="B5052" s="40" t="str">
        <f t="shared" si="79"/>
        <v>22537051</v>
      </c>
      <c r="C5052" s="40">
        <v>22</v>
      </c>
      <c r="D5052" s="88">
        <v>537051</v>
      </c>
      <c r="E5052" s="41"/>
      <c r="F5052" t="s">
        <v>3433</v>
      </c>
      <c r="G5052" s="64">
        <v>0.76665000000000005</v>
      </c>
      <c r="H5052" s="65">
        <v>2744</v>
      </c>
      <c r="I5052" s="64">
        <v>17.53</v>
      </c>
      <c r="J5052" s="64">
        <v>12.35</v>
      </c>
      <c r="K5052" s="88">
        <v>3</v>
      </c>
      <c r="L5052" s="88" t="s">
        <v>46</v>
      </c>
      <c r="M5052" s="66" t="s">
        <v>3469</v>
      </c>
    </row>
    <row r="5053" spans="1:13">
      <c r="A5053" s="40">
        <v>2021</v>
      </c>
      <c r="B5053" s="40" t="str">
        <f t="shared" si="79"/>
        <v>22151212</v>
      </c>
      <c r="C5053" s="40">
        <v>22</v>
      </c>
      <c r="D5053" s="88">
        <v>151212</v>
      </c>
      <c r="E5053" t="s">
        <v>3410</v>
      </c>
      <c r="F5053" t="s">
        <v>1177</v>
      </c>
      <c r="G5053" s="64">
        <v>3.3586</v>
      </c>
      <c r="H5053" s="65">
        <v>578</v>
      </c>
      <c r="I5053" s="64">
        <v>44.21</v>
      </c>
      <c r="J5053" s="64">
        <v>27.96</v>
      </c>
      <c r="K5053" s="88">
        <v>3</v>
      </c>
      <c r="L5053" s="88" t="s">
        <v>46</v>
      </c>
      <c r="M5053" s="66" t="s">
        <v>3469</v>
      </c>
    </row>
    <row r="5054" spans="1:13">
      <c r="A5054" s="40">
        <v>2021</v>
      </c>
      <c r="B5054" s="40" t="str">
        <f t="shared" si="79"/>
        <v>22413021</v>
      </c>
      <c r="C5054" s="40">
        <v>22</v>
      </c>
      <c r="D5054" s="88">
        <v>413021</v>
      </c>
      <c r="F5054" t="s">
        <v>1267</v>
      </c>
      <c r="G5054" s="64">
        <v>1.2332624999999999</v>
      </c>
      <c r="H5054" s="65">
        <v>683</v>
      </c>
      <c r="I5054" s="64">
        <v>30.57</v>
      </c>
      <c r="J5054" s="64">
        <v>13.52</v>
      </c>
      <c r="K5054" s="88">
        <v>3</v>
      </c>
      <c r="L5054" s="88" t="s">
        <v>46</v>
      </c>
      <c r="M5054" s="66" t="s">
        <v>3468</v>
      </c>
    </row>
    <row r="5055" spans="1:13">
      <c r="A5055" s="40">
        <v>2021</v>
      </c>
      <c r="B5055" s="40" t="str">
        <f t="shared" si="79"/>
        <v>22271025</v>
      </c>
      <c r="C5055" s="40">
        <v>22</v>
      </c>
      <c r="D5055" s="88">
        <v>271025</v>
      </c>
      <c r="F5055" t="s">
        <v>3520</v>
      </c>
      <c r="G5055" s="64">
        <v>0.93479999999999996</v>
      </c>
      <c r="H5055" s="65">
        <v>109</v>
      </c>
      <c r="I5055" s="64">
        <v>21.54</v>
      </c>
      <c r="J5055" s="64">
        <v>13.86</v>
      </c>
      <c r="K5055" s="88">
        <v>4</v>
      </c>
      <c r="L5055" s="88" t="s">
        <v>46</v>
      </c>
      <c r="M5055" s="66" t="s">
        <v>3468</v>
      </c>
    </row>
    <row r="5056" spans="1:13">
      <c r="A5056" s="40">
        <v>2021</v>
      </c>
      <c r="B5056" s="40" t="str">
        <f t="shared" si="79"/>
        <v>22252012</v>
      </c>
      <c r="C5056" s="40">
        <v>22</v>
      </c>
      <c r="D5056" s="88">
        <v>252012</v>
      </c>
      <c r="E5056" t="s">
        <v>3410</v>
      </c>
      <c r="F5056" t="s">
        <v>3503</v>
      </c>
      <c r="G5056" s="64">
        <v>1.2983374999999999</v>
      </c>
      <c r="H5056" s="65">
        <v>151</v>
      </c>
      <c r="I5056" s="64">
        <v>25.1</v>
      </c>
      <c r="J5056" s="64">
        <v>20.936057692307699</v>
      </c>
      <c r="K5056" s="88">
        <v>5</v>
      </c>
      <c r="L5056" s="88" t="s">
        <v>178</v>
      </c>
      <c r="M5056" s="66" t="s">
        <v>3468</v>
      </c>
    </row>
    <row r="5057" spans="1:13">
      <c r="A5057" s="40">
        <v>2021</v>
      </c>
      <c r="B5057" s="40" t="str">
        <f t="shared" ref="B5057:B5120" si="80">CONCATENATE(C5057, D5057)</f>
        <v>22292061</v>
      </c>
      <c r="C5057" s="40">
        <v>22</v>
      </c>
      <c r="D5057" s="88">
        <v>292061</v>
      </c>
      <c r="F5057" t="s">
        <v>3435</v>
      </c>
      <c r="G5057" s="64">
        <v>1.1125875000000001</v>
      </c>
      <c r="H5057" s="65">
        <v>270</v>
      </c>
      <c r="I5057" s="64">
        <v>22.44</v>
      </c>
      <c r="J5057" s="64">
        <v>18.04</v>
      </c>
      <c r="K5057" s="88">
        <v>3</v>
      </c>
      <c r="L5057" s="88" t="s">
        <v>46</v>
      </c>
      <c r="M5057" s="66" t="s">
        <v>3468</v>
      </c>
    </row>
    <row r="5058" spans="1:13">
      <c r="A5058" s="40">
        <v>2021</v>
      </c>
      <c r="B5058" s="40" t="str">
        <f t="shared" si="80"/>
        <v>22434131</v>
      </c>
      <c r="C5058" s="40">
        <v>22</v>
      </c>
      <c r="D5058" s="88">
        <v>434131</v>
      </c>
      <c r="F5058" t="s">
        <v>3436</v>
      </c>
      <c r="G5058" s="64">
        <v>1.28975</v>
      </c>
      <c r="H5058" s="65">
        <v>158</v>
      </c>
      <c r="I5058" s="64">
        <v>21.54</v>
      </c>
      <c r="J5058" s="64">
        <v>15.62</v>
      </c>
      <c r="K5058" s="88">
        <v>3</v>
      </c>
      <c r="L5058" s="88" t="s">
        <v>46</v>
      </c>
      <c r="M5058" s="66" t="s">
        <v>3468</v>
      </c>
    </row>
    <row r="5059" spans="1:13">
      <c r="A5059" s="40">
        <v>2021</v>
      </c>
      <c r="B5059" s="40" t="str">
        <f t="shared" si="80"/>
        <v>22132072</v>
      </c>
      <c r="C5059" s="40">
        <v>22</v>
      </c>
      <c r="D5059" s="88">
        <v>132072</v>
      </c>
      <c r="E5059" t="s">
        <v>3410</v>
      </c>
      <c r="F5059" t="s">
        <v>806</v>
      </c>
      <c r="G5059" s="64">
        <v>1.0782499999999999</v>
      </c>
      <c r="H5059" s="65">
        <v>153</v>
      </c>
      <c r="I5059" s="64">
        <v>37.18</v>
      </c>
      <c r="J5059" s="64">
        <v>20.45</v>
      </c>
      <c r="K5059" s="88">
        <v>4</v>
      </c>
      <c r="L5059" s="88" t="s">
        <v>46</v>
      </c>
      <c r="M5059" s="66" t="s">
        <v>3468</v>
      </c>
    </row>
    <row r="5060" spans="1:13">
      <c r="A5060" s="40">
        <v>2021</v>
      </c>
      <c r="B5060" s="40" t="str">
        <f t="shared" si="80"/>
        <v>22514041</v>
      </c>
      <c r="C5060" s="40">
        <v>22</v>
      </c>
      <c r="D5060" s="88">
        <v>514041</v>
      </c>
      <c r="F5060" t="s">
        <v>2863</v>
      </c>
      <c r="G5060" s="64">
        <v>0.84219999999999995</v>
      </c>
      <c r="H5060" s="65">
        <v>126</v>
      </c>
      <c r="I5060" s="64">
        <v>19.649999999999999</v>
      </c>
      <c r="J5060" s="64">
        <v>12.8</v>
      </c>
      <c r="K5060" s="88">
        <v>3</v>
      </c>
      <c r="L5060" s="88" t="s">
        <v>46</v>
      </c>
      <c r="M5060" s="66" t="s">
        <v>3468</v>
      </c>
    </row>
    <row r="5061" spans="1:13">
      <c r="A5061" s="40">
        <v>2021</v>
      </c>
      <c r="B5061" s="40" t="str">
        <f t="shared" si="80"/>
        <v>22131111</v>
      </c>
      <c r="C5061" s="40">
        <v>22</v>
      </c>
      <c r="D5061" s="88">
        <v>131111</v>
      </c>
      <c r="E5061" t="s">
        <v>3410</v>
      </c>
      <c r="F5061" t="s">
        <v>2034</v>
      </c>
      <c r="G5061" s="64">
        <v>2.0757625000000002</v>
      </c>
      <c r="H5061" s="65">
        <v>490</v>
      </c>
      <c r="I5061" s="64">
        <v>34.68</v>
      </c>
      <c r="J5061" s="64">
        <v>20.350000000000001</v>
      </c>
      <c r="K5061" s="88">
        <v>5</v>
      </c>
      <c r="L5061" s="88" t="s">
        <v>46</v>
      </c>
      <c r="M5061" s="66" t="s">
        <v>3468</v>
      </c>
    </row>
    <row r="5062" spans="1:13">
      <c r="A5062" s="40">
        <v>2021</v>
      </c>
      <c r="B5062" s="40" t="str">
        <f t="shared" si="80"/>
        <v>22119199</v>
      </c>
      <c r="C5062" s="40">
        <v>22</v>
      </c>
      <c r="D5062" s="88">
        <v>119199</v>
      </c>
      <c r="E5062" t="s">
        <v>3410</v>
      </c>
      <c r="F5062" t="s">
        <v>3437</v>
      </c>
      <c r="G5062" s="64">
        <v>1.1545749999999999</v>
      </c>
      <c r="H5062" s="65">
        <v>355</v>
      </c>
      <c r="I5062" s="64">
        <v>46.73</v>
      </c>
      <c r="J5062" s="64">
        <v>23.51</v>
      </c>
      <c r="K5062" s="88">
        <v>4</v>
      </c>
      <c r="L5062" s="88" t="s">
        <v>46</v>
      </c>
      <c r="M5062" s="66" t="s">
        <v>3468</v>
      </c>
    </row>
    <row r="5063" spans="1:13">
      <c r="A5063" s="40">
        <v>2021</v>
      </c>
      <c r="B5063" s="40" t="str">
        <f t="shared" si="80"/>
        <v>22131161</v>
      </c>
      <c r="C5063" s="40">
        <v>22</v>
      </c>
      <c r="D5063" s="88">
        <v>131161</v>
      </c>
      <c r="E5063" t="s">
        <v>3410</v>
      </c>
      <c r="F5063" t="s">
        <v>3475</v>
      </c>
      <c r="G5063" s="64">
        <v>2.753825</v>
      </c>
      <c r="H5063" s="65">
        <v>548</v>
      </c>
      <c r="I5063" s="64">
        <v>34.72</v>
      </c>
      <c r="J5063" s="64">
        <v>16.98</v>
      </c>
      <c r="K5063" s="88">
        <v>5</v>
      </c>
      <c r="L5063" s="88" t="s">
        <v>46</v>
      </c>
      <c r="M5063" s="66" t="s">
        <v>3468</v>
      </c>
    </row>
    <row r="5064" spans="1:13">
      <c r="A5064" s="40">
        <v>2021</v>
      </c>
      <c r="B5064" s="40" t="str">
        <f t="shared" si="80"/>
        <v>22112021</v>
      </c>
      <c r="C5064" s="40">
        <v>22</v>
      </c>
      <c r="D5064" s="88">
        <v>112021</v>
      </c>
      <c r="E5064" t="s">
        <v>3410</v>
      </c>
      <c r="F5064" t="s">
        <v>865</v>
      </c>
      <c r="G5064" s="64">
        <v>1.7126749999999999</v>
      </c>
      <c r="H5064" s="65">
        <v>104</v>
      </c>
      <c r="I5064" s="64">
        <v>59.85</v>
      </c>
      <c r="J5064" s="64">
        <v>33.9</v>
      </c>
      <c r="K5064" s="88">
        <v>5</v>
      </c>
      <c r="L5064" s="88" t="s">
        <v>46</v>
      </c>
      <c r="M5064" s="66" t="s">
        <v>3468</v>
      </c>
    </row>
    <row r="5065" spans="1:13">
      <c r="A5065" s="40">
        <v>2021</v>
      </c>
      <c r="B5065" s="40" t="str">
        <f t="shared" si="80"/>
        <v>22319011</v>
      </c>
      <c r="C5065" s="40">
        <v>22</v>
      </c>
      <c r="D5065" s="88">
        <v>319011</v>
      </c>
      <c r="F5065" t="s">
        <v>2352</v>
      </c>
      <c r="G5065" s="64">
        <v>2.6675374999999999</v>
      </c>
      <c r="H5065" s="65">
        <v>213</v>
      </c>
      <c r="I5065" s="64">
        <v>18.309999999999999</v>
      </c>
      <c r="J5065" s="64">
        <v>13.67</v>
      </c>
      <c r="K5065" s="88">
        <v>3</v>
      </c>
      <c r="L5065" s="88" t="s">
        <v>46</v>
      </c>
      <c r="M5065" s="66" t="s">
        <v>3468</v>
      </c>
    </row>
    <row r="5066" spans="1:13">
      <c r="A5066" s="40">
        <v>2021</v>
      </c>
      <c r="B5066" s="40" t="str">
        <f t="shared" si="80"/>
        <v>22292012</v>
      </c>
      <c r="C5066" s="40">
        <v>22</v>
      </c>
      <c r="D5066" s="88">
        <v>292012</v>
      </c>
      <c r="F5066" t="s">
        <v>1015</v>
      </c>
      <c r="G5066" s="64">
        <v>1.1462125000000001</v>
      </c>
      <c r="H5066" s="65">
        <v>104</v>
      </c>
      <c r="I5066" s="64">
        <v>24.93</v>
      </c>
      <c r="J5066" s="64">
        <v>14.56</v>
      </c>
      <c r="K5066" s="88">
        <v>4</v>
      </c>
      <c r="L5066" s="88" t="s">
        <v>46</v>
      </c>
      <c r="M5066" s="66" t="s">
        <v>3468</v>
      </c>
    </row>
    <row r="5067" spans="1:13">
      <c r="A5067" s="40">
        <v>2021</v>
      </c>
      <c r="B5067" s="40" t="str">
        <f t="shared" si="80"/>
        <v>22292011</v>
      </c>
      <c r="C5067" s="40">
        <v>22</v>
      </c>
      <c r="D5067" s="88">
        <v>292011</v>
      </c>
      <c r="F5067" t="s">
        <v>1959</v>
      </c>
      <c r="G5067" s="64">
        <v>1.035175</v>
      </c>
      <c r="H5067" s="65">
        <v>119</v>
      </c>
      <c r="I5067" s="64">
        <v>24.93</v>
      </c>
      <c r="J5067" s="64">
        <v>14.56</v>
      </c>
      <c r="K5067" s="88">
        <v>4</v>
      </c>
      <c r="L5067" s="88" t="s">
        <v>46</v>
      </c>
      <c r="M5067" s="66" t="s">
        <v>3468</v>
      </c>
    </row>
    <row r="5068" spans="1:13">
      <c r="A5068" s="40">
        <v>2021</v>
      </c>
      <c r="B5068" s="40" t="str">
        <f t="shared" si="80"/>
        <v>22119111</v>
      </c>
      <c r="C5068" s="40">
        <v>22</v>
      </c>
      <c r="D5068" s="88">
        <v>119111</v>
      </c>
      <c r="E5068" t="s">
        <v>3410</v>
      </c>
      <c r="F5068" t="s">
        <v>908</v>
      </c>
      <c r="G5068" s="64">
        <v>1.583575</v>
      </c>
      <c r="H5068" s="65">
        <v>164</v>
      </c>
      <c r="I5068" s="64">
        <v>69.349999999999994</v>
      </c>
      <c r="J5068" s="64">
        <v>39.159999999999997</v>
      </c>
      <c r="K5068" s="88">
        <v>5</v>
      </c>
      <c r="L5068" s="88" t="s">
        <v>46</v>
      </c>
      <c r="M5068" s="66" t="s">
        <v>3468</v>
      </c>
    </row>
    <row r="5069" spans="1:13">
      <c r="A5069" s="40">
        <v>2021</v>
      </c>
      <c r="B5069" s="40" t="str">
        <f t="shared" si="80"/>
        <v>22319092</v>
      </c>
      <c r="C5069" s="40">
        <v>22</v>
      </c>
      <c r="D5069" s="88">
        <v>319092</v>
      </c>
      <c r="F5069" t="s">
        <v>946</v>
      </c>
      <c r="G5069" s="64">
        <v>3.2751250000000001</v>
      </c>
      <c r="H5069" s="65">
        <v>892</v>
      </c>
      <c r="I5069" s="64">
        <v>17.559999999999999</v>
      </c>
      <c r="J5069" s="64">
        <v>13.61</v>
      </c>
      <c r="K5069" s="88">
        <v>3</v>
      </c>
      <c r="L5069" s="88" t="s">
        <v>46</v>
      </c>
      <c r="M5069" s="66" t="s">
        <v>3468</v>
      </c>
    </row>
    <row r="5070" spans="1:13">
      <c r="A5070" s="40">
        <v>2021</v>
      </c>
      <c r="B5070" s="40" t="str">
        <f t="shared" si="80"/>
        <v>22292071</v>
      </c>
      <c r="C5070" s="40">
        <v>22</v>
      </c>
      <c r="D5070" s="88">
        <v>292071</v>
      </c>
      <c r="F5070" t="s">
        <v>927</v>
      </c>
      <c r="G5070" s="64">
        <v>1.776875</v>
      </c>
      <c r="H5070" s="65">
        <v>114</v>
      </c>
      <c r="I5070" s="64">
        <v>21.85</v>
      </c>
      <c r="J5070" s="64">
        <v>13.8</v>
      </c>
      <c r="K5070" s="88">
        <v>4</v>
      </c>
      <c r="L5070" s="88" t="s">
        <v>46</v>
      </c>
      <c r="M5070" s="66" t="s">
        <v>3468</v>
      </c>
    </row>
    <row r="5071" spans="1:13">
      <c r="A5071" s="40">
        <v>2021</v>
      </c>
      <c r="B5071" s="40" t="str">
        <f t="shared" si="80"/>
        <v>22436013</v>
      </c>
      <c r="C5071" s="40">
        <v>22</v>
      </c>
      <c r="D5071" s="88">
        <v>436013</v>
      </c>
      <c r="F5071" t="s">
        <v>1232</v>
      </c>
      <c r="G5071" s="64">
        <v>1.9061625</v>
      </c>
      <c r="H5071" s="65">
        <v>364</v>
      </c>
      <c r="I5071" s="64">
        <v>17.260000000000002</v>
      </c>
      <c r="J5071" s="64">
        <v>13.4</v>
      </c>
      <c r="K5071" s="88">
        <v>3</v>
      </c>
      <c r="L5071" s="88" t="s">
        <v>46</v>
      </c>
      <c r="M5071" s="66" t="s">
        <v>3468</v>
      </c>
    </row>
    <row r="5072" spans="1:13">
      <c r="A5072" s="40">
        <v>2021</v>
      </c>
      <c r="B5072" s="40" t="str">
        <f t="shared" si="80"/>
        <v>22131121</v>
      </c>
      <c r="C5072" s="40">
        <v>22</v>
      </c>
      <c r="D5072" s="88">
        <v>131121</v>
      </c>
      <c r="F5072" t="s">
        <v>856</v>
      </c>
      <c r="G5072" s="64">
        <v>1.6634</v>
      </c>
      <c r="H5072" s="65">
        <v>1083</v>
      </c>
      <c r="I5072" s="64">
        <v>23.53</v>
      </c>
      <c r="J5072" s="64">
        <v>14.14</v>
      </c>
      <c r="K5072" s="88">
        <v>4</v>
      </c>
      <c r="L5072" s="88" t="s">
        <v>46</v>
      </c>
      <c r="M5072" s="66" t="s">
        <v>3469</v>
      </c>
    </row>
    <row r="5073" spans="1:13">
      <c r="A5073" s="40">
        <v>2021</v>
      </c>
      <c r="B5073" s="40" t="str">
        <f t="shared" si="80"/>
        <v>22252022</v>
      </c>
      <c r="C5073" s="40">
        <v>22</v>
      </c>
      <c r="D5073" s="88">
        <v>252022</v>
      </c>
      <c r="E5073" t="s">
        <v>3410</v>
      </c>
      <c r="F5073" t="s">
        <v>3539</v>
      </c>
      <c r="G5073" s="64">
        <v>1.3807499999999999</v>
      </c>
      <c r="H5073" s="65">
        <v>330</v>
      </c>
      <c r="I5073" s="64">
        <v>25.800480769230798</v>
      </c>
      <c r="J5073" s="64">
        <v>18.991346153846202</v>
      </c>
      <c r="K5073" s="88">
        <v>5</v>
      </c>
      <c r="L5073" s="88" t="s">
        <v>178</v>
      </c>
      <c r="M5073" s="66" t="s">
        <v>3468</v>
      </c>
    </row>
    <row r="5074" spans="1:13">
      <c r="A5074" s="40">
        <v>2021</v>
      </c>
      <c r="B5074" s="40" t="str">
        <f t="shared" si="80"/>
        <v>22493051</v>
      </c>
      <c r="C5074" s="40">
        <v>22</v>
      </c>
      <c r="D5074" s="88">
        <v>493051</v>
      </c>
      <c r="F5074" t="s">
        <v>1654</v>
      </c>
      <c r="G5074" s="64">
        <v>0.61913750000000001</v>
      </c>
      <c r="H5074" s="65">
        <v>83</v>
      </c>
      <c r="I5074" s="64">
        <v>22.67</v>
      </c>
      <c r="J5074" s="64">
        <v>15.03</v>
      </c>
      <c r="K5074" s="88">
        <v>3</v>
      </c>
      <c r="L5074" s="88" t="s">
        <v>46</v>
      </c>
      <c r="M5074" s="66" t="s">
        <v>3468</v>
      </c>
    </row>
    <row r="5075" spans="1:13">
      <c r="A5075" s="40">
        <v>2021</v>
      </c>
      <c r="B5075" s="40" t="str">
        <f t="shared" si="80"/>
        <v>22151142</v>
      </c>
      <c r="C5075" s="40">
        <v>22</v>
      </c>
      <c r="D5075" s="88">
        <v>151142</v>
      </c>
      <c r="E5075" t="s">
        <v>3410</v>
      </c>
      <c r="F5075" t="s">
        <v>1158</v>
      </c>
      <c r="G5075" s="64">
        <v>1.405125</v>
      </c>
      <c r="H5075" s="65">
        <v>174</v>
      </c>
      <c r="I5075" s="64">
        <v>40.96</v>
      </c>
      <c r="J5075" s="64">
        <v>26.62</v>
      </c>
      <c r="K5075" s="88">
        <v>4</v>
      </c>
      <c r="L5075" s="88" t="s">
        <v>46</v>
      </c>
      <c r="M5075" s="66" t="s">
        <v>3468</v>
      </c>
    </row>
    <row r="5076" spans="1:13">
      <c r="A5076" s="40">
        <v>2021</v>
      </c>
      <c r="B5076" s="40" t="str">
        <f t="shared" si="80"/>
        <v>22472073</v>
      </c>
      <c r="C5076" s="40">
        <v>22</v>
      </c>
      <c r="D5076" s="88">
        <v>472073</v>
      </c>
      <c r="F5076" t="s">
        <v>2893</v>
      </c>
      <c r="G5076" s="64">
        <v>1.813725</v>
      </c>
      <c r="H5076" s="65">
        <v>171</v>
      </c>
      <c r="I5076" s="64">
        <v>21.3</v>
      </c>
      <c r="J5076" s="64">
        <v>14.95</v>
      </c>
      <c r="K5076" s="88">
        <v>3</v>
      </c>
      <c r="L5076" s="88" t="s">
        <v>46</v>
      </c>
      <c r="M5076" s="66" t="s">
        <v>3468</v>
      </c>
    </row>
    <row r="5077" spans="1:13">
      <c r="A5077" s="40">
        <v>2021</v>
      </c>
      <c r="B5077" s="40" t="str">
        <f t="shared" si="80"/>
        <v>22232011</v>
      </c>
      <c r="C5077" s="40">
        <v>22</v>
      </c>
      <c r="D5077" s="88">
        <v>232011</v>
      </c>
      <c r="E5077" t="s">
        <v>3410</v>
      </c>
      <c r="F5077" t="s">
        <v>1805</v>
      </c>
      <c r="G5077" s="64">
        <v>1.7618875000000001</v>
      </c>
      <c r="H5077" s="65">
        <v>363</v>
      </c>
      <c r="I5077" s="64">
        <v>25.86</v>
      </c>
      <c r="J5077" s="64">
        <v>17.809999999999999</v>
      </c>
      <c r="K5077" s="88">
        <v>3</v>
      </c>
      <c r="L5077" s="88" t="s">
        <v>46</v>
      </c>
      <c r="M5077" s="66" t="s">
        <v>3468</v>
      </c>
    </row>
    <row r="5078" spans="1:13">
      <c r="A5078" s="40">
        <v>2021</v>
      </c>
      <c r="B5078" s="40" t="str">
        <f t="shared" si="80"/>
        <v>22132052</v>
      </c>
      <c r="C5078" s="40">
        <v>22</v>
      </c>
      <c r="D5078" s="88">
        <v>132052</v>
      </c>
      <c r="E5078" t="s">
        <v>3410</v>
      </c>
      <c r="F5078" t="s">
        <v>789</v>
      </c>
      <c r="G5078" s="64">
        <v>1.7799375</v>
      </c>
      <c r="H5078" s="65">
        <v>150</v>
      </c>
      <c r="I5078" s="64">
        <v>42.01</v>
      </c>
      <c r="J5078" s="64">
        <v>23.1</v>
      </c>
      <c r="K5078" s="88">
        <v>5</v>
      </c>
      <c r="L5078" s="88" t="s">
        <v>46</v>
      </c>
      <c r="M5078" s="66" t="s">
        <v>3468</v>
      </c>
    </row>
    <row r="5079" spans="1:13">
      <c r="A5079" s="40">
        <v>2021</v>
      </c>
      <c r="B5079" s="40" t="str">
        <f t="shared" si="80"/>
        <v>22319097</v>
      </c>
      <c r="C5079" s="40">
        <v>22</v>
      </c>
      <c r="D5079" s="88">
        <v>319097</v>
      </c>
      <c r="F5079" t="s">
        <v>2314</v>
      </c>
      <c r="G5079" s="64">
        <v>2.3165874999999998</v>
      </c>
      <c r="H5079" s="65">
        <v>1151</v>
      </c>
      <c r="I5079" s="64">
        <v>15.52</v>
      </c>
      <c r="J5079" s="64">
        <v>12.45</v>
      </c>
      <c r="K5079" s="88">
        <v>3</v>
      </c>
      <c r="L5079" s="88" t="s">
        <v>46</v>
      </c>
      <c r="M5079" s="66" t="s">
        <v>3469</v>
      </c>
    </row>
    <row r="5080" spans="1:13">
      <c r="A5080" s="40">
        <v>2021</v>
      </c>
      <c r="B5080" s="40" t="str">
        <f t="shared" si="80"/>
        <v>22312021</v>
      </c>
      <c r="C5080" s="40">
        <v>22</v>
      </c>
      <c r="D5080" s="88">
        <v>312021</v>
      </c>
      <c r="E5080" t="s">
        <v>3410</v>
      </c>
      <c r="F5080" t="s">
        <v>1930</v>
      </c>
      <c r="G5080" s="64">
        <v>2.9712749999999999</v>
      </c>
      <c r="H5080" s="65">
        <v>917</v>
      </c>
      <c r="I5080" s="64">
        <v>29.64</v>
      </c>
      <c r="J5080" s="64">
        <v>22.61</v>
      </c>
      <c r="K5080" s="88">
        <v>4</v>
      </c>
      <c r="L5080" s="88" t="s">
        <v>46</v>
      </c>
      <c r="M5080" s="66" t="s">
        <v>3469</v>
      </c>
    </row>
    <row r="5081" spans="1:13">
      <c r="A5081" s="40">
        <v>2021</v>
      </c>
      <c r="B5081" s="40" t="str">
        <f t="shared" si="80"/>
        <v>22472152</v>
      </c>
      <c r="C5081" s="40">
        <v>22</v>
      </c>
      <c r="D5081" s="88">
        <v>472152</v>
      </c>
      <c r="F5081" t="s">
        <v>2682</v>
      </c>
      <c r="G5081" s="64">
        <v>1.6508499999999999</v>
      </c>
      <c r="H5081" s="65">
        <v>327</v>
      </c>
      <c r="I5081" s="64">
        <v>21.75</v>
      </c>
      <c r="J5081" s="64">
        <v>15.81</v>
      </c>
      <c r="K5081" s="88">
        <v>3</v>
      </c>
      <c r="L5081" s="88" t="s">
        <v>46</v>
      </c>
      <c r="M5081" s="66" t="s">
        <v>3468</v>
      </c>
    </row>
    <row r="5082" spans="1:13">
      <c r="A5082" s="40">
        <v>2021</v>
      </c>
      <c r="B5082" s="40" t="str">
        <f t="shared" si="80"/>
        <v>22333051</v>
      </c>
      <c r="C5082" s="40">
        <v>22</v>
      </c>
      <c r="D5082" s="88">
        <v>333051</v>
      </c>
      <c r="E5082" t="s">
        <v>3410</v>
      </c>
      <c r="F5082" t="s">
        <v>1812</v>
      </c>
      <c r="G5082" s="64">
        <v>1.0764625000000001</v>
      </c>
      <c r="H5082" s="65">
        <v>370</v>
      </c>
      <c r="I5082" s="64">
        <v>35.65</v>
      </c>
      <c r="J5082" s="64">
        <v>26.5</v>
      </c>
      <c r="K5082" s="88">
        <v>3</v>
      </c>
      <c r="L5082" s="88" t="s">
        <v>178</v>
      </c>
      <c r="M5082" s="66" t="s">
        <v>3468</v>
      </c>
    </row>
    <row r="5083" spans="1:13">
      <c r="A5083" s="40">
        <v>2021</v>
      </c>
      <c r="B5083" s="40" t="str">
        <f t="shared" si="80"/>
        <v>22251199</v>
      </c>
      <c r="C5083" s="40">
        <v>22</v>
      </c>
      <c r="D5083" s="88">
        <v>251199</v>
      </c>
      <c r="E5083" t="s">
        <v>3410</v>
      </c>
      <c r="F5083" t="s">
        <v>3442</v>
      </c>
      <c r="G5083" s="64">
        <v>2.0010625000000002</v>
      </c>
      <c r="H5083" s="65">
        <v>95</v>
      </c>
      <c r="I5083" s="64">
        <v>40.4028846153846</v>
      </c>
      <c r="J5083" s="64">
        <v>21.393750000000001</v>
      </c>
      <c r="K5083" s="88">
        <v>4</v>
      </c>
      <c r="L5083" s="88" t="s">
        <v>178</v>
      </c>
      <c r="M5083" s="66" t="s">
        <v>3468</v>
      </c>
    </row>
    <row r="5084" spans="1:13">
      <c r="A5084" s="40">
        <v>2021</v>
      </c>
      <c r="B5084" s="40" t="str">
        <f t="shared" si="80"/>
        <v>22339021</v>
      </c>
      <c r="C5084" s="40">
        <v>22</v>
      </c>
      <c r="D5084" s="93">
        <v>339021</v>
      </c>
      <c r="E5084" s="40"/>
      <c r="F5084" t="s">
        <v>3035</v>
      </c>
      <c r="G5084" s="89" t="s">
        <v>3545</v>
      </c>
      <c r="H5084" s="90" t="s">
        <v>3545</v>
      </c>
      <c r="I5084" s="64">
        <v>20.32</v>
      </c>
      <c r="J5084" s="64">
        <v>13.36</v>
      </c>
      <c r="K5084" s="88"/>
      <c r="L5084" s="91" t="s">
        <v>178</v>
      </c>
      <c r="M5084" s="66" t="s">
        <v>3468</v>
      </c>
    </row>
    <row r="5085" spans="1:13">
      <c r="A5085" s="40">
        <v>2021</v>
      </c>
      <c r="B5085" s="40" t="str">
        <f t="shared" si="80"/>
        <v>22119141</v>
      </c>
      <c r="C5085" s="40">
        <v>22</v>
      </c>
      <c r="D5085" s="88">
        <v>119141</v>
      </c>
      <c r="E5085" t="s">
        <v>3410</v>
      </c>
      <c r="F5085" t="s">
        <v>3462</v>
      </c>
      <c r="G5085" s="64">
        <v>1.2881499999999999</v>
      </c>
      <c r="H5085" s="65">
        <v>391</v>
      </c>
      <c r="I5085" s="64">
        <v>30.23</v>
      </c>
      <c r="J5085" s="64">
        <v>19.41</v>
      </c>
      <c r="K5085" s="88">
        <v>4</v>
      </c>
      <c r="L5085" s="88" t="s">
        <v>46</v>
      </c>
      <c r="M5085" s="66" t="s">
        <v>3468</v>
      </c>
    </row>
    <row r="5086" spans="1:13">
      <c r="A5086" s="40">
        <v>2021</v>
      </c>
      <c r="B5086" s="40" t="str">
        <f t="shared" si="80"/>
        <v>22273031</v>
      </c>
      <c r="C5086" s="40">
        <v>22</v>
      </c>
      <c r="D5086" s="88">
        <v>273031</v>
      </c>
      <c r="F5086" t="s">
        <v>3492</v>
      </c>
      <c r="G5086" s="64">
        <v>1.2142875</v>
      </c>
      <c r="H5086" s="65">
        <v>118</v>
      </c>
      <c r="I5086" s="64">
        <v>27.28</v>
      </c>
      <c r="J5086" s="64">
        <v>15.08</v>
      </c>
      <c r="K5086" s="88">
        <v>5</v>
      </c>
      <c r="L5086" s="88" t="s">
        <v>46</v>
      </c>
      <c r="M5086" s="66" t="s">
        <v>3468</v>
      </c>
    </row>
    <row r="5087" spans="1:13">
      <c r="A5087" s="40">
        <v>2021</v>
      </c>
      <c r="B5087" s="40" t="str">
        <f t="shared" si="80"/>
        <v>22131023</v>
      </c>
      <c r="C5087" s="40">
        <v>22</v>
      </c>
      <c r="D5087" s="88">
        <v>131023</v>
      </c>
      <c r="E5087" t="s">
        <v>3410</v>
      </c>
      <c r="F5087" t="s">
        <v>3522</v>
      </c>
      <c r="G5087" s="64">
        <v>0.19296250000000001</v>
      </c>
      <c r="H5087" s="65">
        <v>152</v>
      </c>
      <c r="I5087" s="64">
        <v>29.15</v>
      </c>
      <c r="J5087" s="64">
        <v>19.100000000000001</v>
      </c>
      <c r="K5087" s="88">
        <v>4</v>
      </c>
      <c r="L5087" s="88" t="s">
        <v>178</v>
      </c>
      <c r="M5087" s="66" t="s">
        <v>3468</v>
      </c>
    </row>
    <row r="5088" spans="1:13">
      <c r="A5088" s="40">
        <v>2021</v>
      </c>
      <c r="B5088" s="40" t="str">
        <f t="shared" si="80"/>
        <v>22292034</v>
      </c>
      <c r="C5088" s="40">
        <v>22</v>
      </c>
      <c r="D5088" s="88">
        <v>292034</v>
      </c>
      <c r="E5088" t="s">
        <v>3410</v>
      </c>
      <c r="F5088" t="s">
        <v>1956</v>
      </c>
      <c r="G5088" s="64">
        <v>1.6200375</v>
      </c>
      <c r="H5088" s="65">
        <v>1021</v>
      </c>
      <c r="I5088" s="64">
        <v>27.23</v>
      </c>
      <c r="J5088" s="64">
        <v>19.61</v>
      </c>
      <c r="K5088" s="88">
        <v>3</v>
      </c>
      <c r="L5088" s="88" t="s">
        <v>46</v>
      </c>
      <c r="M5088" s="66" t="s">
        <v>3469</v>
      </c>
    </row>
    <row r="5089" spans="1:13">
      <c r="A5089" s="40">
        <v>2021</v>
      </c>
      <c r="B5089" s="40" t="str">
        <f t="shared" si="80"/>
        <v>22419022</v>
      </c>
      <c r="C5089" s="40">
        <v>22</v>
      </c>
      <c r="D5089" s="88">
        <v>419022</v>
      </c>
      <c r="F5089" t="s">
        <v>2186</v>
      </c>
      <c r="G5089" s="64">
        <v>1.160625</v>
      </c>
      <c r="H5089" s="65">
        <v>4463</v>
      </c>
      <c r="I5089" s="64">
        <v>28.24</v>
      </c>
      <c r="J5089" s="64">
        <v>12.53</v>
      </c>
      <c r="K5089" s="88">
        <v>3</v>
      </c>
      <c r="L5089" s="88" t="s">
        <v>46</v>
      </c>
      <c r="M5089" s="66" t="s">
        <v>3469</v>
      </c>
    </row>
    <row r="5090" spans="1:13">
      <c r="A5090" s="40">
        <v>2021</v>
      </c>
      <c r="B5090" s="40" t="str">
        <f t="shared" si="80"/>
        <v>22291141</v>
      </c>
      <c r="C5090" s="40">
        <v>22</v>
      </c>
      <c r="D5090" s="88">
        <v>291141</v>
      </c>
      <c r="E5090" t="s">
        <v>3410</v>
      </c>
      <c r="F5090" t="s">
        <v>1992</v>
      </c>
      <c r="G5090" s="64">
        <v>1.4871125000000001</v>
      </c>
      <c r="H5090" s="65">
        <v>1345</v>
      </c>
      <c r="I5090" s="64">
        <v>33.89</v>
      </c>
      <c r="J5090" s="64">
        <v>26.46</v>
      </c>
      <c r="K5090" s="88">
        <v>4</v>
      </c>
      <c r="L5090" s="88" t="s">
        <v>46</v>
      </c>
      <c r="M5090" s="66" t="s">
        <v>3468</v>
      </c>
    </row>
    <row r="5091" spans="1:13">
      <c r="A5091" s="40">
        <v>2021</v>
      </c>
      <c r="B5091" s="40" t="str">
        <f t="shared" si="80"/>
        <v>22291126</v>
      </c>
      <c r="C5091" s="40">
        <v>22</v>
      </c>
      <c r="D5091" s="88">
        <v>291126</v>
      </c>
      <c r="E5091" t="s">
        <v>3410</v>
      </c>
      <c r="F5091" t="s">
        <v>1946</v>
      </c>
      <c r="G5091" s="64">
        <v>2.4248875000000001</v>
      </c>
      <c r="H5091" s="65">
        <v>87</v>
      </c>
      <c r="I5091" s="64">
        <v>27.66</v>
      </c>
      <c r="J5091" s="64">
        <v>21.97</v>
      </c>
      <c r="K5091" s="88">
        <v>4</v>
      </c>
      <c r="L5091" s="88" t="s">
        <v>46</v>
      </c>
      <c r="M5091" s="66" t="s">
        <v>3468</v>
      </c>
    </row>
    <row r="5092" spans="1:13">
      <c r="A5092" s="40">
        <v>2021</v>
      </c>
      <c r="B5092" s="40" t="str">
        <f t="shared" si="80"/>
        <v>22112022</v>
      </c>
      <c r="C5092" s="40">
        <v>22</v>
      </c>
      <c r="D5092" s="88">
        <v>112022</v>
      </c>
      <c r="E5092" t="s">
        <v>3410</v>
      </c>
      <c r="F5092" t="s">
        <v>3504</v>
      </c>
      <c r="G5092" s="64">
        <v>1.4786375</v>
      </c>
      <c r="H5092" s="65">
        <v>197</v>
      </c>
      <c r="I5092" s="64">
        <v>64.63</v>
      </c>
      <c r="J5092" s="64">
        <v>35.49</v>
      </c>
      <c r="K5092" s="88">
        <v>5</v>
      </c>
      <c r="L5092" s="88" t="s">
        <v>46</v>
      </c>
      <c r="M5092" s="66" t="s">
        <v>3468</v>
      </c>
    </row>
    <row r="5093" spans="1:13">
      <c r="A5093" s="40">
        <v>2021</v>
      </c>
      <c r="B5093" s="40" t="str">
        <f t="shared" si="80"/>
        <v>22414012</v>
      </c>
      <c r="C5093" s="40">
        <v>22</v>
      </c>
      <c r="D5093" s="88">
        <v>414012</v>
      </c>
      <c r="F5093" t="s">
        <v>1894</v>
      </c>
      <c r="G5093" s="64">
        <v>1.0927125</v>
      </c>
      <c r="H5093" s="65">
        <v>1537</v>
      </c>
      <c r="I5093" s="64">
        <v>27.74</v>
      </c>
      <c r="J5093" s="64">
        <v>12.91</v>
      </c>
      <c r="K5093" s="88">
        <v>3</v>
      </c>
      <c r="L5093" s="88" t="s">
        <v>46</v>
      </c>
      <c r="M5093" s="66" t="s">
        <v>3468</v>
      </c>
    </row>
    <row r="5094" spans="1:13">
      <c r="A5094" s="40">
        <v>2021</v>
      </c>
      <c r="B5094" s="40" t="str">
        <f t="shared" si="80"/>
        <v>22414011</v>
      </c>
      <c r="C5094" s="40">
        <v>22</v>
      </c>
      <c r="D5094" s="88">
        <v>414011</v>
      </c>
      <c r="E5094" t="s">
        <v>3410</v>
      </c>
      <c r="F5094" t="s">
        <v>2083</v>
      </c>
      <c r="G5094" s="64">
        <v>1.4144874999999999</v>
      </c>
      <c r="H5094" s="65">
        <v>416</v>
      </c>
      <c r="I5094" s="64">
        <v>41.82</v>
      </c>
      <c r="J5094" s="64">
        <v>17.420000000000002</v>
      </c>
      <c r="K5094" s="88">
        <v>3</v>
      </c>
      <c r="L5094" s="88" t="s">
        <v>46</v>
      </c>
      <c r="M5094" s="66" t="s">
        <v>3468</v>
      </c>
    </row>
    <row r="5095" spans="1:13">
      <c r="A5095" s="40">
        <v>2021</v>
      </c>
      <c r="B5095" s="40" t="str">
        <f t="shared" si="80"/>
        <v>22252031</v>
      </c>
      <c r="C5095" s="40">
        <v>22</v>
      </c>
      <c r="D5095" s="88">
        <v>252031</v>
      </c>
      <c r="E5095" t="s">
        <v>3410</v>
      </c>
      <c r="F5095" t="s">
        <v>3540</v>
      </c>
      <c r="G5095" s="64">
        <v>1.4095875</v>
      </c>
      <c r="H5095" s="65">
        <v>334</v>
      </c>
      <c r="I5095" s="64">
        <v>25.555769230769201</v>
      </c>
      <c r="J5095" s="64">
        <v>18.9384615384615</v>
      </c>
      <c r="K5095" s="88">
        <v>5</v>
      </c>
      <c r="L5095" s="88" t="s">
        <v>178</v>
      </c>
      <c r="M5095" s="66" t="s">
        <v>3468</v>
      </c>
    </row>
    <row r="5096" spans="1:13">
      <c r="A5096" s="40">
        <v>2021</v>
      </c>
      <c r="B5096" s="40" t="str">
        <f t="shared" si="80"/>
        <v>22413031</v>
      </c>
      <c r="C5096" s="40">
        <v>22</v>
      </c>
      <c r="D5096" s="88">
        <v>413031</v>
      </c>
      <c r="E5096" t="s">
        <v>3410</v>
      </c>
      <c r="F5096" t="s">
        <v>3541</v>
      </c>
      <c r="G5096" s="64">
        <v>0.26713750000000003</v>
      </c>
      <c r="H5096" s="65">
        <v>260</v>
      </c>
      <c r="I5096" s="64">
        <v>37.799999999999997</v>
      </c>
      <c r="J5096" s="64">
        <v>16.88</v>
      </c>
      <c r="K5096" s="88">
        <v>5</v>
      </c>
      <c r="L5096" s="88" t="s">
        <v>46</v>
      </c>
      <c r="M5096" s="66" t="s">
        <v>3468</v>
      </c>
    </row>
    <row r="5097" spans="1:13">
      <c r="A5097" s="40">
        <v>2021</v>
      </c>
      <c r="B5097" s="40" t="str">
        <f t="shared" si="80"/>
        <v>22492098</v>
      </c>
      <c r="C5097" s="40">
        <v>22</v>
      </c>
      <c r="D5097" s="88">
        <v>492098</v>
      </c>
      <c r="F5097" t="s">
        <v>3448</v>
      </c>
      <c r="G5097" s="64">
        <v>1.6304375</v>
      </c>
      <c r="H5097" s="65">
        <v>894</v>
      </c>
      <c r="I5097" s="64">
        <v>20.21</v>
      </c>
      <c r="J5097" s="64">
        <v>14.38</v>
      </c>
      <c r="K5097" s="88">
        <v>3</v>
      </c>
      <c r="L5097" s="88" t="s">
        <v>178</v>
      </c>
      <c r="M5097" s="66" t="s">
        <v>3469</v>
      </c>
    </row>
    <row r="5098" spans="1:13">
      <c r="A5098" s="40">
        <v>2021</v>
      </c>
      <c r="B5098" s="40" t="str">
        <f t="shared" si="80"/>
        <v>22472211</v>
      </c>
      <c r="C5098" s="40">
        <v>22</v>
      </c>
      <c r="D5098" s="88">
        <v>472211</v>
      </c>
      <c r="F5098" t="s">
        <v>3290</v>
      </c>
      <c r="G5098" s="64">
        <v>1.2906249999999999</v>
      </c>
      <c r="H5098" s="65">
        <v>190</v>
      </c>
      <c r="I5098" s="64">
        <v>19.29</v>
      </c>
      <c r="J5098" s="64">
        <v>14.41</v>
      </c>
      <c r="K5098" s="88">
        <v>3</v>
      </c>
      <c r="L5098" s="88" t="s">
        <v>46</v>
      </c>
      <c r="M5098" s="66" t="s">
        <v>3468</v>
      </c>
    </row>
    <row r="5099" spans="1:13">
      <c r="A5099" s="40">
        <v>2021</v>
      </c>
      <c r="B5099" s="40" t="str">
        <f t="shared" si="80"/>
        <v>22151132</v>
      </c>
      <c r="C5099" s="40">
        <v>22</v>
      </c>
      <c r="D5099" s="88">
        <v>151132</v>
      </c>
      <c r="E5099" t="s">
        <v>3410</v>
      </c>
      <c r="F5099" t="s">
        <v>1225</v>
      </c>
      <c r="G5099" s="64">
        <v>3.6433874999999998</v>
      </c>
      <c r="H5099" s="65">
        <v>509</v>
      </c>
      <c r="I5099" s="64">
        <v>47.16</v>
      </c>
      <c r="J5099" s="64">
        <v>30.71</v>
      </c>
      <c r="K5099" s="88">
        <v>4</v>
      </c>
      <c r="L5099" s="88" t="s">
        <v>46</v>
      </c>
      <c r="M5099" s="66" t="s">
        <v>3468</v>
      </c>
    </row>
    <row r="5100" spans="1:13">
      <c r="A5100" s="40">
        <v>2021</v>
      </c>
      <c r="B5100" s="40" t="str">
        <f t="shared" si="80"/>
        <v>22151133</v>
      </c>
      <c r="C5100" s="40">
        <v>22</v>
      </c>
      <c r="D5100" s="88">
        <v>151133</v>
      </c>
      <c r="E5100" t="s">
        <v>3410</v>
      </c>
      <c r="F5100" t="s">
        <v>3485</v>
      </c>
      <c r="G5100" s="64">
        <v>1.9084874999999999</v>
      </c>
      <c r="H5100" s="65">
        <v>171</v>
      </c>
      <c r="I5100" s="64">
        <v>43.66</v>
      </c>
      <c r="J5100" s="64">
        <v>28.89</v>
      </c>
      <c r="K5100" s="88">
        <v>5</v>
      </c>
      <c r="L5100" s="88" t="s">
        <v>46</v>
      </c>
      <c r="M5100" s="66" t="s">
        <v>3468</v>
      </c>
    </row>
    <row r="5101" spans="1:13">
      <c r="A5101" s="40">
        <v>2021</v>
      </c>
      <c r="B5101" s="40" t="str">
        <f t="shared" si="80"/>
        <v>22472221</v>
      </c>
      <c r="C5101" s="40">
        <v>22</v>
      </c>
      <c r="D5101" s="88">
        <v>472221</v>
      </c>
      <c r="F5101" t="s">
        <v>3299</v>
      </c>
      <c r="G5101" s="64">
        <v>1.7187749999999999</v>
      </c>
      <c r="H5101" s="65">
        <v>702</v>
      </c>
      <c r="I5101" s="64">
        <v>21.1</v>
      </c>
      <c r="J5101" s="64">
        <v>14.52</v>
      </c>
      <c r="K5101" s="88">
        <v>3</v>
      </c>
      <c r="L5101" s="88" t="s">
        <v>46</v>
      </c>
      <c r="M5101" s="66" t="s">
        <v>3469</v>
      </c>
    </row>
    <row r="5102" spans="1:13">
      <c r="A5102" s="40">
        <v>2021</v>
      </c>
      <c r="B5102" s="40" t="str">
        <f t="shared" si="80"/>
        <v>22211011</v>
      </c>
      <c r="C5102" s="40">
        <v>22</v>
      </c>
      <c r="D5102" s="88">
        <v>211011</v>
      </c>
      <c r="F5102" t="s">
        <v>3554</v>
      </c>
      <c r="G5102" s="64">
        <v>2.3021625000000001</v>
      </c>
      <c r="H5102" s="65">
        <v>94</v>
      </c>
      <c r="I5102" s="64">
        <v>22.22</v>
      </c>
      <c r="J5102" s="64">
        <v>15.1</v>
      </c>
      <c r="K5102" s="88">
        <v>5</v>
      </c>
      <c r="L5102" s="88" t="s">
        <v>46</v>
      </c>
      <c r="M5102" s="66" t="s">
        <v>3468</v>
      </c>
    </row>
    <row r="5103" spans="1:13">
      <c r="A5103" s="40">
        <v>2021</v>
      </c>
      <c r="B5103" s="40" t="str">
        <f t="shared" si="80"/>
        <v>22292055</v>
      </c>
      <c r="C5103" s="40">
        <v>22</v>
      </c>
      <c r="D5103" s="88">
        <v>292055</v>
      </c>
      <c r="F5103" t="s">
        <v>995</v>
      </c>
      <c r="G5103" s="64">
        <v>1.6821625</v>
      </c>
      <c r="H5103" s="65">
        <v>90</v>
      </c>
      <c r="I5103" s="64">
        <v>23.36</v>
      </c>
      <c r="J5103" s="64">
        <v>18.07</v>
      </c>
      <c r="K5103" s="88">
        <v>3</v>
      </c>
      <c r="L5103" s="88" t="s">
        <v>46</v>
      </c>
      <c r="M5103" s="66" t="s">
        <v>3468</v>
      </c>
    </row>
    <row r="5104" spans="1:13">
      <c r="A5104" s="40">
        <v>2021</v>
      </c>
      <c r="B5104" s="40" t="str">
        <f t="shared" si="80"/>
        <v>22492022</v>
      </c>
      <c r="C5104" s="40">
        <v>22</v>
      </c>
      <c r="D5104" s="88">
        <v>492022</v>
      </c>
      <c r="E5104" t="s">
        <v>3410</v>
      </c>
      <c r="F5104" t="s">
        <v>2077</v>
      </c>
      <c r="G5104" s="64">
        <v>0.40337499999999998</v>
      </c>
      <c r="H5104" s="65">
        <v>302</v>
      </c>
      <c r="I5104" s="64">
        <v>30.3</v>
      </c>
      <c r="J5104" s="64">
        <v>22.2</v>
      </c>
      <c r="K5104" s="88">
        <v>3</v>
      </c>
      <c r="L5104" s="88" t="s">
        <v>46</v>
      </c>
      <c r="M5104" s="66" t="s">
        <v>3468</v>
      </c>
    </row>
    <row r="5105" spans="1:13">
      <c r="A5105" s="40">
        <v>2021</v>
      </c>
      <c r="B5105" s="40" t="str">
        <f t="shared" si="80"/>
        <v>22499052</v>
      </c>
      <c r="C5105" s="40">
        <v>22</v>
      </c>
      <c r="D5105" s="88">
        <v>499052</v>
      </c>
      <c r="F5105" t="s">
        <v>3523</v>
      </c>
      <c r="G5105" s="64">
        <v>0.6035625</v>
      </c>
      <c r="H5105" s="65">
        <v>85</v>
      </c>
      <c r="I5105" s="64">
        <v>20.350000000000001</v>
      </c>
      <c r="J5105" s="64">
        <v>14.87</v>
      </c>
      <c r="K5105" s="88">
        <v>3</v>
      </c>
      <c r="L5105" s="88" t="s">
        <v>46</v>
      </c>
      <c r="M5105" s="66" t="s">
        <v>3468</v>
      </c>
    </row>
    <row r="5106" spans="1:13">
      <c r="A5106" s="40">
        <v>2021</v>
      </c>
      <c r="B5106" s="40" t="str">
        <f t="shared" si="80"/>
        <v>22131151</v>
      </c>
      <c r="C5106" s="40">
        <v>22</v>
      </c>
      <c r="D5106" s="88">
        <v>131151</v>
      </c>
      <c r="F5106" t="s">
        <v>3481</v>
      </c>
      <c r="G5106" s="64">
        <v>2.0055999999999998</v>
      </c>
      <c r="H5106" s="65">
        <v>230</v>
      </c>
      <c r="I5106" s="64">
        <v>28.58</v>
      </c>
      <c r="J5106" s="64">
        <v>14.77</v>
      </c>
      <c r="K5106" s="88">
        <v>5</v>
      </c>
      <c r="L5106" s="88" t="s">
        <v>46</v>
      </c>
      <c r="M5106" s="66" t="s">
        <v>3468</v>
      </c>
    </row>
    <row r="5107" spans="1:13">
      <c r="A5107" s="40">
        <v>2021</v>
      </c>
      <c r="B5107" s="40" t="str">
        <f t="shared" si="80"/>
        <v>22339093</v>
      </c>
      <c r="C5107" s="40">
        <v>22</v>
      </c>
      <c r="D5107" s="93">
        <v>339093</v>
      </c>
      <c r="E5107" s="40"/>
      <c r="F5107" t="s">
        <v>3525</v>
      </c>
      <c r="G5107" s="89" t="s">
        <v>3545</v>
      </c>
      <c r="H5107" s="90" t="s">
        <v>3545</v>
      </c>
      <c r="I5107" s="64">
        <v>19.670000000000002</v>
      </c>
      <c r="J5107" s="64">
        <v>17.18</v>
      </c>
      <c r="K5107" s="88"/>
      <c r="L5107" s="91" t="s">
        <v>178</v>
      </c>
      <c r="M5107" s="66" t="s">
        <v>3468</v>
      </c>
    </row>
    <row r="5108" spans="1:13">
      <c r="A5108" s="40">
        <v>2021</v>
      </c>
      <c r="B5108" s="40" t="str">
        <f t="shared" si="80"/>
        <v>22151134</v>
      </c>
      <c r="C5108" s="40">
        <v>22</v>
      </c>
      <c r="D5108" s="88">
        <v>151134</v>
      </c>
      <c r="E5108" t="s">
        <v>3410</v>
      </c>
      <c r="F5108" t="s">
        <v>3463</v>
      </c>
      <c r="G5108" s="64">
        <v>1.5609625</v>
      </c>
      <c r="H5108" s="65">
        <v>91</v>
      </c>
      <c r="I5108" s="64">
        <v>34.049999999999997</v>
      </c>
      <c r="J5108" s="64">
        <v>18.04</v>
      </c>
      <c r="K5108" s="88">
        <v>3</v>
      </c>
      <c r="L5108" s="88" t="s">
        <v>46</v>
      </c>
      <c r="M5108" s="66" t="s">
        <v>3468</v>
      </c>
    </row>
    <row r="5109" spans="1:13">
      <c r="A5109" s="40">
        <v>2021</v>
      </c>
      <c r="B5109" s="40" t="str">
        <f t="shared" si="80"/>
        <v>22514121</v>
      </c>
      <c r="C5109" s="40">
        <v>22</v>
      </c>
      <c r="D5109" s="88">
        <v>514121</v>
      </c>
      <c r="F5109" t="s">
        <v>2873</v>
      </c>
      <c r="G5109" s="64">
        <v>1.1373500000000001</v>
      </c>
      <c r="H5109" s="65">
        <v>1815</v>
      </c>
      <c r="I5109" s="64">
        <v>19.07</v>
      </c>
      <c r="J5109" s="64">
        <v>13.53</v>
      </c>
      <c r="K5109" s="88">
        <v>3</v>
      </c>
      <c r="L5109" s="88" t="s">
        <v>46</v>
      </c>
      <c r="M5109" s="66" t="s">
        <v>3469</v>
      </c>
    </row>
    <row r="5110" spans="1:13">
      <c r="A5110" s="40">
        <v>2021</v>
      </c>
      <c r="B5110" s="40" t="str">
        <f t="shared" si="80"/>
        <v>23132011</v>
      </c>
      <c r="C5110" s="40">
        <v>23</v>
      </c>
      <c r="D5110" s="88">
        <v>132011</v>
      </c>
      <c r="E5110" t="s">
        <v>3410</v>
      </c>
      <c r="F5110" t="s">
        <v>3467</v>
      </c>
      <c r="G5110" s="64">
        <v>1.369</v>
      </c>
      <c r="H5110" s="65">
        <v>1488</v>
      </c>
      <c r="I5110" s="64">
        <v>38.74</v>
      </c>
      <c r="J5110" s="64">
        <v>20.98</v>
      </c>
      <c r="K5110" s="88">
        <v>5</v>
      </c>
      <c r="L5110" s="88" t="s">
        <v>46</v>
      </c>
      <c r="M5110" s="66" t="s">
        <v>3468</v>
      </c>
    </row>
    <row r="5111" spans="1:13">
      <c r="A5111" s="40">
        <v>2021</v>
      </c>
      <c r="B5111" s="40" t="str">
        <f t="shared" si="80"/>
        <v>23113011</v>
      </c>
      <c r="C5111" s="40">
        <v>23</v>
      </c>
      <c r="D5111" s="88">
        <v>113011</v>
      </c>
      <c r="E5111" t="s">
        <v>3410</v>
      </c>
      <c r="F5111" t="s">
        <v>3411</v>
      </c>
      <c r="G5111" s="64">
        <v>1.4431</v>
      </c>
      <c r="H5111" s="65">
        <v>178</v>
      </c>
      <c r="I5111" s="64">
        <v>49.84</v>
      </c>
      <c r="J5111" s="64">
        <v>28</v>
      </c>
      <c r="K5111" s="88">
        <v>4</v>
      </c>
      <c r="L5111" s="88" t="s">
        <v>46</v>
      </c>
      <c r="M5111" s="66" t="s">
        <v>3468</v>
      </c>
    </row>
    <row r="5112" spans="1:13">
      <c r="A5112" s="40">
        <v>2021</v>
      </c>
      <c r="B5112" s="40" t="str">
        <f t="shared" si="80"/>
        <v>23413011</v>
      </c>
      <c r="C5112" s="40">
        <v>23</v>
      </c>
      <c r="D5112" s="88">
        <v>413011</v>
      </c>
      <c r="F5112" t="s">
        <v>3454</v>
      </c>
      <c r="G5112" s="64">
        <v>0.1115</v>
      </c>
      <c r="H5112" s="65">
        <v>1462</v>
      </c>
      <c r="I5112" s="64">
        <v>28.61</v>
      </c>
      <c r="J5112" s="64">
        <v>13.5</v>
      </c>
      <c r="K5112" s="88">
        <v>3</v>
      </c>
      <c r="L5112" s="88" t="s">
        <v>46</v>
      </c>
      <c r="M5112" s="66" t="s">
        <v>3469</v>
      </c>
    </row>
    <row r="5113" spans="1:13">
      <c r="A5113" s="40">
        <v>2021</v>
      </c>
      <c r="B5113" s="40" t="str">
        <f t="shared" si="80"/>
        <v>23493011</v>
      </c>
      <c r="C5113" s="40">
        <v>23</v>
      </c>
      <c r="D5113" s="88">
        <v>493011</v>
      </c>
      <c r="E5113" t="s">
        <v>3410</v>
      </c>
      <c r="F5113" t="s">
        <v>1701</v>
      </c>
      <c r="G5113" s="64">
        <v>1.0556375</v>
      </c>
      <c r="H5113" s="65">
        <v>339</v>
      </c>
      <c r="I5113" s="64">
        <v>29.25</v>
      </c>
      <c r="J5113" s="64">
        <v>16.48</v>
      </c>
      <c r="K5113" s="88">
        <v>3</v>
      </c>
      <c r="L5113" s="88" t="s">
        <v>46</v>
      </c>
      <c r="M5113" s="66" t="s">
        <v>3468</v>
      </c>
    </row>
    <row r="5114" spans="1:13">
      <c r="A5114" s="40">
        <v>2021</v>
      </c>
      <c r="B5114" s="40" t="str">
        <f t="shared" si="80"/>
        <v>23532011</v>
      </c>
      <c r="C5114" s="40">
        <v>23</v>
      </c>
      <c r="D5114" s="88">
        <v>532011</v>
      </c>
      <c r="E5114" t="s">
        <v>3410</v>
      </c>
      <c r="F5114" t="s">
        <v>2108</v>
      </c>
      <c r="G5114" s="64">
        <v>1.4725625</v>
      </c>
      <c r="H5114" s="65">
        <v>585</v>
      </c>
      <c r="I5114" s="64">
        <v>90.575000000000003</v>
      </c>
      <c r="J5114" s="64">
        <v>47.566826923076903</v>
      </c>
      <c r="K5114" s="88">
        <v>4</v>
      </c>
      <c r="L5114" s="88" t="s">
        <v>46</v>
      </c>
      <c r="M5114" s="66" t="s">
        <v>3469</v>
      </c>
    </row>
    <row r="5115" spans="1:13">
      <c r="A5115" s="40">
        <v>2021</v>
      </c>
      <c r="B5115" s="40" t="str">
        <f t="shared" si="80"/>
        <v>23132021</v>
      </c>
      <c r="C5115" s="40">
        <v>23</v>
      </c>
      <c r="D5115" s="88">
        <v>132021</v>
      </c>
      <c r="E5115" t="s">
        <v>3410</v>
      </c>
      <c r="F5115" t="s">
        <v>3535</v>
      </c>
      <c r="G5115" s="64">
        <v>1.873575</v>
      </c>
      <c r="H5115" s="65">
        <v>115</v>
      </c>
      <c r="I5115" s="64">
        <v>31.54</v>
      </c>
      <c r="J5115" s="64">
        <v>16.75</v>
      </c>
      <c r="K5115" s="88">
        <v>3</v>
      </c>
      <c r="L5115" s="88" t="s">
        <v>46</v>
      </c>
      <c r="M5115" s="66" t="s">
        <v>3468</v>
      </c>
    </row>
    <row r="5116" spans="1:13">
      <c r="A5116" s="40">
        <v>2021</v>
      </c>
      <c r="B5116" s="40" t="str">
        <f t="shared" si="80"/>
        <v>23173011</v>
      </c>
      <c r="C5116" s="40">
        <v>23</v>
      </c>
      <c r="D5116" s="88">
        <v>173011</v>
      </c>
      <c r="E5116" t="s">
        <v>3410</v>
      </c>
      <c r="F5116" t="s">
        <v>1569</v>
      </c>
      <c r="G5116" s="64">
        <v>1.64055</v>
      </c>
      <c r="H5116" s="65">
        <v>108</v>
      </c>
      <c r="I5116" s="64">
        <v>27.35</v>
      </c>
      <c r="J5116" s="64">
        <v>18.61</v>
      </c>
      <c r="K5116" s="88">
        <v>3</v>
      </c>
      <c r="L5116" s="88" t="s">
        <v>46</v>
      </c>
      <c r="M5116" s="66" t="s">
        <v>3468</v>
      </c>
    </row>
    <row r="5117" spans="1:13">
      <c r="A5117" s="40">
        <v>2021</v>
      </c>
      <c r="B5117" s="40" t="str">
        <f t="shared" si="80"/>
        <v>23274011</v>
      </c>
      <c r="C5117" s="40">
        <v>23</v>
      </c>
      <c r="D5117" s="88">
        <v>274011</v>
      </c>
      <c r="F5117" t="s">
        <v>1367</v>
      </c>
      <c r="G5117" s="64">
        <v>1.079825</v>
      </c>
      <c r="H5117" s="65">
        <v>151</v>
      </c>
      <c r="I5117" s="64">
        <v>20.23</v>
      </c>
      <c r="J5117" s="64">
        <v>12.79</v>
      </c>
      <c r="K5117" s="88">
        <v>4</v>
      </c>
      <c r="L5117" s="88" t="s">
        <v>46</v>
      </c>
      <c r="M5117" s="66" t="s">
        <v>3468</v>
      </c>
    </row>
    <row r="5118" spans="1:13">
      <c r="A5118" s="40">
        <v>2021</v>
      </c>
      <c r="B5118" s="40" t="str">
        <f t="shared" si="80"/>
        <v>23493021</v>
      </c>
      <c r="C5118" s="40">
        <v>23</v>
      </c>
      <c r="D5118" s="88">
        <v>493021</v>
      </c>
      <c r="F5118" t="s">
        <v>2761</v>
      </c>
      <c r="G5118" s="64">
        <v>0.368925</v>
      </c>
      <c r="H5118" s="65">
        <v>114</v>
      </c>
      <c r="I5118" s="64">
        <v>18.690000000000001</v>
      </c>
      <c r="J5118" s="64">
        <v>12.7</v>
      </c>
      <c r="K5118" s="88">
        <v>3</v>
      </c>
      <c r="L5118" s="88" t="s">
        <v>46</v>
      </c>
      <c r="M5118" s="66" t="s">
        <v>3468</v>
      </c>
    </row>
    <row r="5119" spans="1:13">
      <c r="A5119" s="40">
        <v>2021</v>
      </c>
      <c r="B5119" s="40" t="str">
        <f t="shared" si="80"/>
        <v>23433031</v>
      </c>
      <c r="C5119" s="40">
        <v>23</v>
      </c>
      <c r="D5119" s="88">
        <v>433031</v>
      </c>
      <c r="F5119" t="s">
        <v>1275</v>
      </c>
      <c r="G5119" s="64">
        <v>0.12214999999999999</v>
      </c>
      <c r="H5119" s="65">
        <v>1715</v>
      </c>
      <c r="I5119" s="64">
        <v>20.11</v>
      </c>
      <c r="J5119" s="64">
        <v>13.82</v>
      </c>
      <c r="K5119" s="88">
        <v>4</v>
      </c>
      <c r="L5119" s="88" t="s">
        <v>46</v>
      </c>
      <c r="M5119" s="66" t="s">
        <v>3468</v>
      </c>
    </row>
    <row r="5120" spans="1:13">
      <c r="A5120" s="40">
        <v>2021</v>
      </c>
      <c r="B5120" s="40" t="str">
        <f t="shared" si="80"/>
        <v>23472021</v>
      </c>
      <c r="C5120" s="40">
        <v>23</v>
      </c>
      <c r="D5120" s="88">
        <v>472021</v>
      </c>
      <c r="F5120" t="s">
        <v>2648</v>
      </c>
      <c r="G5120" s="64">
        <v>1.5424</v>
      </c>
      <c r="H5120" s="65">
        <v>882</v>
      </c>
      <c r="I5120" s="64">
        <v>18.61</v>
      </c>
      <c r="J5120" s="64">
        <v>12.7</v>
      </c>
      <c r="K5120" s="88">
        <v>3</v>
      </c>
      <c r="L5120" s="88" t="s">
        <v>178</v>
      </c>
      <c r="M5120" s="66" t="s">
        <v>3469</v>
      </c>
    </row>
    <row r="5121" spans="1:13">
      <c r="A5121" s="40">
        <v>2021</v>
      </c>
      <c r="B5121" s="40" t="str">
        <f t="shared" ref="B5121:B5184" si="81">CONCATENATE(C5121, D5121)</f>
        <v>23493031</v>
      </c>
      <c r="C5121" s="40">
        <v>23</v>
      </c>
      <c r="D5121" s="88">
        <v>493031</v>
      </c>
      <c r="E5121" t="s">
        <v>3410</v>
      </c>
      <c r="F5121" t="s">
        <v>2811</v>
      </c>
      <c r="G5121" s="64">
        <v>0.94315000000000004</v>
      </c>
      <c r="H5121" s="65">
        <v>189</v>
      </c>
      <c r="I5121" s="64">
        <v>25.52</v>
      </c>
      <c r="J5121" s="64">
        <v>15.58</v>
      </c>
      <c r="K5121" s="88">
        <v>3</v>
      </c>
      <c r="L5121" s="88" t="s">
        <v>46</v>
      </c>
      <c r="M5121" s="66" t="s">
        <v>3468</v>
      </c>
    </row>
    <row r="5122" spans="1:13">
      <c r="A5122" s="40">
        <v>2021</v>
      </c>
      <c r="B5122" s="40" t="str">
        <f t="shared" si="81"/>
        <v>23533021</v>
      </c>
      <c r="C5122" s="40">
        <v>23</v>
      </c>
      <c r="D5122" s="88">
        <v>533021</v>
      </c>
      <c r="F5122" t="s">
        <v>3412</v>
      </c>
      <c r="G5122" s="64">
        <v>0.91086250000000002</v>
      </c>
      <c r="H5122" s="65">
        <v>289</v>
      </c>
      <c r="I5122" s="64">
        <v>19.649999999999999</v>
      </c>
      <c r="J5122" s="64">
        <v>15.16</v>
      </c>
      <c r="K5122" s="88">
        <v>3</v>
      </c>
      <c r="L5122" s="88" t="s">
        <v>178</v>
      </c>
      <c r="M5122" s="66" t="s">
        <v>3468</v>
      </c>
    </row>
    <row r="5123" spans="1:13">
      <c r="A5123" s="40">
        <v>2021</v>
      </c>
      <c r="B5123" s="40" t="str">
        <f t="shared" si="81"/>
        <v>23131199</v>
      </c>
      <c r="C5123" s="40">
        <v>23</v>
      </c>
      <c r="D5123" s="88">
        <v>131199</v>
      </c>
      <c r="E5123" t="s">
        <v>3410</v>
      </c>
      <c r="F5123" t="s">
        <v>3413</v>
      </c>
      <c r="G5123" s="64">
        <v>1.1621625</v>
      </c>
      <c r="H5123" s="65">
        <v>1265</v>
      </c>
      <c r="I5123" s="64">
        <v>31.77</v>
      </c>
      <c r="J5123" s="64">
        <v>17.71</v>
      </c>
      <c r="K5123" s="88">
        <v>4</v>
      </c>
      <c r="L5123" s="88" t="s">
        <v>46</v>
      </c>
      <c r="M5123" s="66" t="s">
        <v>3468</v>
      </c>
    </row>
    <row r="5124" spans="1:13">
      <c r="A5124" s="40">
        <v>2021</v>
      </c>
      <c r="B5124" s="40" t="str">
        <f t="shared" si="81"/>
        <v>23251011</v>
      </c>
      <c r="C5124" s="40">
        <v>23</v>
      </c>
      <c r="D5124" s="88">
        <v>251011</v>
      </c>
      <c r="E5124" t="s">
        <v>3410</v>
      </c>
      <c r="F5124" t="s">
        <v>3513</v>
      </c>
      <c r="G5124" s="64">
        <v>2.3189375000000001</v>
      </c>
      <c r="H5124" s="65">
        <v>83</v>
      </c>
      <c r="I5124" s="64">
        <v>47.4144230769231</v>
      </c>
      <c r="J5124" s="64">
        <v>23.451923076923102</v>
      </c>
      <c r="K5124" s="88">
        <v>5</v>
      </c>
      <c r="L5124" s="88" t="s">
        <v>178</v>
      </c>
      <c r="M5124" s="66" t="s">
        <v>3468</v>
      </c>
    </row>
    <row r="5125" spans="1:13">
      <c r="A5125" s="40">
        <v>2021</v>
      </c>
      <c r="B5125" s="40" t="str">
        <f t="shared" si="81"/>
        <v>23535021</v>
      </c>
      <c r="C5125" s="40">
        <v>23</v>
      </c>
      <c r="D5125" s="88">
        <v>535021</v>
      </c>
      <c r="E5125" t="s">
        <v>3410</v>
      </c>
      <c r="F5125" t="s">
        <v>3414</v>
      </c>
      <c r="G5125" s="64">
        <v>1.0477125</v>
      </c>
      <c r="H5125" s="65">
        <v>317</v>
      </c>
      <c r="I5125" s="64">
        <v>37.15</v>
      </c>
      <c r="J5125" s="64">
        <v>15.89</v>
      </c>
      <c r="K5125" s="88">
        <v>3</v>
      </c>
      <c r="L5125" s="88" t="s">
        <v>46</v>
      </c>
      <c r="M5125" s="66" t="s">
        <v>3468</v>
      </c>
    </row>
    <row r="5126" spans="1:13">
      <c r="A5126" s="40">
        <v>2021</v>
      </c>
      <c r="B5126" s="40" t="str">
        <f t="shared" si="81"/>
        <v>23472031</v>
      </c>
      <c r="C5126" s="40">
        <v>23</v>
      </c>
      <c r="D5126" s="88">
        <v>472031</v>
      </c>
      <c r="F5126" t="s">
        <v>2653</v>
      </c>
      <c r="G5126" s="64">
        <v>1.3068625</v>
      </c>
      <c r="H5126" s="65">
        <v>921</v>
      </c>
      <c r="I5126" s="64">
        <v>20.09</v>
      </c>
      <c r="J5126" s="64">
        <v>14.3</v>
      </c>
      <c r="K5126" s="88">
        <v>3</v>
      </c>
      <c r="L5126" s="88" t="s">
        <v>46</v>
      </c>
      <c r="M5126" s="66" t="s">
        <v>3468</v>
      </c>
    </row>
    <row r="5127" spans="1:13">
      <c r="A5127" s="40">
        <v>2021</v>
      </c>
      <c r="B5127" s="40" t="str">
        <f t="shared" si="81"/>
        <v>23472051</v>
      </c>
      <c r="C5127" s="40">
        <v>23</v>
      </c>
      <c r="D5127" s="88">
        <v>472051</v>
      </c>
      <c r="F5127" t="s">
        <v>3415</v>
      </c>
      <c r="G5127" s="64">
        <v>1.6582749999999999</v>
      </c>
      <c r="H5127" s="65">
        <v>1827</v>
      </c>
      <c r="I5127" s="64">
        <v>17.64</v>
      </c>
      <c r="J5127" s="64">
        <v>12.77</v>
      </c>
      <c r="K5127" s="88">
        <v>3</v>
      </c>
      <c r="L5127" s="88" t="s">
        <v>46</v>
      </c>
      <c r="M5127" s="66" t="s">
        <v>3469</v>
      </c>
    </row>
    <row r="5128" spans="1:13">
      <c r="A5128" s="40">
        <v>2021</v>
      </c>
      <c r="B5128" s="40" t="str">
        <f t="shared" si="81"/>
        <v>23351011</v>
      </c>
      <c r="C5128" s="40">
        <v>23</v>
      </c>
      <c r="D5128" s="88">
        <v>351011</v>
      </c>
      <c r="F5128" t="s">
        <v>1414</v>
      </c>
      <c r="G5128" s="64">
        <v>1.2554624999999999</v>
      </c>
      <c r="H5128" s="65">
        <v>227</v>
      </c>
      <c r="I5128" s="64">
        <v>25.69</v>
      </c>
      <c r="J5128" s="64">
        <v>15.11</v>
      </c>
      <c r="K5128" s="88">
        <v>3</v>
      </c>
      <c r="L5128" s="88" t="s">
        <v>46</v>
      </c>
      <c r="M5128" s="66" t="s">
        <v>3468</v>
      </c>
    </row>
    <row r="5129" spans="1:13">
      <c r="A5129" s="40">
        <v>2021</v>
      </c>
      <c r="B5129" s="40" t="str">
        <f t="shared" si="81"/>
        <v>23111011</v>
      </c>
      <c r="C5129" s="40">
        <v>23</v>
      </c>
      <c r="D5129" s="88">
        <v>111011</v>
      </c>
      <c r="E5129" t="s">
        <v>3410</v>
      </c>
      <c r="F5129" t="s">
        <v>3495</v>
      </c>
      <c r="G5129" s="64">
        <v>9.6299999999999997E-2</v>
      </c>
      <c r="H5129" s="65">
        <v>231</v>
      </c>
      <c r="I5129" s="64">
        <v>97.67</v>
      </c>
      <c r="J5129" s="64">
        <v>41.21</v>
      </c>
      <c r="K5129" s="88">
        <v>5</v>
      </c>
      <c r="L5129" s="88" t="s">
        <v>46</v>
      </c>
      <c r="M5129" s="66" t="s">
        <v>3468</v>
      </c>
    </row>
    <row r="5130" spans="1:13">
      <c r="A5130" s="40">
        <v>2021</v>
      </c>
      <c r="B5130" s="40" t="str">
        <f t="shared" si="81"/>
        <v>23172051</v>
      </c>
      <c r="C5130" s="40">
        <v>23</v>
      </c>
      <c r="D5130" s="88">
        <v>172051</v>
      </c>
      <c r="E5130" t="s">
        <v>3410</v>
      </c>
      <c r="F5130" t="s">
        <v>3470</v>
      </c>
      <c r="G5130" s="64">
        <v>1.8683125</v>
      </c>
      <c r="H5130" s="65">
        <v>274</v>
      </c>
      <c r="I5130" s="64">
        <v>45.28</v>
      </c>
      <c r="J5130" s="64">
        <v>25.01</v>
      </c>
      <c r="K5130" s="88">
        <v>5</v>
      </c>
      <c r="L5130" s="88" t="s">
        <v>46</v>
      </c>
      <c r="M5130" s="66" t="s">
        <v>3468</v>
      </c>
    </row>
    <row r="5131" spans="1:13">
      <c r="A5131" s="40">
        <v>2021</v>
      </c>
      <c r="B5131" s="40" t="str">
        <f t="shared" si="81"/>
        <v>23131031</v>
      </c>
      <c r="C5131" s="40">
        <v>23</v>
      </c>
      <c r="D5131" s="88">
        <v>131031</v>
      </c>
      <c r="E5131" t="s">
        <v>3410</v>
      </c>
      <c r="F5131" t="s">
        <v>2209</v>
      </c>
      <c r="G5131" s="64">
        <v>0.53998749999999995</v>
      </c>
      <c r="H5131" s="65">
        <v>2012</v>
      </c>
      <c r="I5131" s="64">
        <v>30.21</v>
      </c>
      <c r="J5131" s="64">
        <v>19.350000000000001</v>
      </c>
      <c r="K5131" s="88">
        <v>3</v>
      </c>
      <c r="L5131" s="88" t="s">
        <v>46</v>
      </c>
      <c r="M5131" s="66" t="s">
        <v>3469</v>
      </c>
    </row>
    <row r="5132" spans="1:13">
      <c r="A5132" s="40">
        <v>2021</v>
      </c>
      <c r="B5132" s="40" t="str">
        <f t="shared" si="81"/>
        <v>23532012</v>
      </c>
      <c r="C5132" s="40">
        <v>23</v>
      </c>
      <c r="D5132" s="88">
        <v>532012</v>
      </c>
      <c r="E5132" t="s">
        <v>3410</v>
      </c>
      <c r="F5132" t="s">
        <v>1682</v>
      </c>
      <c r="G5132" s="64">
        <v>0.70402500000000001</v>
      </c>
      <c r="H5132" s="65">
        <v>88</v>
      </c>
      <c r="I5132" s="64">
        <v>34.825000000000003</v>
      </c>
      <c r="J5132" s="64">
        <v>18.7557692307692</v>
      </c>
      <c r="K5132" s="88">
        <v>3</v>
      </c>
      <c r="L5132" s="88" t="s">
        <v>46</v>
      </c>
      <c r="M5132" s="66" t="s">
        <v>3468</v>
      </c>
    </row>
    <row r="5133" spans="1:13">
      <c r="A5133" s="40">
        <v>2021</v>
      </c>
      <c r="B5133" s="40" t="str">
        <f t="shared" si="81"/>
        <v>23211099</v>
      </c>
      <c r="C5133" s="40">
        <v>23</v>
      </c>
      <c r="D5133" s="88">
        <v>211099</v>
      </c>
      <c r="F5133" t="s">
        <v>3471</v>
      </c>
      <c r="G5133" s="64">
        <v>1.4497875</v>
      </c>
      <c r="H5133" s="65">
        <v>199</v>
      </c>
      <c r="I5133" s="64">
        <v>18.96</v>
      </c>
      <c r="J5133" s="64">
        <v>13.76</v>
      </c>
      <c r="K5133" s="88">
        <v>5</v>
      </c>
      <c r="L5133" s="88" t="s">
        <v>46</v>
      </c>
      <c r="M5133" s="66" t="s">
        <v>3468</v>
      </c>
    </row>
    <row r="5134" spans="1:13">
      <c r="A5134" s="40">
        <v>2021</v>
      </c>
      <c r="B5134" s="40" t="str">
        <f t="shared" si="81"/>
        <v>23131041</v>
      </c>
      <c r="C5134" s="40">
        <v>23</v>
      </c>
      <c r="D5134" s="88">
        <v>131041</v>
      </c>
      <c r="E5134" t="s">
        <v>3410</v>
      </c>
      <c r="F5134" t="s">
        <v>3047</v>
      </c>
      <c r="G5134" s="64">
        <v>0.526675</v>
      </c>
      <c r="H5134" s="65">
        <v>342</v>
      </c>
      <c r="I5134" s="64">
        <v>36.22</v>
      </c>
      <c r="J5134" s="64">
        <v>21.53</v>
      </c>
      <c r="K5134" s="88">
        <v>3</v>
      </c>
      <c r="L5134" s="88" t="s">
        <v>46</v>
      </c>
      <c r="M5134" s="66" t="s">
        <v>3468</v>
      </c>
    </row>
    <row r="5135" spans="1:13">
      <c r="A5135" s="40">
        <v>2021</v>
      </c>
      <c r="B5135" s="40" t="str">
        <f t="shared" si="81"/>
        <v>23113021</v>
      </c>
      <c r="C5135" s="40">
        <v>23</v>
      </c>
      <c r="D5135" s="88">
        <v>113021</v>
      </c>
      <c r="E5135" t="s">
        <v>3410</v>
      </c>
      <c r="F5135" t="s">
        <v>1108</v>
      </c>
      <c r="G5135" s="64">
        <v>1.371275</v>
      </c>
      <c r="H5135" s="65">
        <v>142</v>
      </c>
      <c r="I5135" s="64">
        <v>63.11</v>
      </c>
      <c r="J5135" s="64">
        <v>36.32</v>
      </c>
      <c r="K5135" s="88">
        <v>5</v>
      </c>
      <c r="L5135" s="88" t="s">
        <v>46</v>
      </c>
      <c r="M5135" s="66" t="s">
        <v>3468</v>
      </c>
    </row>
    <row r="5136" spans="1:13">
      <c r="A5136" s="40">
        <v>2021</v>
      </c>
      <c r="B5136" s="40" t="str">
        <f t="shared" si="81"/>
        <v>23151143</v>
      </c>
      <c r="C5136" s="40">
        <v>23</v>
      </c>
      <c r="D5136" s="88">
        <v>151143</v>
      </c>
      <c r="E5136" t="s">
        <v>3410</v>
      </c>
      <c r="F5136" t="s">
        <v>1399</v>
      </c>
      <c r="G5136" s="64">
        <v>1.0036</v>
      </c>
      <c r="H5136" s="65">
        <v>148</v>
      </c>
      <c r="I5136" s="64">
        <v>39.89</v>
      </c>
      <c r="J5136" s="64">
        <v>25.36</v>
      </c>
      <c r="K5136" s="88">
        <v>3</v>
      </c>
      <c r="L5136" s="88" t="s">
        <v>46</v>
      </c>
      <c r="M5136" s="66" t="s">
        <v>3468</v>
      </c>
    </row>
    <row r="5137" spans="1:13">
      <c r="A5137" s="40">
        <v>2021</v>
      </c>
      <c r="B5137" s="40" t="str">
        <f t="shared" si="81"/>
        <v>23151152</v>
      </c>
      <c r="C5137" s="40">
        <v>23</v>
      </c>
      <c r="D5137" s="88">
        <v>151152</v>
      </c>
      <c r="E5137" t="s">
        <v>3410</v>
      </c>
      <c r="F5137" t="s">
        <v>1166</v>
      </c>
      <c r="G5137" s="64">
        <v>1.052025</v>
      </c>
      <c r="H5137" s="65">
        <v>112</v>
      </c>
      <c r="I5137" s="64">
        <v>30.01</v>
      </c>
      <c r="J5137" s="64">
        <v>19.68</v>
      </c>
      <c r="K5137" s="88">
        <v>3</v>
      </c>
      <c r="L5137" s="88" t="s">
        <v>46</v>
      </c>
      <c r="M5137" s="66" t="s">
        <v>3468</v>
      </c>
    </row>
    <row r="5138" spans="1:13">
      <c r="A5138" s="40">
        <v>2021</v>
      </c>
      <c r="B5138" s="40" t="str">
        <f t="shared" si="81"/>
        <v>23151199</v>
      </c>
      <c r="C5138" s="40">
        <v>23</v>
      </c>
      <c r="D5138" s="88">
        <v>151199</v>
      </c>
      <c r="E5138" t="s">
        <v>3410</v>
      </c>
      <c r="F5138" t="s">
        <v>1153</v>
      </c>
      <c r="G5138" s="64">
        <v>1.4557125</v>
      </c>
      <c r="H5138" s="65">
        <v>120</v>
      </c>
      <c r="I5138" s="64">
        <v>41.46</v>
      </c>
      <c r="J5138" s="64">
        <v>18.37</v>
      </c>
      <c r="K5138" s="88">
        <v>3</v>
      </c>
      <c r="L5138" s="88" t="s">
        <v>46</v>
      </c>
      <c r="M5138" s="66" t="s">
        <v>3468</v>
      </c>
    </row>
    <row r="5139" spans="1:13">
      <c r="A5139" s="40">
        <v>2021</v>
      </c>
      <c r="B5139" s="40" t="str">
        <f t="shared" si="81"/>
        <v>23151121</v>
      </c>
      <c r="C5139" s="40">
        <v>23</v>
      </c>
      <c r="D5139" s="88">
        <v>151121</v>
      </c>
      <c r="E5139" t="s">
        <v>3410</v>
      </c>
      <c r="F5139" t="s">
        <v>1122</v>
      </c>
      <c r="G5139" s="64">
        <v>0.88414999999999999</v>
      </c>
      <c r="H5139" s="65">
        <v>152</v>
      </c>
      <c r="I5139" s="64">
        <v>41.61</v>
      </c>
      <c r="J5139" s="64">
        <v>26.77</v>
      </c>
      <c r="K5139" s="88">
        <v>4</v>
      </c>
      <c r="L5139" s="88" t="s">
        <v>46</v>
      </c>
      <c r="M5139" s="66" t="s">
        <v>3468</v>
      </c>
    </row>
    <row r="5140" spans="1:13">
      <c r="A5140" s="40">
        <v>2021</v>
      </c>
      <c r="B5140" s="40" t="str">
        <f t="shared" si="81"/>
        <v>23151151</v>
      </c>
      <c r="C5140" s="40">
        <v>23</v>
      </c>
      <c r="D5140" s="88">
        <v>151151</v>
      </c>
      <c r="E5140" t="s">
        <v>3410</v>
      </c>
      <c r="F5140" t="s">
        <v>1114</v>
      </c>
      <c r="G5140" s="64">
        <v>1.2774749999999999</v>
      </c>
      <c r="H5140" s="65">
        <v>401</v>
      </c>
      <c r="I5140" s="64">
        <v>24.47</v>
      </c>
      <c r="J5140" s="64">
        <v>15.53</v>
      </c>
      <c r="K5140" s="88">
        <v>3</v>
      </c>
      <c r="L5140" s="88" t="s">
        <v>46</v>
      </c>
      <c r="M5140" s="66" t="s">
        <v>3468</v>
      </c>
    </row>
    <row r="5141" spans="1:13">
      <c r="A5141" s="40">
        <v>2021</v>
      </c>
      <c r="B5141" s="40" t="str">
        <f t="shared" si="81"/>
        <v>23474011</v>
      </c>
      <c r="C5141" s="40">
        <v>23</v>
      </c>
      <c r="D5141" s="88">
        <v>474011</v>
      </c>
      <c r="E5141" t="s">
        <v>3410</v>
      </c>
      <c r="F5141" t="s">
        <v>3455</v>
      </c>
      <c r="G5141" s="64">
        <v>1.686825</v>
      </c>
      <c r="H5141" s="65">
        <v>204</v>
      </c>
      <c r="I5141" s="64">
        <v>32.299999999999997</v>
      </c>
      <c r="J5141" s="64">
        <v>22.37</v>
      </c>
      <c r="K5141" s="88">
        <v>3</v>
      </c>
      <c r="L5141" s="88" t="s">
        <v>46</v>
      </c>
      <c r="M5141" s="66" t="s">
        <v>3468</v>
      </c>
    </row>
    <row r="5142" spans="1:13">
      <c r="A5142" s="40">
        <v>2021</v>
      </c>
      <c r="B5142" s="40" t="str">
        <f t="shared" si="81"/>
        <v>23119021</v>
      </c>
      <c r="C5142" s="40">
        <v>23</v>
      </c>
      <c r="D5142" s="88">
        <v>119021</v>
      </c>
      <c r="E5142" t="s">
        <v>3410</v>
      </c>
      <c r="F5142" t="s">
        <v>1560</v>
      </c>
      <c r="G5142" s="64">
        <v>1.1795875</v>
      </c>
      <c r="H5142" s="65">
        <v>342</v>
      </c>
      <c r="I5142" s="64">
        <v>51.67</v>
      </c>
      <c r="J5142" s="64">
        <v>31.06</v>
      </c>
      <c r="K5142" s="88">
        <v>4</v>
      </c>
      <c r="L5142" s="88" t="s">
        <v>46</v>
      </c>
      <c r="M5142" s="66" t="s">
        <v>3468</v>
      </c>
    </row>
    <row r="5143" spans="1:13">
      <c r="A5143" s="40">
        <v>2021</v>
      </c>
      <c r="B5143" s="40" t="str">
        <f t="shared" si="81"/>
        <v>23131051</v>
      </c>
      <c r="C5143" s="40">
        <v>23</v>
      </c>
      <c r="D5143" s="88">
        <v>131051</v>
      </c>
      <c r="E5143" t="s">
        <v>3410</v>
      </c>
      <c r="F5143" t="s">
        <v>3420</v>
      </c>
      <c r="G5143" s="64">
        <v>0.91672500000000001</v>
      </c>
      <c r="H5143" s="65">
        <v>143</v>
      </c>
      <c r="I5143" s="64">
        <v>31.12</v>
      </c>
      <c r="J5143" s="64">
        <v>20.11</v>
      </c>
      <c r="K5143" s="88">
        <v>4</v>
      </c>
      <c r="L5143" s="88" t="s">
        <v>46</v>
      </c>
      <c r="M5143" s="66" t="s">
        <v>3468</v>
      </c>
    </row>
    <row r="5144" spans="1:13">
      <c r="A5144" s="40">
        <v>2021</v>
      </c>
      <c r="B5144" s="40" t="str">
        <f t="shared" si="81"/>
        <v>23151141</v>
      </c>
      <c r="C5144" s="40">
        <v>23</v>
      </c>
      <c r="D5144" s="88">
        <v>151141</v>
      </c>
      <c r="E5144" t="s">
        <v>3410</v>
      </c>
      <c r="F5144" t="s">
        <v>1142</v>
      </c>
      <c r="G5144" s="64">
        <v>1.627175</v>
      </c>
      <c r="H5144" s="65">
        <v>677</v>
      </c>
      <c r="I5144" s="64">
        <v>41.76</v>
      </c>
      <c r="J5144" s="64">
        <v>25.88</v>
      </c>
      <c r="K5144" s="88">
        <v>4</v>
      </c>
      <c r="L5144" s="88" t="s">
        <v>46</v>
      </c>
      <c r="M5144" s="66" t="s">
        <v>3469</v>
      </c>
    </row>
    <row r="5145" spans="1:13">
      <c r="A5145" s="40">
        <v>2021</v>
      </c>
      <c r="B5145" s="40" t="str">
        <f t="shared" si="81"/>
        <v>23319091</v>
      </c>
      <c r="C5145" s="40">
        <v>23</v>
      </c>
      <c r="D5145" s="88">
        <v>319091</v>
      </c>
      <c r="F5145" t="s">
        <v>901</v>
      </c>
      <c r="G5145" s="64">
        <v>1.8370875</v>
      </c>
      <c r="H5145" s="65">
        <v>388</v>
      </c>
      <c r="I5145" s="64">
        <v>19.059999999999999</v>
      </c>
      <c r="J5145" s="64">
        <v>13.78</v>
      </c>
      <c r="K5145" s="88">
        <v>3</v>
      </c>
      <c r="L5145" s="88" t="s">
        <v>46</v>
      </c>
      <c r="M5145" s="66" t="s">
        <v>3468</v>
      </c>
    </row>
    <row r="5146" spans="1:13">
      <c r="A5146" s="40">
        <v>2021</v>
      </c>
      <c r="B5146" s="40" t="str">
        <f t="shared" si="81"/>
        <v>23292021</v>
      </c>
      <c r="C5146" s="40">
        <v>23</v>
      </c>
      <c r="D5146" s="88">
        <v>292021</v>
      </c>
      <c r="F5146" t="s">
        <v>1913</v>
      </c>
      <c r="G5146" s="64">
        <v>1.8292625</v>
      </c>
      <c r="H5146" s="65">
        <v>87</v>
      </c>
      <c r="I5146" s="64">
        <v>24.36</v>
      </c>
      <c r="J5146" s="64">
        <v>14.71</v>
      </c>
      <c r="K5146" s="88">
        <v>4</v>
      </c>
      <c r="L5146" s="88" t="s">
        <v>46</v>
      </c>
      <c r="M5146" s="66" t="s">
        <v>3468</v>
      </c>
    </row>
    <row r="5147" spans="1:13">
      <c r="A5147" s="40">
        <v>2021</v>
      </c>
      <c r="B5147" s="40" t="str">
        <f t="shared" si="81"/>
        <v>23292032</v>
      </c>
      <c r="C5147" s="40">
        <v>23</v>
      </c>
      <c r="D5147" s="88">
        <v>292032</v>
      </c>
      <c r="E5147" t="s">
        <v>3410</v>
      </c>
      <c r="F5147" t="s">
        <v>1005</v>
      </c>
      <c r="G5147" s="64">
        <v>2.7018624999999998</v>
      </c>
      <c r="H5147" s="65">
        <v>501</v>
      </c>
      <c r="I5147" s="64">
        <v>31.65</v>
      </c>
      <c r="J5147" s="64">
        <v>24.44</v>
      </c>
      <c r="K5147" s="88">
        <v>3</v>
      </c>
      <c r="L5147" s="88" t="s">
        <v>46</v>
      </c>
      <c r="M5147" s="66" t="s">
        <v>3469</v>
      </c>
    </row>
    <row r="5148" spans="1:13">
      <c r="A5148" s="40">
        <v>2021</v>
      </c>
      <c r="B5148" s="40" t="str">
        <f t="shared" si="81"/>
        <v>23259099</v>
      </c>
      <c r="C5148" s="40">
        <v>23</v>
      </c>
      <c r="D5148" s="88">
        <v>259099</v>
      </c>
      <c r="E5148" t="s">
        <v>3410</v>
      </c>
      <c r="F5148" t="s">
        <v>3490</v>
      </c>
      <c r="G5148" s="64">
        <v>1.3290500000000001</v>
      </c>
      <c r="H5148" s="65">
        <v>116</v>
      </c>
      <c r="I5148" s="64">
        <v>25.47</v>
      </c>
      <c r="J5148" s="64">
        <v>16.79</v>
      </c>
      <c r="K5148" s="88">
        <v>5</v>
      </c>
      <c r="L5148" s="88" t="s">
        <v>46</v>
      </c>
      <c r="M5148" s="66" t="s">
        <v>3468</v>
      </c>
    </row>
    <row r="5149" spans="1:13">
      <c r="A5149" s="40">
        <v>2021</v>
      </c>
      <c r="B5149" s="40" t="str">
        <f t="shared" si="81"/>
        <v>23472111</v>
      </c>
      <c r="C5149" s="40">
        <v>23</v>
      </c>
      <c r="D5149" s="88">
        <v>472111</v>
      </c>
      <c r="F5149" t="s">
        <v>2580</v>
      </c>
      <c r="G5149" s="64">
        <v>0.65606249999999999</v>
      </c>
      <c r="H5149" s="65">
        <v>597</v>
      </c>
      <c r="I5149" s="64">
        <v>21.13</v>
      </c>
      <c r="J5149" s="64">
        <v>14.35</v>
      </c>
      <c r="K5149" s="88">
        <v>3</v>
      </c>
      <c r="L5149" s="88" t="s">
        <v>46</v>
      </c>
      <c r="M5149" s="66" t="s">
        <v>3468</v>
      </c>
    </row>
    <row r="5150" spans="1:13">
      <c r="A5150" s="40">
        <v>2021</v>
      </c>
      <c r="B5150" s="40" t="str">
        <f t="shared" si="81"/>
        <v>23252021</v>
      </c>
      <c r="C5150" s="40">
        <v>23</v>
      </c>
      <c r="D5150" s="88">
        <v>252021</v>
      </c>
      <c r="E5150" t="s">
        <v>3410</v>
      </c>
      <c r="F5150" t="s">
        <v>3473</v>
      </c>
      <c r="G5150" s="64">
        <v>0.617425</v>
      </c>
      <c r="H5150" s="65">
        <v>617</v>
      </c>
      <c r="I5150" s="64">
        <v>25.03125</v>
      </c>
      <c r="J5150" s="64">
        <v>19.1841346153846</v>
      </c>
      <c r="K5150" s="88">
        <v>5</v>
      </c>
      <c r="L5150" s="88" t="s">
        <v>178</v>
      </c>
      <c r="M5150" s="66" t="s">
        <v>3468</v>
      </c>
    </row>
    <row r="5151" spans="1:13">
      <c r="A5151" s="40">
        <v>2021</v>
      </c>
      <c r="B5151" s="40" t="str">
        <f t="shared" si="81"/>
        <v>23132051</v>
      </c>
      <c r="C5151" s="40">
        <v>23</v>
      </c>
      <c r="D5151" s="88">
        <v>132051</v>
      </c>
      <c r="E5151" t="s">
        <v>3410</v>
      </c>
      <c r="F5151" t="s">
        <v>1883</v>
      </c>
      <c r="G5151" s="64">
        <v>1.6087</v>
      </c>
      <c r="H5151" s="65">
        <v>180</v>
      </c>
      <c r="I5151" s="64">
        <v>38.04</v>
      </c>
      <c r="J5151" s="64">
        <v>25.34</v>
      </c>
      <c r="K5151" s="88">
        <v>5</v>
      </c>
      <c r="L5151" s="88" t="s">
        <v>46</v>
      </c>
      <c r="M5151" s="66" t="s">
        <v>3468</v>
      </c>
    </row>
    <row r="5152" spans="1:13">
      <c r="A5152" s="40">
        <v>2021</v>
      </c>
      <c r="B5152" s="40" t="str">
        <f t="shared" si="81"/>
        <v>23113031</v>
      </c>
      <c r="C5152" s="40">
        <v>23</v>
      </c>
      <c r="D5152" s="88">
        <v>113031</v>
      </c>
      <c r="E5152" t="s">
        <v>3410</v>
      </c>
      <c r="F5152" t="s">
        <v>799</v>
      </c>
      <c r="G5152" s="64">
        <v>2.2203249999999999</v>
      </c>
      <c r="H5152" s="65">
        <v>371</v>
      </c>
      <c r="I5152" s="64">
        <v>71.16</v>
      </c>
      <c r="J5152" s="64">
        <v>35.85</v>
      </c>
      <c r="K5152" s="88">
        <v>5</v>
      </c>
      <c r="L5152" s="88" t="s">
        <v>46</v>
      </c>
      <c r="M5152" s="66" t="s">
        <v>3468</v>
      </c>
    </row>
    <row r="5153" spans="1:13">
      <c r="A5153" s="40">
        <v>2021</v>
      </c>
      <c r="B5153" s="40" t="str">
        <f t="shared" si="81"/>
        <v>23132099</v>
      </c>
      <c r="C5153" s="40">
        <v>23</v>
      </c>
      <c r="D5153" s="88">
        <v>132099</v>
      </c>
      <c r="E5153" t="s">
        <v>3410</v>
      </c>
      <c r="F5153" t="s">
        <v>3041</v>
      </c>
      <c r="G5153" s="64">
        <v>1.75935</v>
      </c>
      <c r="H5153" s="65">
        <v>108</v>
      </c>
      <c r="I5153" s="64">
        <v>36.5</v>
      </c>
      <c r="J5153" s="64">
        <v>21.35</v>
      </c>
      <c r="K5153" s="88">
        <v>3</v>
      </c>
      <c r="L5153" s="88" t="s">
        <v>46</v>
      </c>
      <c r="M5153" s="66" t="s">
        <v>3468</v>
      </c>
    </row>
    <row r="5154" spans="1:13">
      <c r="A5154" s="40">
        <v>2021</v>
      </c>
      <c r="B5154" s="40" t="str">
        <f t="shared" si="81"/>
        <v>23332011</v>
      </c>
      <c r="C5154" s="40">
        <v>23</v>
      </c>
      <c r="D5154" s="88">
        <v>332011</v>
      </c>
      <c r="E5154" t="s">
        <v>3410</v>
      </c>
      <c r="F5154" t="s">
        <v>3054</v>
      </c>
      <c r="G5154" s="64">
        <v>0.82981249999999995</v>
      </c>
      <c r="H5154" s="65">
        <v>268</v>
      </c>
      <c r="I5154" s="64">
        <v>32.85</v>
      </c>
      <c r="J5154" s="64">
        <v>24.12</v>
      </c>
      <c r="K5154" s="88">
        <v>3</v>
      </c>
      <c r="L5154" s="88" t="s">
        <v>46</v>
      </c>
      <c r="M5154" s="88" t="s">
        <v>3468</v>
      </c>
    </row>
    <row r="5155" spans="1:13">
      <c r="A5155" s="40">
        <v>2021</v>
      </c>
      <c r="B5155" s="40" t="str">
        <f t="shared" si="81"/>
        <v>23471011</v>
      </c>
      <c r="C5155" s="40">
        <v>23</v>
      </c>
      <c r="D5155" s="88">
        <v>471011</v>
      </c>
      <c r="E5155" t="s">
        <v>3410</v>
      </c>
      <c r="F5155" t="s">
        <v>3456</v>
      </c>
      <c r="G5155" s="64">
        <v>1.340125</v>
      </c>
      <c r="H5155" s="65">
        <v>605</v>
      </c>
      <c r="I5155" s="64">
        <v>34.28</v>
      </c>
      <c r="J5155" s="64">
        <v>21.94</v>
      </c>
      <c r="K5155" s="88">
        <v>4</v>
      </c>
      <c r="L5155" s="88" t="s">
        <v>46</v>
      </c>
      <c r="M5155" s="66" t="s">
        <v>3468</v>
      </c>
    </row>
    <row r="5156" spans="1:13">
      <c r="A5156" s="40">
        <v>2021</v>
      </c>
      <c r="B5156" s="40" t="str">
        <f t="shared" si="81"/>
        <v>23371011</v>
      </c>
      <c r="C5156" s="40">
        <v>23</v>
      </c>
      <c r="D5156" s="88">
        <v>371011</v>
      </c>
      <c r="F5156" t="s">
        <v>3457</v>
      </c>
      <c r="G5156" s="64">
        <v>1.4190750000000001</v>
      </c>
      <c r="H5156" s="65">
        <v>350</v>
      </c>
      <c r="I5156" s="64">
        <v>18.420000000000002</v>
      </c>
      <c r="J5156" s="64">
        <v>12.65</v>
      </c>
      <c r="K5156" s="88">
        <v>3</v>
      </c>
      <c r="L5156" s="88" t="s">
        <v>46</v>
      </c>
      <c r="M5156" s="66" t="s">
        <v>3468</v>
      </c>
    </row>
    <row r="5157" spans="1:13">
      <c r="A5157" s="40">
        <v>2021</v>
      </c>
      <c r="B5157" s="40" t="str">
        <f t="shared" si="81"/>
        <v>23371012</v>
      </c>
      <c r="C5157" s="40">
        <v>23</v>
      </c>
      <c r="D5157" s="88">
        <v>371012</v>
      </c>
      <c r="F5157" t="s">
        <v>3458</v>
      </c>
      <c r="G5157" s="64">
        <v>1.4244375</v>
      </c>
      <c r="H5157" s="65">
        <v>135</v>
      </c>
      <c r="I5157" s="64">
        <v>19.350000000000001</v>
      </c>
      <c r="J5157" s="64">
        <v>12.87</v>
      </c>
      <c r="K5157" s="88">
        <v>3</v>
      </c>
      <c r="L5157" s="88" t="s">
        <v>46</v>
      </c>
      <c r="M5157" s="66" t="s">
        <v>3468</v>
      </c>
    </row>
    <row r="5158" spans="1:13">
      <c r="A5158" s="40">
        <v>2021</v>
      </c>
      <c r="B5158" s="40" t="str">
        <f t="shared" si="81"/>
        <v>23491011</v>
      </c>
      <c r="C5158" s="40">
        <v>23</v>
      </c>
      <c r="D5158" s="88">
        <v>491011</v>
      </c>
      <c r="E5158" t="s">
        <v>3410</v>
      </c>
      <c r="F5158" t="s">
        <v>3459</v>
      </c>
      <c r="G5158" s="64">
        <v>0.879</v>
      </c>
      <c r="H5158" s="65">
        <v>394</v>
      </c>
      <c r="I5158" s="64">
        <v>30.63</v>
      </c>
      <c r="J5158" s="64">
        <v>19.239999999999998</v>
      </c>
      <c r="K5158" s="88">
        <v>3</v>
      </c>
      <c r="L5158" s="88" t="s">
        <v>46</v>
      </c>
      <c r="M5158" s="66" t="s">
        <v>3468</v>
      </c>
    </row>
    <row r="5159" spans="1:13">
      <c r="A5159" s="40">
        <v>2021</v>
      </c>
      <c r="B5159" s="40" t="str">
        <f t="shared" si="81"/>
        <v>23411012</v>
      </c>
      <c r="C5159" s="40">
        <v>23</v>
      </c>
      <c r="D5159" s="88">
        <v>411012</v>
      </c>
      <c r="E5159" t="s">
        <v>3410</v>
      </c>
      <c r="F5159" t="s">
        <v>3428</v>
      </c>
      <c r="G5159" s="64">
        <v>0.68920000000000003</v>
      </c>
      <c r="H5159" s="65">
        <v>600</v>
      </c>
      <c r="I5159" s="64">
        <v>43.04</v>
      </c>
      <c r="J5159" s="64">
        <v>23.12</v>
      </c>
      <c r="K5159" s="88">
        <v>4</v>
      </c>
      <c r="L5159" s="88" t="s">
        <v>46</v>
      </c>
      <c r="M5159" s="66" t="s">
        <v>3468</v>
      </c>
    </row>
    <row r="5160" spans="1:13">
      <c r="A5160" s="40">
        <v>2021</v>
      </c>
      <c r="B5160" s="40" t="str">
        <f t="shared" si="81"/>
        <v>23431011</v>
      </c>
      <c r="C5160" s="40">
        <v>23</v>
      </c>
      <c r="D5160" s="88">
        <v>431011</v>
      </c>
      <c r="E5160" t="s">
        <v>3410</v>
      </c>
      <c r="F5160" t="s">
        <v>3460</v>
      </c>
      <c r="G5160" s="64">
        <v>0.58599999999999997</v>
      </c>
      <c r="H5160" s="65">
        <v>1612</v>
      </c>
      <c r="I5160" s="64">
        <v>28.41</v>
      </c>
      <c r="J5160" s="64">
        <v>17.489999999999998</v>
      </c>
      <c r="K5160" s="88">
        <v>4</v>
      </c>
      <c r="L5160" s="88" t="s">
        <v>46</v>
      </c>
      <c r="M5160" s="66" t="s">
        <v>3468</v>
      </c>
    </row>
    <row r="5161" spans="1:13">
      <c r="A5161" s="40">
        <v>2021</v>
      </c>
      <c r="B5161" s="40" t="str">
        <f t="shared" si="81"/>
        <v>23391021</v>
      </c>
      <c r="C5161" s="40">
        <v>23</v>
      </c>
      <c r="D5161" s="88">
        <v>391021</v>
      </c>
      <c r="F5161" t="s">
        <v>3429</v>
      </c>
      <c r="G5161" s="64">
        <v>1.4514750000000001</v>
      </c>
      <c r="H5161" s="65">
        <v>261</v>
      </c>
      <c r="I5161" s="64">
        <v>22.47</v>
      </c>
      <c r="J5161" s="64">
        <v>14.01</v>
      </c>
      <c r="K5161" s="88">
        <v>3</v>
      </c>
      <c r="L5161" s="88" t="s">
        <v>46</v>
      </c>
      <c r="M5161" s="66" t="s">
        <v>3468</v>
      </c>
    </row>
    <row r="5162" spans="1:13">
      <c r="A5162" s="40">
        <v>2021</v>
      </c>
      <c r="B5162" s="40" t="str">
        <f t="shared" si="81"/>
        <v>23511011</v>
      </c>
      <c r="C5162" s="40">
        <v>23</v>
      </c>
      <c r="D5162" s="88">
        <v>511011</v>
      </c>
      <c r="E5162" t="s">
        <v>3410</v>
      </c>
      <c r="F5162" t="s">
        <v>3461</v>
      </c>
      <c r="G5162" s="64">
        <v>0.53075000000000006</v>
      </c>
      <c r="H5162" s="65">
        <v>352</v>
      </c>
      <c r="I5162" s="64">
        <v>27.26</v>
      </c>
      <c r="J5162" s="64">
        <v>16.72</v>
      </c>
      <c r="K5162" s="88">
        <v>3</v>
      </c>
      <c r="L5162" s="88" t="s">
        <v>46</v>
      </c>
      <c r="M5162" s="66" t="s">
        <v>3468</v>
      </c>
    </row>
    <row r="5163" spans="1:13">
      <c r="A5163" s="40">
        <v>2021</v>
      </c>
      <c r="B5163" s="40" t="str">
        <f t="shared" si="81"/>
        <v>23331099</v>
      </c>
      <c r="C5163" s="40">
        <v>23</v>
      </c>
      <c r="D5163" s="88">
        <v>331099</v>
      </c>
      <c r="F5163" t="s">
        <v>3552</v>
      </c>
      <c r="G5163" s="64">
        <v>0.50966250000000002</v>
      </c>
      <c r="H5163" s="65">
        <v>143</v>
      </c>
      <c r="I5163" s="64">
        <v>24.6</v>
      </c>
      <c r="J5163" s="64">
        <v>14.56</v>
      </c>
      <c r="K5163" s="88">
        <v>3</v>
      </c>
      <c r="L5163" s="88" t="s">
        <v>46</v>
      </c>
      <c r="M5163" s="66" t="s">
        <v>3468</v>
      </c>
    </row>
    <row r="5164" spans="1:13">
      <c r="A5164" s="40">
        <v>2021</v>
      </c>
      <c r="B5164" s="40" t="str">
        <f t="shared" si="81"/>
        <v>23411011</v>
      </c>
      <c r="C5164" s="40">
        <v>23</v>
      </c>
      <c r="D5164" s="88">
        <v>411011</v>
      </c>
      <c r="F5164" t="s">
        <v>3430</v>
      </c>
      <c r="G5164" s="64">
        <v>0.61532500000000001</v>
      </c>
      <c r="H5164" s="65">
        <v>1606</v>
      </c>
      <c r="I5164" s="64">
        <v>23.34</v>
      </c>
      <c r="J5164" s="64">
        <v>14.59</v>
      </c>
      <c r="K5164" s="88">
        <v>3</v>
      </c>
      <c r="L5164" s="88" t="s">
        <v>46</v>
      </c>
      <c r="M5164" s="66" t="s">
        <v>3468</v>
      </c>
    </row>
    <row r="5165" spans="1:13">
      <c r="A5165" s="40">
        <v>2021</v>
      </c>
      <c r="B5165" s="40" t="str">
        <f t="shared" si="81"/>
        <v>23119051</v>
      </c>
      <c r="C5165" s="40">
        <v>23</v>
      </c>
      <c r="D5165" s="88">
        <v>119051</v>
      </c>
      <c r="E5165" t="s">
        <v>3410</v>
      </c>
      <c r="F5165" t="s">
        <v>846</v>
      </c>
      <c r="G5165" s="64">
        <v>1.0948875</v>
      </c>
      <c r="H5165" s="65">
        <v>165</v>
      </c>
      <c r="I5165" s="64">
        <v>35.229999999999997</v>
      </c>
      <c r="J5165" s="64">
        <v>20.84</v>
      </c>
      <c r="K5165" s="88">
        <v>4</v>
      </c>
      <c r="L5165" s="88" t="s">
        <v>46</v>
      </c>
      <c r="M5165" s="66" t="s">
        <v>3468</v>
      </c>
    </row>
    <row r="5166" spans="1:13">
      <c r="A5166" s="40">
        <v>2021</v>
      </c>
      <c r="B5166" s="40" t="str">
        <f t="shared" si="81"/>
        <v>23111021</v>
      </c>
      <c r="C5166" s="40">
        <v>23</v>
      </c>
      <c r="D5166" s="88">
        <v>111021</v>
      </c>
      <c r="E5166" t="s">
        <v>3410</v>
      </c>
      <c r="F5166" t="s">
        <v>781</v>
      </c>
      <c r="G5166" s="64">
        <v>1.3238749999999999</v>
      </c>
      <c r="H5166" s="65">
        <v>1250</v>
      </c>
      <c r="I5166" s="64">
        <v>54.79</v>
      </c>
      <c r="J5166" s="64">
        <v>23.33</v>
      </c>
      <c r="K5166" s="88">
        <v>4</v>
      </c>
      <c r="L5166" s="88" t="s">
        <v>46</v>
      </c>
      <c r="M5166" s="66" t="s">
        <v>3468</v>
      </c>
    </row>
    <row r="5167" spans="1:13">
      <c r="A5167" s="40">
        <v>2021</v>
      </c>
      <c r="B5167" s="40" t="str">
        <f t="shared" si="81"/>
        <v>23472121</v>
      </c>
      <c r="C5167" s="40">
        <v>23</v>
      </c>
      <c r="D5167" s="88">
        <v>472121</v>
      </c>
      <c r="F5167" t="s">
        <v>3194</v>
      </c>
      <c r="G5167" s="64">
        <v>1.6610125</v>
      </c>
      <c r="H5167" s="65">
        <v>685</v>
      </c>
      <c r="I5167" s="64">
        <v>18.260000000000002</v>
      </c>
      <c r="J5167" s="64">
        <v>13.74</v>
      </c>
      <c r="K5167" s="88">
        <v>3</v>
      </c>
      <c r="L5167" s="88" t="s">
        <v>46</v>
      </c>
      <c r="M5167" s="66" t="s">
        <v>3469</v>
      </c>
    </row>
    <row r="5168" spans="1:13">
      <c r="A5168" s="40">
        <v>2021</v>
      </c>
      <c r="B5168" s="40" t="str">
        <f t="shared" si="81"/>
        <v>23271024</v>
      </c>
      <c r="C5168" s="40">
        <v>23</v>
      </c>
      <c r="D5168" s="88">
        <v>271024</v>
      </c>
      <c r="F5168" t="s">
        <v>1384</v>
      </c>
      <c r="G5168" s="64">
        <v>0.93667500000000004</v>
      </c>
      <c r="H5168" s="65">
        <v>279</v>
      </c>
      <c r="I5168" s="64">
        <v>23.46</v>
      </c>
      <c r="J5168" s="64">
        <v>15.61</v>
      </c>
      <c r="K5168" s="88">
        <v>4</v>
      </c>
      <c r="L5168" s="88" t="s">
        <v>46</v>
      </c>
      <c r="M5168" s="66" t="s">
        <v>3468</v>
      </c>
    </row>
    <row r="5169" spans="1:13">
      <c r="A5169" s="40">
        <v>2021</v>
      </c>
      <c r="B5169" s="40" t="str">
        <f t="shared" si="81"/>
        <v>23292099</v>
      </c>
      <c r="C5169" s="40">
        <v>23</v>
      </c>
      <c r="D5169" s="88">
        <v>292099</v>
      </c>
      <c r="F5169" t="s">
        <v>1974</v>
      </c>
      <c r="G5169" s="64">
        <v>1.4347875000000001</v>
      </c>
      <c r="H5169" s="65">
        <v>135</v>
      </c>
      <c r="I5169" s="64">
        <v>21.78</v>
      </c>
      <c r="J5169" s="64">
        <v>14.71</v>
      </c>
      <c r="K5169" s="88">
        <v>3</v>
      </c>
      <c r="L5169" s="88" t="s">
        <v>46</v>
      </c>
      <c r="M5169" s="66" t="s">
        <v>3468</v>
      </c>
    </row>
    <row r="5170" spans="1:13">
      <c r="A5170" s="40">
        <v>2021</v>
      </c>
      <c r="B5170" s="40" t="str">
        <f t="shared" si="81"/>
        <v>23499021</v>
      </c>
      <c r="C5170" s="40">
        <v>23</v>
      </c>
      <c r="D5170" s="88">
        <v>499021</v>
      </c>
      <c r="F5170" t="s">
        <v>1500</v>
      </c>
      <c r="G5170" s="64">
        <v>1.1690125</v>
      </c>
      <c r="H5170" s="65">
        <v>409</v>
      </c>
      <c r="I5170" s="64">
        <v>19.78</v>
      </c>
      <c r="J5170" s="64">
        <v>13.6</v>
      </c>
      <c r="K5170" s="88">
        <v>3</v>
      </c>
      <c r="L5170" s="88" t="s">
        <v>46</v>
      </c>
      <c r="M5170" s="66" t="s">
        <v>3468</v>
      </c>
    </row>
    <row r="5171" spans="1:13">
      <c r="A5171" s="40">
        <v>2021</v>
      </c>
      <c r="B5171" s="40" t="str">
        <f t="shared" si="81"/>
        <v>23533032</v>
      </c>
      <c r="C5171" s="40">
        <v>23</v>
      </c>
      <c r="D5171" s="88">
        <v>533032</v>
      </c>
      <c r="E5171" s="41"/>
      <c r="F5171" t="s">
        <v>3432</v>
      </c>
      <c r="G5171" s="64">
        <v>0.93557500000000005</v>
      </c>
      <c r="H5171" s="65">
        <v>11157</v>
      </c>
      <c r="I5171" s="64">
        <v>20.2</v>
      </c>
      <c r="J5171" s="64">
        <v>13.16</v>
      </c>
      <c r="K5171" s="88">
        <v>3</v>
      </c>
      <c r="L5171" s="88" t="s">
        <v>46</v>
      </c>
      <c r="M5171" s="66" t="s">
        <v>3469</v>
      </c>
    </row>
    <row r="5172" spans="1:13">
      <c r="A5172" s="40">
        <v>2021</v>
      </c>
      <c r="B5172" s="40" t="str">
        <f t="shared" si="81"/>
        <v>23434161</v>
      </c>
      <c r="C5172" s="40">
        <v>23</v>
      </c>
      <c r="D5172" s="88">
        <v>434161</v>
      </c>
      <c r="F5172" t="s">
        <v>3546</v>
      </c>
      <c r="G5172" s="64">
        <v>0.1721125</v>
      </c>
      <c r="H5172" s="65">
        <v>129</v>
      </c>
      <c r="I5172" s="64">
        <v>18.77</v>
      </c>
      <c r="J5172" s="64">
        <v>13.56</v>
      </c>
      <c r="K5172" s="88">
        <v>3</v>
      </c>
      <c r="L5172" s="88" t="s">
        <v>46</v>
      </c>
      <c r="M5172" s="66" t="s">
        <v>3468</v>
      </c>
    </row>
    <row r="5173" spans="1:13">
      <c r="A5173" s="40">
        <v>2021</v>
      </c>
      <c r="B5173" s="40" t="str">
        <f t="shared" si="81"/>
        <v>23131071</v>
      </c>
      <c r="C5173" s="40">
        <v>23</v>
      </c>
      <c r="D5173" s="88">
        <v>131071</v>
      </c>
      <c r="E5173" t="s">
        <v>3410</v>
      </c>
      <c r="F5173" t="s">
        <v>3474</v>
      </c>
      <c r="G5173" s="64">
        <v>0.98787499999999995</v>
      </c>
      <c r="H5173" s="65">
        <v>518</v>
      </c>
      <c r="I5173" s="64">
        <v>28.1</v>
      </c>
      <c r="J5173" s="64">
        <v>17.170000000000002</v>
      </c>
      <c r="K5173" s="88">
        <v>5</v>
      </c>
      <c r="L5173" s="88" t="s">
        <v>46</v>
      </c>
      <c r="M5173" s="66" t="s">
        <v>3468</v>
      </c>
    </row>
    <row r="5174" spans="1:13">
      <c r="A5174" s="40">
        <v>2021</v>
      </c>
      <c r="B5174" s="40" t="str">
        <f t="shared" si="81"/>
        <v>23499041</v>
      </c>
      <c r="C5174" s="40">
        <v>23</v>
      </c>
      <c r="D5174" s="88">
        <v>499041</v>
      </c>
      <c r="F5174" t="s">
        <v>2723</v>
      </c>
      <c r="G5174" s="64">
        <v>0.63903750000000004</v>
      </c>
      <c r="H5174" s="65">
        <v>121</v>
      </c>
      <c r="I5174" s="64">
        <v>22.09</v>
      </c>
      <c r="J5174" s="64">
        <v>14.11</v>
      </c>
      <c r="K5174" s="88">
        <v>3</v>
      </c>
      <c r="L5174" s="88" t="s">
        <v>46</v>
      </c>
      <c r="M5174" s="66" t="s">
        <v>3468</v>
      </c>
    </row>
    <row r="5175" spans="1:13">
      <c r="A5175" s="40">
        <v>2021</v>
      </c>
      <c r="B5175" s="40" t="str">
        <f t="shared" si="81"/>
        <v>23537051</v>
      </c>
      <c r="C5175" s="40">
        <v>23</v>
      </c>
      <c r="D5175" s="88">
        <v>537051</v>
      </c>
      <c r="E5175" s="41"/>
      <c r="F5175" t="s">
        <v>3433</v>
      </c>
      <c r="G5175" s="64">
        <v>0.76665000000000005</v>
      </c>
      <c r="H5175" s="65">
        <v>2744</v>
      </c>
      <c r="I5175" s="64">
        <v>17.53</v>
      </c>
      <c r="J5175" s="64">
        <v>12.35</v>
      </c>
      <c r="K5175" s="88">
        <v>3</v>
      </c>
      <c r="L5175" s="88" t="s">
        <v>46</v>
      </c>
      <c r="M5175" s="66" t="s">
        <v>3469</v>
      </c>
    </row>
    <row r="5176" spans="1:13">
      <c r="A5176" s="40">
        <v>2021</v>
      </c>
      <c r="B5176" s="40" t="str">
        <f t="shared" si="81"/>
        <v>23151212</v>
      </c>
      <c r="C5176" s="40">
        <v>23</v>
      </c>
      <c r="D5176" s="88">
        <v>151212</v>
      </c>
      <c r="E5176" t="s">
        <v>3410</v>
      </c>
      <c r="F5176" t="s">
        <v>1177</v>
      </c>
      <c r="G5176" s="64">
        <v>3.3586</v>
      </c>
      <c r="H5176" s="65">
        <v>578</v>
      </c>
      <c r="I5176" s="64">
        <v>44.21</v>
      </c>
      <c r="J5176" s="64">
        <v>27.96</v>
      </c>
      <c r="K5176" s="88">
        <v>3</v>
      </c>
      <c r="L5176" s="88" t="s">
        <v>46</v>
      </c>
      <c r="M5176" s="66" t="s">
        <v>3469</v>
      </c>
    </row>
    <row r="5177" spans="1:13">
      <c r="A5177" s="40">
        <v>2021</v>
      </c>
      <c r="B5177" s="40" t="str">
        <f t="shared" si="81"/>
        <v>23413021</v>
      </c>
      <c r="C5177" s="40">
        <v>23</v>
      </c>
      <c r="D5177" s="88">
        <v>413021</v>
      </c>
      <c r="E5177" t="s">
        <v>3410</v>
      </c>
      <c r="F5177" t="s">
        <v>1267</v>
      </c>
      <c r="G5177" s="64">
        <v>0.94510000000000005</v>
      </c>
      <c r="H5177" s="65">
        <v>535</v>
      </c>
      <c r="I5177" s="64">
        <v>33.450000000000003</v>
      </c>
      <c r="J5177" s="64">
        <v>15.59</v>
      </c>
      <c r="K5177" s="88">
        <v>3</v>
      </c>
      <c r="L5177" s="88" t="s">
        <v>46</v>
      </c>
      <c r="M5177" s="66" t="s">
        <v>3468</v>
      </c>
    </row>
    <row r="5178" spans="1:13">
      <c r="A5178" s="40">
        <v>2021</v>
      </c>
      <c r="B5178" s="40" t="str">
        <f t="shared" si="81"/>
        <v>23271025</v>
      </c>
      <c r="C5178" s="40">
        <v>23</v>
      </c>
      <c r="D5178" s="88">
        <v>271025</v>
      </c>
      <c r="E5178" t="s">
        <v>3410</v>
      </c>
      <c r="F5178" t="s">
        <v>3520</v>
      </c>
      <c r="G5178" s="64">
        <v>1.3129124999999999</v>
      </c>
      <c r="H5178" s="65">
        <v>100</v>
      </c>
      <c r="I5178" s="64">
        <v>27.88</v>
      </c>
      <c r="J5178" s="64">
        <v>16.7</v>
      </c>
      <c r="K5178" s="88">
        <v>4</v>
      </c>
      <c r="L5178" s="88" t="s">
        <v>46</v>
      </c>
      <c r="M5178" s="66" t="s">
        <v>3468</v>
      </c>
    </row>
    <row r="5179" spans="1:13">
      <c r="A5179" s="40">
        <v>2021</v>
      </c>
      <c r="B5179" s="40" t="str">
        <f t="shared" si="81"/>
        <v>23252012</v>
      </c>
      <c r="C5179" s="40">
        <v>23</v>
      </c>
      <c r="D5179" s="88">
        <v>252012</v>
      </c>
      <c r="F5179" t="s">
        <v>3503</v>
      </c>
      <c r="G5179" s="64">
        <v>1.0211250000000001</v>
      </c>
      <c r="H5179" s="65">
        <v>157</v>
      </c>
      <c r="I5179" s="64">
        <v>23.3716346153846</v>
      </c>
      <c r="J5179" s="64">
        <v>17.155769230769199</v>
      </c>
      <c r="K5179" s="88">
        <v>5</v>
      </c>
      <c r="L5179" s="88" t="s">
        <v>178</v>
      </c>
      <c r="M5179" s="66" t="s">
        <v>3468</v>
      </c>
    </row>
    <row r="5180" spans="1:13">
      <c r="A5180" s="40">
        <v>2021</v>
      </c>
      <c r="B5180" s="40" t="str">
        <f t="shared" si="81"/>
        <v>23232099</v>
      </c>
      <c r="C5180" s="40">
        <v>23</v>
      </c>
      <c r="D5180" s="88">
        <v>232099</v>
      </c>
      <c r="F5180" t="s">
        <v>3557</v>
      </c>
      <c r="G5180" s="64">
        <v>0.6005125</v>
      </c>
      <c r="H5180" s="65">
        <v>121</v>
      </c>
      <c r="I5180" s="64">
        <v>22.79</v>
      </c>
      <c r="J5180" s="64">
        <v>17.23</v>
      </c>
      <c r="K5180" s="88">
        <v>4</v>
      </c>
      <c r="L5180" s="88" t="s">
        <v>46</v>
      </c>
      <c r="M5180" s="66" t="s">
        <v>3468</v>
      </c>
    </row>
    <row r="5181" spans="1:13">
      <c r="A5181" s="40">
        <v>2021</v>
      </c>
      <c r="B5181" s="40" t="str">
        <f t="shared" si="81"/>
        <v>23292061</v>
      </c>
      <c r="C5181" s="40">
        <v>23</v>
      </c>
      <c r="D5181" s="88">
        <v>292061</v>
      </c>
      <c r="F5181" t="s">
        <v>3435</v>
      </c>
      <c r="G5181" s="64">
        <v>1.408625</v>
      </c>
      <c r="H5181" s="65">
        <v>439</v>
      </c>
      <c r="I5181" s="64">
        <v>22.51</v>
      </c>
      <c r="J5181" s="64">
        <v>19.25</v>
      </c>
      <c r="K5181" s="88">
        <v>3</v>
      </c>
      <c r="L5181" s="88" t="s">
        <v>46</v>
      </c>
      <c r="M5181" s="66" t="s">
        <v>3468</v>
      </c>
    </row>
    <row r="5182" spans="1:13">
      <c r="A5182" s="40">
        <v>2021</v>
      </c>
      <c r="B5182" s="40" t="str">
        <f t="shared" si="81"/>
        <v>23434131</v>
      </c>
      <c r="C5182" s="40">
        <v>23</v>
      </c>
      <c r="D5182" s="88">
        <v>434131</v>
      </c>
      <c r="F5182" t="s">
        <v>3436</v>
      </c>
      <c r="G5182" s="64">
        <v>0.80908749999999996</v>
      </c>
      <c r="H5182" s="65">
        <v>176</v>
      </c>
      <c r="I5182" s="64">
        <v>20.84</v>
      </c>
      <c r="J5182" s="64">
        <v>13.86</v>
      </c>
      <c r="K5182" s="88">
        <v>3</v>
      </c>
      <c r="L5182" s="88" t="s">
        <v>46</v>
      </c>
      <c r="M5182" s="66" t="s">
        <v>3468</v>
      </c>
    </row>
    <row r="5183" spans="1:13">
      <c r="A5183" s="40">
        <v>2021</v>
      </c>
      <c r="B5183" s="40" t="str">
        <f t="shared" si="81"/>
        <v>23132072</v>
      </c>
      <c r="C5183" s="40">
        <v>23</v>
      </c>
      <c r="D5183" s="88">
        <v>132072</v>
      </c>
      <c r="E5183" t="s">
        <v>3410</v>
      </c>
      <c r="F5183" t="s">
        <v>806</v>
      </c>
      <c r="G5183" s="64">
        <v>0.6433875</v>
      </c>
      <c r="H5183" s="65">
        <v>251</v>
      </c>
      <c r="I5183" s="64">
        <v>39.54</v>
      </c>
      <c r="J5183" s="64">
        <v>23.94</v>
      </c>
      <c r="K5183" s="88">
        <v>4</v>
      </c>
      <c r="L5183" s="88" t="s">
        <v>46</v>
      </c>
      <c r="M5183" s="66" t="s">
        <v>3468</v>
      </c>
    </row>
    <row r="5184" spans="1:13">
      <c r="A5184" s="40">
        <v>2021</v>
      </c>
      <c r="B5184" s="40" t="str">
        <f t="shared" si="81"/>
        <v>23131081</v>
      </c>
      <c r="C5184" s="40">
        <v>23</v>
      </c>
      <c r="D5184" s="88">
        <v>131081</v>
      </c>
      <c r="E5184" t="s">
        <v>3410</v>
      </c>
      <c r="F5184" t="s">
        <v>2938</v>
      </c>
      <c r="G5184" s="64">
        <v>1.5822750000000001</v>
      </c>
      <c r="H5184" s="65">
        <v>157</v>
      </c>
      <c r="I5184" s="64">
        <v>32.71</v>
      </c>
      <c r="J5184" s="64">
        <v>15.53</v>
      </c>
      <c r="K5184" s="88">
        <v>5</v>
      </c>
      <c r="L5184" s="88" t="s">
        <v>46</v>
      </c>
      <c r="M5184" s="66" t="s">
        <v>3468</v>
      </c>
    </row>
    <row r="5185" spans="1:13">
      <c r="A5185" s="40">
        <v>2021</v>
      </c>
      <c r="B5185" s="40" t="str">
        <f t="shared" ref="B5185:B5248" si="82">CONCATENATE(C5185, D5185)</f>
        <v>23131111</v>
      </c>
      <c r="C5185" s="40">
        <v>23</v>
      </c>
      <c r="D5185" s="88">
        <v>131111</v>
      </c>
      <c r="E5185" t="s">
        <v>3410</v>
      </c>
      <c r="F5185" t="s">
        <v>2034</v>
      </c>
      <c r="G5185" s="64">
        <v>2.1782124999999999</v>
      </c>
      <c r="H5185" s="65">
        <v>771</v>
      </c>
      <c r="I5185" s="64">
        <v>37.64</v>
      </c>
      <c r="J5185" s="64">
        <v>19.100000000000001</v>
      </c>
      <c r="K5185" s="88">
        <v>5</v>
      </c>
      <c r="L5185" s="88" t="s">
        <v>46</v>
      </c>
      <c r="M5185" s="66" t="s">
        <v>3468</v>
      </c>
    </row>
    <row r="5186" spans="1:13">
      <c r="A5186" s="40">
        <v>2021</v>
      </c>
      <c r="B5186" s="40" t="str">
        <f t="shared" si="82"/>
        <v>23119199</v>
      </c>
      <c r="C5186" s="40">
        <v>23</v>
      </c>
      <c r="D5186" s="88">
        <v>119199</v>
      </c>
      <c r="E5186" t="s">
        <v>3410</v>
      </c>
      <c r="F5186" t="s">
        <v>3437</v>
      </c>
      <c r="G5186" s="64">
        <v>1.0087625</v>
      </c>
      <c r="H5186" s="65">
        <v>542</v>
      </c>
      <c r="I5186" s="64">
        <v>47.63</v>
      </c>
      <c r="J5186" s="64">
        <v>25.82</v>
      </c>
      <c r="K5186" s="88">
        <v>4</v>
      </c>
      <c r="L5186" s="88" t="s">
        <v>46</v>
      </c>
      <c r="M5186" s="66" t="s">
        <v>3468</v>
      </c>
    </row>
    <row r="5187" spans="1:13">
      <c r="A5187" s="40">
        <v>2021</v>
      </c>
      <c r="B5187" s="40" t="str">
        <f t="shared" si="82"/>
        <v>23131161</v>
      </c>
      <c r="C5187" s="40">
        <v>23</v>
      </c>
      <c r="D5187" s="88">
        <v>131161</v>
      </c>
      <c r="E5187" t="s">
        <v>3410</v>
      </c>
      <c r="F5187" t="s">
        <v>3475</v>
      </c>
      <c r="G5187" s="64">
        <v>2.6333875</v>
      </c>
      <c r="H5187" s="65">
        <v>668</v>
      </c>
      <c r="I5187" s="64">
        <v>31.63</v>
      </c>
      <c r="J5187" s="64">
        <v>17.670000000000002</v>
      </c>
      <c r="K5187" s="88">
        <v>5</v>
      </c>
      <c r="L5187" s="88" t="s">
        <v>46</v>
      </c>
      <c r="M5187" s="66" t="s">
        <v>3468</v>
      </c>
    </row>
    <row r="5188" spans="1:13">
      <c r="A5188" s="40">
        <v>2021</v>
      </c>
      <c r="B5188" s="40" t="str">
        <f t="shared" si="82"/>
        <v>23112021</v>
      </c>
      <c r="C5188" s="40">
        <v>23</v>
      </c>
      <c r="D5188" s="88">
        <v>112021</v>
      </c>
      <c r="E5188" t="s">
        <v>3410</v>
      </c>
      <c r="F5188" t="s">
        <v>865</v>
      </c>
      <c r="G5188" s="64">
        <v>1.58595</v>
      </c>
      <c r="H5188" s="65">
        <v>153</v>
      </c>
      <c r="I5188" s="64">
        <v>59.94</v>
      </c>
      <c r="J5188" s="64">
        <v>31.37</v>
      </c>
      <c r="K5188" s="88">
        <v>5</v>
      </c>
      <c r="L5188" s="88" t="s">
        <v>46</v>
      </c>
      <c r="M5188" s="66" t="s">
        <v>3468</v>
      </c>
    </row>
    <row r="5189" spans="1:13">
      <c r="A5189" s="40">
        <v>2021</v>
      </c>
      <c r="B5189" s="40" t="str">
        <f t="shared" si="82"/>
        <v>23292012</v>
      </c>
      <c r="C5189" s="40">
        <v>23</v>
      </c>
      <c r="D5189" s="88">
        <v>292012</v>
      </c>
      <c r="F5189" t="s">
        <v>1015</v>
      </c>
      <c r="G5189" s="64">
        <v>1.6822375000000001</v>
      </c>
      <c r="H5189" s="65">
        <v>649</v>
      </c>
      <c r="I5189" s="64">
        <v>24.51</v>
      </c>
      <c r="J5189" s="64">
        <v>14.54</v>
      </c>
      <c r="K5189" s="88">
        <v>4</v>
      </c>
      <c r="L5189" s="88" t="s">
        <v>46</v>
      </c>
      <c r="M5189" s="66" t="s">
        <v>3469</v>
      </c>
    </row>
    <row r="5190" spans="1:13">
      <c r="A5190" s="40">
        <v>2021</v>
      </c>
      <c r="B5190" s="40" t="str">
        <f t="shared" si="82"/>
        <v>23292011</v>
      </c>
      <c r="C5190" s="40">
        <v>23</v>
      </c>
      <c r="D5190" s="88">
        <v>292011</v>
      </c>
      <c r="E5190" t="s">
        <v>3410</v>
      </c>
      <c r="F5190" t="s">
        <v>1959</v>
      </c>
      <c r="G5190" s="64">
        <v>1.1029374999999999</v>
      </c>
      <c r="H5190" s="65">
        <v>92</v>
      </c>
      <c r="I5190" s="64">
        <v>26.63</v>
      </c>
      <c r="J5190" s="64">
        <v>16.93</v>
      </c>
      <c r="K5190" s="88">
        <v>4</v>
      </c>
      <c r="L5190" s="88" t="s">
        <v>46</v>
      </c>
      <c r="M5190" s="66" t="s">
        <v>3468</v>
      </c>
    </row>
    <row r="5191" spans="1:13">
      <c r="A5191" s="40">
        <v>2021</v>
      </c>
      <c r="B5191" s="40" t="str">
        <f t="shared" si="82"/>
        <v>23119111</v>
      </c>
      <c r="C5191" s="40">
        <v>23</v>
      </c>
      <c r="D5191" s="88">
        <v>119111</v>
      </c>
      <c r="E5191" t="s">
        <v>3410</v>
      </c>
      <c r="F5191" t="s">
        <v>908</v>
      </c>
      <c r="G5191" s="64">
        <v>2.2908374999999999</v>
      </c>
      <c r="H5191" s="65">
        <v>186</v>
      </c>
      <c r="I5191" s="64">
        <v>57.05</v>
      </c>
      <c r="J5191" s="64">
        <v>34.11</v>
      </c>
      <c r="K5191" s="88">
        <v>5</v>
      </c>
      <c r="L5191" s="88" t="s">
        <v>46</v>
      </c>
      <c r="M5191" s="66" t="s">
        <v>3468</v>
      </c>
    </row>
    <row r="5192" spans="1:13">
      <c r="A5192" s="40">
        <v>2021</v>
      </c>
      <c r="B5192" s="40" t="str">
        <f t="shared" si="82"/>
        <v>23319092</v>
      </c>
      <c r="C5192" s="40">
        <v>23</v>
      </c>
      <c r="D5192" s="88">
        <v>319092</v>
      </c>
      <c r="F5192" t="s">
        <v>946</v>
      </c>
      <c r="G5192" s="64">
        <v>3.1852374999999999</v>
      </c>
      <c r="H5192" s="65">
        <v>8491</v>
      </c>
      <c r="I5192" s="64">
        <v>15.8</v>
      </c>
      <c r="J5192" s="64">
        <v>12.58</v>
      </c>
      <c r="K5192" s="88">
        <v>3</v>
      </c>
      <c r="L5192" s="88" t="s">
        <v>46</v>
      </c>
      <c r="M5192" s="66" t="s">
        <v>3469</v>
      </c>
    </row>
    <row r="5193" spans="1:13">
      <c r="A5193" s="40">
        <v>2021</v>
      </c>
      <c r="B5193" s="40" t="str">
        <f t="shared" si="82"/>
        <v>23292071</v>
      </c>
      <c r="C5193" s="40">
        <v>23</v>
      </c>
      <c r="D5193" s="88">
        <v>292071</v>
      </c>
      <c r="F5193" t="s">
        <v>927</v>
      </c>
      <c r="G5193" s="64">
        <v>1.5837749999999999</v>
      </c>
      <c r="H5193" s="65">
        <v>925</v>
      </c>
      <c r="I5193" s="64">
        <v>19.87</v>
      </c>
      <c r="J5193" s="64">
        <v>12.82</v>
      </c>
      <c r="K5193" s="88">
        <v>4</v>
      </c>
      <c r="L5193" s="88" t="s">
        <v>46</v>
      </c>
      <c r="M5193" s="66" t="s">
        <v>3469</v>
      </c>
    </row>
    <row r="5194" spans="1:13">
      <c r="A5194" s="40">
        <v>2021</v>
      </c>
      <c r="B5194" s="40" t="str">
        <f t="shared" si="82"/>
        <v>23436013</v>
      </c>
      <c r="C5194" s="40">
        <v>23</v>
      </c>
      <c r="D5194" s="88">
        <v>436013</v>
      </c>
      <c r="F5194" t="s">
        <v>1232</v>
      </c>
      <c r="G5194" s="64">
        <v>2.2243624999999998</v>
      </c>
      <c r="H5194" s="65">
        <v>3199</v>
      </c>
      <c r="I5194" s="64">
        <v>16.11</v>
      </c>
      <c r="J5194" s="64">
        <v>12.54</v>
      </c>
      <c r="K5194" s="88">
        <v>3</v>
      </c>
      <c r="L5194" s="88" t="s">
        <v>46</v>
      </c>
      <c r="M5194" s="66" t="s">
        <v>3469</v>
      </c>
    </row>
    <row r="5195" spans="1:13">
      <c r="A5195" s="40">
        <v>2021</v>
      </c>
      <c r="B5195" s="40" t="str">
        <f t="shared" si="82"/>
        <v>23131121</v>
      </c>
      <c r="C5195" s="40">
        <v>23</v>
      </c>
      <c r="D5195" s="88">
        <v>131121</v>
      </c>
      <c r="E5195" t="s">
        <v>3410</v>
      </c>
      <c r="F5195" t="s">
        <v>856</v>
      </c>
      <c r="G5195" s="64">
        <v>2.2983250000000002</v>
      </c>
      <c r="H5195" s="65">
        <v>201</v>
      </c>
      <c r="I5195" s="64">
        <v>26.81</v>
      </c>
      <c r="J5195" s="64">
        <v>17.239999999999998</v>
      </c>
      <c r="K5195" s="88">
        <v>4</v>
      </c>
      <c r="L5195" s="88" t="s">
        <v>46</v>
      </c>
      <c r="M5195" s="66" t="s">
        <v>3468</v>
      </c>
    </row>
    <row r="5196" spans="1:13">
      <c r="A5196" s="40">
        <v>2021</v>
      </c>
      <c r="B5196" s="40" t="str">
        <f t="shared" si="82"/>
        <v>23252022</v>
      </c>
      <c r="C5196" s="40">
        <v>23</v>
      </c>
      <c r="D5196" s="88">
        <v>252022</v>
      </c>
      <c r="E5196" t="s">
        <v>3410</v>
      </c>
      <c r="F5196" t="s">
        <v>3539</v>
      </c>
      <c r="G5196" s="64">
        <v>0.61633749999999998</v>
      </c>
      <c r="H5196" s="65">
        <v>242</v>
      </c>
      <c r="I5196" s="64">
        <v>25.842307692307699</v>
      </c>
      <c r="J5196" s="64">
        <v>17.418749999999999</v>
      </c>
      <c r="K5196" s="88">
        <v>5</v>
      </c>
      <c r="L5196" s="88" t="s">
        <v>178</v>
      </c>
      <c r="M5196" s="66" t="s">
        <v>3468</v>
      </c>
    </row>
    <row r="5197" spans="1:13">
      <c r="A5197" s="40">
        <v>2021</v>
      </c>
      <c r="B5197" s="40" t="str">
        <f t="shared" si="82"/>
        <v>23493042</v>
      </c>
      <c r="C5197" s="40">
        <v>23</v>
      </c>
      <c r="D5197" s="88">
        <v>493042</v>
      </c>
      <c r="F5197" t="s">
        <v>3521</v>
      </c>
      <c r="G5197" s="64">
        <v>0.8556125</v>
      </c>
      <c r="H5197" s="65">
        <v>99</v>
      </c>
      <c r="I5197" s="64">
        <v>22.5</v>
      </c>
      <c r="J5197" s="64">
        <v>15.03</v>
      </c>
      <c r="K5197" s="88">
        <v>3</v>
      </c>
      <c r="L5197" s="88" t="s">
        <v>46</v>
      </c>
      <c r="M5197" s="66" t="s">
        <v>3468</v>
      </c>
    </row>
    <row r="5198" spans="1:13">
      <c r="A5198" s="40">
        <v>2021</v>
      </c>
      <c r="B5198" s="40" t="str">
        <f t="shared" si="82"/>
        <v>23151142</v>
      </c>
      <c r="C5198" s="40">
        <v>23</v>
      </c>
      <c r="D5198" s="88">
        <v>151142</v>
      </c>
      <c r="E5198" t="s">
        <v>3410</v>
      </c>
      <c r="F5198" t="s">
        <v>1158</v>
      </c>
      <c r="G5198" s="64">
        <v>0.98363750000000005</v>
      </c>
      <c r="H5198" s="65">
        <v>210</v>
      </c>
      <c r="I5198" s="64">
        <v>38.47</v>
      </c>
      <c r="J5198" s="64">
        <v>24.48</v>
      </c>
      <c r="K5198" s="88">
        <v>4</v>
      </c>
      <c r="L5198" s="88" t="s">
        <v>46</v>
      </c>
      <c r="M5198" s="66" t="s">
        <v>3468</v>
      </c>
    </row>
    <row r="5199" spans="1:13">
      <c r="A5199" s="40">
        <v>2021</v>
      </c>
      <c r="B5199" s="40" t="str">
        <f t="shared" si="82"/>
        <v>23472073</v>
      </c>
      <c r="C5199" s="40">
        <v>23</v>
      </c>
      <c r="D5199" s="88">
        <v>472073</v>
      </c>
      <c r="F5199" t="s">
        <v>2893</v>
      </c>
      <c r="G5199" s="64">
        <v>0.92376250000000004</v>
      </c>
      <c r="H5199" s="65">
        <v>261</v>
      </c>
      <c r="I5199" s="64">
        <v>19.850000000000001</v>
      </c>
      <c r="J5199" s="64">
        <v>15.26</v>
      </c>
      <c r="K5199" s="88">
        <v>3</v>
      </c>
      <c r="L5199" s="88" t="s">
        <v>46</v>
      </c>
      <c r="M5199" s="66" t="s">
        <v>3468</v>
      </c>
    </row>
    <row r="5200" spans="1:13">
      <c r="A5200" s="40">
        <v>2021</v>
      </c>
      <c r="B5200" s="40" t="str">
        <f t="shared" si="82"/>
        <v>23232011</v>
      </c>
      <c r="C5200" s="40">
        <v>23</v>
      </c>
      <c r="D5200" s="88">
        <v>232011</v>
      </c>
      <c r="F5200" t="s">
        <v>1805</v>
      </c>
      <c r="G5200" s="64">
        <v>2.4833750000000001</v>
      </c>
      <c r="H5200" s="65">
        <v>788</v>
      </c>
      <c r="I5200" s="64">
        <v>25.06</v>
      </c>
      <c r="J5200" s="64">
        <v>14.73</v>
      </c>
      <c r="K5200" s="88">
        <v>3</v>
      </c>
      <c r="L5200" s="88" t="s">
        <v>46</v>
      </c>
      <c r="M5200" s="66" t="s">
        <v>3468</v>
      </c>
    </row>
    <row r="5201" spans="1:13">
      <c r="A5201" s="40">
        <v>2021</v>
      </c>
      <c r="B5201" s="40" t="str">
        <f t="shared" si="82"/>
        <v>23132052</v>
      </c>
      <c r="C5201" s="40">
        <v>23</v>
      </c>
      <c r="D5201" s="88">
        <v>132052</v>
      </c>
      <c r="E5201" t="s">
        <v>3410</v>
      </c>
      <c r="F5201" t="s">
        <v>789</v>
      </c>
      <c r="G5201" s="64">
        <v>2.6752250000000002</v>
      </c>
      <c r="H5201" s="65">
        <v>288</v>
      </c>
      <c r="I5201" s="64">
        <v>65.7</v>
      </c>
      <c r="J5201" s="64">
        <v>22.21</v>
      </c>
      <c r="K5201" s="88">
        <v>5</v>
      </c>
      <c r="L5201" s="88" t="s">
        <v>46</v>
      </c>
      <c r="M5201" s="66" t="s">
        <v>3468</v>
      </c>
    </row>
    <row r="5202" spans="1:13">
      <c r="A5202" s="40">
        <v>2021</v>
      </c>
      <c r="B5202" s="40" t="str">
        <f t="shared" si="82"/>
        <v>23319097</v>
      </c>
      <c r="C5202" s="40">
        <v>23</v>
      </c>
      <c r="D5202" s="88">
        <v>319097</v>
      </c>
      <c r="F5202" t="s">
        <v>2314</v>
      </c>
      <c r="G5202" s="64">
        <v>2.3165874999999998</v>
      </c>
      <c r="H5202" s="65">
        <v>1151</v>
      </c>
      <c r="I5202" s="64">
        <v>15.52</v>
      </c>
      <c r="J5202" s="64">
        <v>12.45</v>
      </c>
      <c r="K5202" s="88">
        <v>3</v>
      </c>
      <c r="L5202" s="88" t="s">
        <v>46</v>
      </c>
      <c r="M5202" s="66" t="s">
        <v>3469</v>
      </c>
    </row>
    <row r="5203" spans="1:13">
      <c r="A5203" s="40">
        <v>2021</v>
      </c>
      <c r="B5203" s="40" t="str">
        <f t="shared" si="82"/>
        <v>23312021</v>
      </c>
      <c r="C5203" s="40">
        <v>23</v>
      </c>
      <c r="D5203" s="88">
        <v>312021</v>
      </c>
      <c r="E5203" t="s">
        <v>3410</v>
      </c>
      <c r="F5203" t="s">
        <v>1930</v>
      </c>
      <c r="G5203" s="64">
        <v>2.9712749999999999</v>
      </c>
      <c r="H5203" s="65">
        <v>917</v>
      </c>
      <c r="I5203" s="64">
        <v>29.64</v>
      </c>
      <c r="J5203" s="64">
        <v>22.61</v>
      </c>
      <c r="K5203" s="88">
        <v>4</v>
      </c>
      <c r="L5203" s="88" t="s">
        <v>46</v>
      </c>
      <c r="M5203" s="66" t="s">
        <v>3469</v>
      </c>
    </row>
    <row r="5204" spans="1:13">
      <c r="A5204" s="40">
        <v>2021</v>
      </c>
      <c r="B5204" s="40" t="str">
        <f t="shared" si="82"/>
        <v>23291071</v>
      </c>
      <c r="C5204" s="40">
        <v>23</v>
      </c>
      <c r="D5204" s="88">
        <v>291071</v>
      </c>
      <c r="E5204" t="s">
        <v>3410</v>
      </c>
      <c r="F5204" t="s">
        <v>3534</v>
      </c>
      <c r="G5204" s="64">
        <v>4.0337375</v>
      </c>
      <c r="H5204" s="65">
        <v>83</v>
      </c>
      <c r="I5204" s="64">
        <v>50.85</v>
      </c>
      <c r="J5204" s="64">
        <v>33.409999999999997</v>
      </c>
      <c r="K5204" s="88">
        <v>5</v>
      </c>
      <c r="L5204" s="88" t="s">
        <v>46</v>
      </c>
      <c r="M5204" s="66" t="s">
        <v>3468</v>
      </c>
    </row>
    <row r="5205" spans="1:13">
      <c r="A5205" s="40">
        <v>2021</v>
      </c>
      <c r="B5205" s="40" t="str">
        <f t="shared" si="82"/>
        <v>23472152</v>
      </c>
      <c r="C5205" s="40">
        <v>23</v>
      </c>
      <c r="D5205" s="88">
        <v>472152</v>
      </c>
      <c r="F5205" t="s">
        <v>2682</v>
      </c>
      <c r="G5205" s="64">
        <v>1.119075</v>
      </c>
      <c r="H5205" s="65">
        <v>266</v>
      </c>
      <c r="I5205" s="64">
        <v>21.41</v>
      </c>
      <c r="J5205" s="64">
        <v>14.68</v>
      </c>
      <c r="K5205" s="88">
        <v>3</v>
      </c>
      <c r="L5205" s="88" t="s">
        <v>46</v>
      </c>
      <c r="M5205" s="66" t="s">
        <v>3468</v>
      </c>
    </row>
    <row r="5206" spans="1:13">
      <c r="A5206" s="40">
        <v>2021</v>
      </c>
      <c r="B5206" s="40" t="str">
        <f t="shared" si="82"/>
        <v>23333051</v>
      </c>
      <c r="C5206" s="40">
        <v>23</v>
      </c>
      <c r="D5206" s="88">
        <v>333051</v>
      </c>
      <c r="E5206" t="s">
        <v>3410</v>
      </c>
      <c r="F5206" t="s">
        <v>1812</v>
      </c>
      <c r="G5206" s="64">
        <v>0.85693750000000002</v>
      </c>
      <c r="H5206" s="65">
        <v>508</v>
      </c>
      <c r="I5206" s="64">
        <v>33.65</v>
      </c>
      <c r="J5206" s="64">
        <v>25.02</v>
      </c>
      <c r="K5206" s="88">
        <v>3</v>
      </c>
      <c r="L5206" s="88" t="s">
        <v>178</v>
      </c>
      <c r="M5206" s="66" t="s">
        <v>3468</v>
      </c>
    </row>
    <row r="5207" spans="1:13">
      <c r="A5207" s="40">
        <v>2021</v>
      </c>
      <c r="B5207" s="40" t="str">
        <f t="shared" si="82"/>
        <v>23251199</v>
      </c>
      <c r="C5207" s="40">
        <v>23</v>
      </c>
      <c r="D5207" s="88">
        <v>251199</v>
      </c>
      <c r="E5207" t="s">
        <v>3410</v>
      </c>
      <c r="F5207" t="s">
        <v>3442</v>
      </c>
      <c r="G5207" s="64">
        <v>1.3996249999999999</v>
      </c>
      <c r="H5207" s="65">
        <v>1864</v>
      </c>
      <c r="I5207" s="64">
        <v>29.5394230769231</v>
      </c>
      <c r="J5207" s="64">
        <v>17.187980769230801</v>
      </c>
      <c r="K5207" s="88">
        <v>4</v>
      </c>
      <c r="L5207" s="88" t="s">
        <v>178</v>
      </c>
      <c r="M5207" s="66" t="s">
        <v>3469</v>
      </c>
    </row>
    <row r="5208" spans="1:13">
      <c r="A5208" s="40">
        <v>2021</v>
      </c>
      <c r="B5208" s="40" t="str">
        <f t="shared" si="82"/>
        <v>23272012</v>
      </c>
      <c r="C5208" s="40">
        <v>23</v>
      </c>
      <c r="D5208" s="88">
        <v>272012</v>
      </c>
      <c r="E5208" t="s">
        <v>3410</v>
      </c>
      <c r="F5208" t="s">
        <v>2928</v>
      </c>
      <c r="G5208" s="64">
        <v>1.1545125000000001</v>
      </c>
      <c r="H5208" s="65">
        <v>204</v>
      </c>
      <c r="I5208" s="64">
        <v>37.85</v>
      </c>
      <c r="J5208" s="64">
        <v>18.45</v>
      </c>
      <c r="K5208" s="88">
        <v>5</v>
      </c>
      <c r="L5208" s="88" t="s">
        <v>46</v>
      </c>
      <c r="M5208" s="66" t="s">
        <v>3468</v>
      </c>
    </row>
    <row r="5209" spans="1:13">
      <c r="A5209" s="40">
        <v>2021</v>
      </c>
      <c r="B5209" s="40" t="str">
        <f t="shared" si="82"/>
        <v>23119141</v>
      </c>
      <c r="C5209" s="40">
        <v>23</v>
      </c>
      <c r="D5209" s="88">
        <v>119141</v>
      </c>
      <c r="F5209" t="s">
        <v>3462</v>
      </c>
      <c r="G5209" s="64">
        <v>1.330875</v>
      </c>
      <c r="H5209" s="65">
        <v>676</v>
      </c>
      <c r="I5209" s="64">
        <v>28.91</v>
      </c>
      <c r="J5209" s="64">
        <v>13.36</v>
      </c>
      <c r="K5209" s="88">
        <v>4</v>
      </c>
      <c r="L5209" s="88" t="s">
        <v>46</v>
      </c>
      <c r="M5209" s="66" t="s">
        <v>3468</v>
      </c>
    </row>
    <row r="5210" spans="1:13">
      <c r="A5210" s="40">
        <v>2021</v>
      </c>
      <c r="B5210" s="40" t="str">
        <f t="shared" si="82"/>
        <v>23273031</v>
      </c>
      <c r="C5210" s="40">
        <v>23</v>
      </c>
      <c r="D5210" s="88">
        <v>273031</v>
      </c>
      <c r="E5210" t="s">
        <v>3410</v>
      </c>
      <c r="F5210" t="s">
        <v>3492</v>
      </c>
      <c r="G5210" s="64">
        <v>1.03345</v>
      </c>
      <c r="H5210" s="65">
        <v>265</v>
      </c>
      <c r="I5210" s="64">
        <v>30.76</v>
      </c>
      <c r="J5210" s="64">
        <v>16.86</v>
      </c>
      <c r="K5210" s="88">
        <v>5</v>
      </c>
      <c r="L5210" s="88" t="s">
        <v>46</v>
      </c>
      <c r="M5210" s="66" t="s">
        <v>3468</v>
      </c>
    </row>
    <row r="5211" spans="1:13">
      <c r="A5211" s="40">
        <v>2021</v>
      </c>
      <c r="B5211" s="40" t="str">
        <f t="shared" si="82"/>
        <v>23292034</v>
      </c>
      <c r="C5211" s="40">
        <v>23</v>
      </c>
      <c r="D5211" s="88">
        <v>292034</v>
      </c>
      <c r="E5211" t="s">
        <v>3410</v>
      </c>
      <c r="F5211" t="s">
        <v>1956</v>
      </c>
      <c r="G5211" s="64">
        <v>1.5455749999999999</v>
      </c>
      <c r="H5211" s="65">
        <v>154</v>
      </c>
      <c r="I5211" s="64">
        <v>28</v>
      </c>
      <c r="J5211" s="64">
        <v>20.5</v>
      </c>
      <c r="K5211" s="88">
        <v>3</v>
      </c>
      <c r="L5211" s="88" t="s">
        <v>46</v>
      </c>
      <c r="M5211" s="66" t="s">
        <v>3468</v>
      </c>
    </row>
    <row r="5212" spans="1:13">
      <c r="A5212" s="40">
        <v>2021</v>
      </c>
      <c r="B5212" s="40" t="str">
        <f t="shared" si="82"/>
        <v>23419021</v>
      </c>
      <c r="C5212" s="40">
        <v>23</v>
      </c>
      <c r="D5212" s="88">
        <v>419021</v>
      </c>
      <c r="E5212" t="s">
        <v>3410</v>
      </c>
      <c r="F5212" t="s">
        <v>3443</v>
      </c>
      <c r="G5212" s="64">
        <v>1.0756625</v>
      </c>
      <c r="H5212" s="65">
        <v>141</v>
      </c>
      <c r="I5212" s="64">
        <v>31.03</v>
      </c>
      <c r="J5212" s="64">
        <v>16.239999999999998</v>
      </c>
      <c r="K5212" s="88">
        <v>3</v>
      </c>
      <c r="L5212" s="88" t="s">
        <v>178</v>
      </c>
      <c r="M5212" s="66" t="s">
        <v>3468</v>
      </c>
    </row>
    <row r="5213" spans="1:13">
      <c r="A5213" s="40">
        <v>2021</v>
      </c>
      <c r="B5213" s="40" t="str">
        <f t="shared" si="82"/>
        <v>23419022</v>
      </c>
      <c r="C5213" s="40">
        <v>23</v>
      </c>
      <c r="D5213" s="88">
        <v>419022</v>
      </c>
      <c r="E5213" t="s">
        <v>3410</v>
      </c>
      <c r="F5213" t="s">
        <v>2186</v>
      </c>
      <c r="G5213" s="64">
        <v>1.0438499999999999</v>
      </c>
      <c r="H5213" s="65">
        <v>599</v>
      </c>
      <c r="I5213" s="64">
        <v>29.82</v>
      </c>
      <c r="J5213" s="64">
        <v>15.78</v>
      </c>
      <c r="K5213" s="88">
        <v>3</v>
      </c>
      <c r="L5213" s="88" t="s">
        <v>46</v>
      </c>
      <c r="M5213" s="66" t="s">
        <v>3468</v>
      </c>
    </row>
    <row r="5214" spans="1:13">
      <c r="A5214" s="40">
        <v>2021</v>
      </c>
      <c r="B5214" s="40" t="str">
        <f t="shared" si="82"/>
        <v>23291141</v>
      </c>
      <c r="C5214" s="40">
        <v>23</v>
      </c>
      <c r="D5214" s="88">
        <v>291141</v>
      </c>
      <c r="E5214" t="s">
        <v>3410</v>
      </c>
      <c r="F5214" t="s">
        <v>1992</v>
      </c>
      <c r="G5214" s="64">
        <v>1.6761625</v>
      </c>
      <c r="H5214" s="65">
        <v>2031</v>
      </c>
      <c r="I5214" s="64">
        <v>33.11</v>
      </c>
      <c r="J5214" s="64">
        <v>24.63</v>
      </c>
      <c r="K5214" s="88">
        <v>4</v>
      </c>
      <c r="L5214" s="88" t="s">
        <v>46</v>
      </c>
      <c r="M5214" s="66" t="s">
        <v>3468</v>
      </c>
    </row>
    <row r="5215" spans="1:13">
      <c r="A5215" s="40">
        <v>2021</v>
      </c>
      <c r="B5215" s="40" t="str">
        <f t="shared" si="82"/>
        <v>23291126</v>
      </c>
      <c r="C5215" s="40">
        <v>23</v>
      </c>
      <c r="D5215" s="88">
        <v>291126</v>
      </c>
      <c r="E5215" t="s">
        <v>3410</v>
      </c>
      <c r="F5215" t="s">
        <v>1946</v>
      </c>
      <c r="G5215" s="64">
        <v>2.3668624999999999</v>
      </c>
      <c r="H5215" s="65">
        <v>113</v>
      </c>
      <c r="I5215" s="64">
        <v>28.07</v>
      </c>
      <c r="J5215" s="64">
        <v>22.69</v>
      </c>
      <c r="K5215" s="88">
        <v>4</v>
      </c>
      <c r="L5215" s="88" t="s">
        <v>46</v>
      </c>
      <c r="M5215" s="66" t="s">
        <v>3468</v>
      </c>
    </row>
    <row r="5216" spans="1:13">
      <c r="A5216" s="40">
        <v>2021</v>
      </c>
      <c r="B5216" s="40" t="str">
        <f t="shared" si="82"/>
        <v>23472181</v>
      </c>
      <c r="C5216" s="40">
        <v>23</v>
      </c>
      <c r="D5216" s="88">
        <v>472181</v>
      </c>
      <c r="F5216" t="s">
        <v>3206</v>
      </c>
      <c r="G5216" s="64">
        <v>1.31115</v>
      </c>
      <c r="H5216" s="65">
        <v>277</v>
      </c>
      <c r="I5216" s="64">
        <v>17.559999999999999</v>
      </c>
      <c r="J5216" s="64">
        <v>13.14</v>
      </c>
      <c r="K5216" s="88">
        <v>3</v>
      </c>
      <c r="L5216" s="88" t="s">
        <v>178</v>
      </c>
      <c r="M5216" s="66" t="s">
        <v>3468</v>
      </c>
    </row>
    <row r="5217" spans="1:13">
      <c r="A5217" s="40">
        <v>2021</v>
      </c>
      <c r="B5217" s="40" t="str">
        <f t="shared" si="82"/>
        <v>23535011</v>
      </c>
      <c r="C5217" s="40">
        <v>23</v>
      </c>
      <c r="D5217" s="88">
        <v>535011</v>
      </c>
      <c r="E5217" s="40"/>
      <c r="F5217" t="s">
        <v>3445</v>
      </c>
      <c r="G5217" s="64">
        <v>1.01</v>
      </c>
      <c r="H5217" s="65">
        <v>254</v>
      </c>
      <c r="I5217" s="89" t="s">
        <v>3545</v>
      </c>
      <c r="J5217" s="89" t="s">
        <v>3545</v>
      </c>
      <c r="K5217" s="88"/>
      <c r="L5217" s="91" t="s">
        <v>178</v>
      </c>
      <c r="M5217" s="66" t="s">
        <v>3468</v>
      </c>
    </row>
    <row r="5218" spans="1:13">
      <c r="A5218" s="40">
        <v>2021</v>
      </c>
      <c r="B5218" s="40" t="str">
        <f t="shared" si="82"/>
        <v>23112022</v>
      </c>
      <c r="C5218" s="40">
        <v>23</v>
      </c>
      <c r="D5218" s="88">
        <v>112022</v>
      </c>
      <c r="E5218" t="s">
        <v>3410</v>
      </c>
      <c r="F5218" t="s">
        <v>3504</v>
      </c>
      <c r="G5218" s="64">
        <v>1.0378875000000001</v>
      </c>
      <c r="H5218" s="65">
        <v>242</v>
      </c>
      <c r="I5218" s="64">
        <v>58.99</v>
      </c>
      <c r="J5218" s="64">
        <v>27.46</v>
      </c>
      <c r="K5218" s="88">
        <v>5</v>
      </c>
      <c r="L5218" s="88" t="s">
        <v>46</v>
      </c>
      <c r="M5218" s="66" t="s">
        <v>3468</v>
      </c>
    </row>
    <row r="5219" spans="1:13">
      <c r="A5219" s="40">
        <v>2021</v>
      </c>
      <c r="B5219" s="40" t="str">
        <f t="shared" si="82"/>
        <v>23414012</v>
      </c>
      <c r="C5219" s="40">
        <v>23</v>
      </c>
      <c r="D5219" s="88">
        <v>414012</v>
      </c>
      <c r="F5219" t="s">
        <v>1894</v>
      </c>
      <c r="G5219" s="64">
        <v>0.60535000000000005</v>
      </c>
      <c r="H5219" s="65">
        <v>2201</v>
      </c>
      <c r="I5219" s="64">
        <v>28.65</v>
      </c>
      <c r="J5219" s="64">
        <v>12.85</v>
      </c>
      <c r="K5219" s="88">
        <v>3</v>
      </c>
      <c r="L5219" s="88" t="s">
        <v>46</v>
      </c>
      <c r="M5219" s="66" t="s">
        <v>3468</v>
      </c>
    </row>
    <row r="5220" spans="1:13">
      <c r="A5220" s="40">
        <v>2021</v>
      </c>
      <c r="B5220" s="40" t="str">
        <f t="shared" si="82"/>
        <v>23414011</v>
      </c>
      <c r="C5220" s="40">
        <v>23</v>
      </c>
      <c r="D5220" s="88">
        <v>414011</v>
      </c>
      <c r="E5220" t="s">
        <v>3410</v>
      </c>
      <c r="F5220" t="s">
        <v>2083</v>
      </c>
      <c r="G5220" s="64">
        <v>0.42720000000000002</v>
      </c>
      <c r="H5220" s="65">
        <v>441</v>
      </c>
      <c r="I5220" s="64">
        <v>39.15</v>
      </c>
      <c r="J5220" s="64">
        <v>17.11</v>
      </c>
      <c r="K5220" s="88">
        <v>3</v>
      </c>
      <c r="L5220" s="88" t="s">
        <v>46</v>
      </c>
      <c r="M5220" s="66" t="s">
        <v>3468</v>
      </c>
    </row>
    <row r="5221" spans="1:13">
      <c r="A5221" s="40">
        <v>2021</v>
      </c>
      <c r="B5221" s="40" t="str">
        <f t="shared" si="82"/>
        <v>23252031</v>
      </c>
      <c r="C5221" s="40">
        <v>23</v>
      </c>
      <c r="D5221" s="88">
        <v>252031</v>
      </c>
      <c r="E5221" t="s">
        <v>3410</v>
      </c>
      <c r="F5221" t="s">
        <v>3540</v>
      </c>
      <c r="G5221" s="64">
        <v>0.67261249999999995</v>
      </c>
      <c r="H5221" s="65">
        <v>506</v>
      </c>
      <c r="I5221" s="64">
        <v>25.799038461538501</v>
      </c>
      <c r="J5221" s="64">
        <v>19.725480769230799</v>
      </c>
      <c r="K5221" s="88">
        <v>5</v>
      </c>
      <c r="L5221" s="88" t="s">
        <v>178</v>
      </c>
      <c r="M5221" s="66" t="s">
        <v>3468</v>
      </c>
    </row>
    <row r="5222" spans="1:13">
      <c r="A5222" s="40">
        <v>2021</v>
      </c>
      <c r="B5222" s="40" t="str">
        <f t="shared" si="82"/>
        <v>23413031</v>
      </c>
      <c r="C5222" s="40">
        <v>23</v>
      </c>
      <c r="D5222" s="88">
        <v>413031</v>
      </c>
      <c r="E5222" t="s">
        <v>3410</v>
      </c>
      <c r="F5222" t="s">
        <v>3541</v>
      </c>
      <c r="G5222" s="64">
        <v>1.5094000000000001</v>
      </c>
      <c r="H5222" s="65">
        <v>535</v>
      </c>
      <c r="I5222" s="64">
        <v>40.86</v>
      </c>
      <c r="J5222" s="64">
        <v>17.649999999999999</v>
      </c>
      <c r="K5222" s="88">
        <v>5</v>
      </c>
      <c r="L5222" s="88" t="s">
        <v>46</v>
      </c>
      <c r="M5222" s="66" t="s">
        <v>3468</v>
      </c>
    </row>
    <row r="5223" spans="1:13">
      <c r="A5223" s="40">
        <v>2021</v>
      </c>
      <c r="B5223" s="40" t="str">
        <f t="shared" si="82"/>
        <v>23492098</v>
      </c>
      <c r="C5223" s="40">
        <v>23</v>
      </c>
      <c r="D5223" s="88">
        <v>492098</v>
      </c>
      <c r="F5223" t="s">
        <v>3448</v>
      </c>
      <c r="G5223" s="64">
        <v>1.6304375</v>
      </c>
      <c r="H5223" s="65">
        <v>894</v>
      </c>
      <c r="I5223" s="64">
        <v>20.21</v>
      </c>
      <c r="J5223" s="64">
        <v>14.38</v>
      </c>
      <c r="K5223" s="88">
        <v>3</v>
      </c>
      <c r="L5223" s="88" t="s">
        <v>178</v>
      </c>
      <c r="M5223" s="66" t="s">
        <v>3469</v>
      </c>
    </row>
    <row r="5224" spans="1:13">
      <c r="A5224" s="40">
        <v>2021</v>
      </c>
      <c r="B5224" s="40" t="str">
        <f t="shared" si="82"/>
        <v>23472211</v>
      </c>
      <c r="C5224" s="40">
        <v>23</v>
      </c>
      <c r="D5224" s="88">
        <v>472211</v>
      </c>
      <c r="F5224" t="s">
        <v>3290</v>
      </c>
      <c r="G5224" s="64">
        <v>0.84798750000000001</v>
      </c>
      <c r="H5224" s="65">
        <v>91</v>
      </c>
      <c r="I5224" s="64">
        <v>20.87</v>
      </c>
      <c r="J5224" s="64">
        <v>15.4</v>
      </c>
      <c r="K5224" s="88">
        <v>3</v>
      </c>
      <c r="L5224" s="88" t="s">
        <v>46</v>
      </c>
      <c r="M5224" s="66" t="s">
        <v>3468</v>
      </c>
    </row>
    <row r="5225" spans="1:13">
      <c r="A5225" s="40">
        <v>2021</v>
      </c>
      <c r="B5225" s="40" t="str">
        <f t="shared" si="82"/>
        <v>23151132</v>
      </c>
      <c r="C5225" s="40">
        <v>23</v>
      </c>
      <c r="D5225" s="88">
        <v>151132</v>
      </c>
      <c r="E5225" t="s">
        <v>3410</v>
      </c>
      <c r="F5225" t="s">
        <v>1225</v>
      </c>
      <c r="G5225" s="64">
        <v>2.5440999999999998</v>
      </c>
      <c r="H5225" s="65">
        <v>408</v>
      </c>
      <c r="I5225" s="64">
        <v>45.3</v>
      </c>
      <c r="J5225" s="64">
        <v>29.57</v>
      </c>
      <c r="K5225" s="88">
        <v>4</v>
      </c>
      <c r="L5225" s="88" t="s">
        <v>46</v>
      </c>
      <c r="M5225" s="66" t="s">
        <v>3468</v>
      </c>
    </row>
    <row r="5226" spans="1:13">
      <c r="A5226" s="40">
        <v>2021</v>
      </c>
      <c r="B5226" s="40" t="str">
        <f t="shared" si="82"/>
        <v>23151133</v>
      </c>
      <c r="C5226" s="40">
        <v>23</v>
      </c>
      <c r="D5226" s="88">
        <v>151133</v>
      </c>
      <c r="E5226" t="s">
        <v>3410</v>
      </c>
      <c r="F5226" t="s">
        <v>3485</v>
      </c>
      <c r="G5226" s="64">
        <v>1.7515875000000001</v>
      </c>
      <c r="H5226" s="65">
        <v>120</v>
      </c>
      <c r="I5226" s="64">
        <v>47.94</v>
      </c>
      <c r="J5226" s="64">
        <v>31.02</v>
      </c>
      <c r="K5226" s="88">
        <v>5</v>
      </c>
      <c r="L5226" s="88" t="s">
        <v>46</v>
      </c>
      <c r="M5226" s="66" t="s">
        <v>3468</v>
      </c>
    </row>
    <row r="5227" spans="1:13">
      <c r="A5227" s="40">
        <v>2021</v>
      </c>
      <c r="B5227" s="40" t="str">
        <f t="shared" si="82"/>
        <v>23252059</v>
      </c>
      <c r="C5227" s="40">
        <v>23</v>
      </c>
      <c r="D5227" s="88">
        <v>252059</v>
      </c>
      <c r="E5227" t="s">
        <v>3410</v>
      </c>
      <c r="F5227" t="s">
        <v>3542</v>
      </c>
      <c r="G5227" s="64">
        <v>0.6242375</v>
      </c>
      <c r="H5227" s="65">
        <v>320</v>
      </c>
      <c r="I5227" s="64">
        <v>25.154326923076901</v>
      </c>
      <c r="J5227" s="64">
        <v>20.579326923076898</v>
      </c>
      <c r="K5227" s="88">
        <v>5</v>
      </c>
      <c r="L5227" s="88" t="s">
        <v>178</v>
      </c>
      <c r="M5227" s="66" t="s">
        <v>3468</v>
      </c>
    </row>
    <row r="5228" spans="1:13">
      <c r="A5228" s="40">
        <v>2021</v>
      </c>
      <c r="B5228" s="40" t="str">
        <f t="shared" si="82"/>
        <v>23472221</v>
      </c>
      <c r="C5228" s="40">
        <v>23</v>
      </c>
      <c r="D5228" s="88">
        <v>472221</v>
      </c>
      <c r="F5228" t="s">
        <v>3299</v>
      </c>
      <c r="G5228" s="64">
        <v>1.45</v>
      </c>
      <c r="H5228" s="65">
        <v>124</v>
      </c>
      <c r="I5228" s="64">
        <v>22.15</v>
      </c>
      <c r="J5228" s="64">
        <v>15.35</v>
      </c>
      <c r="K5228" s="88">
        <v>3</v>
      </c>
      <c r="L5228" s="88" t="s">
        <v>46</v>
      </c>
      <c r="M5228" s="66" t="s">
        <v>3468</v>
      </c>
    </row>
    <row r="5229" spans="1:13">
      <c r="A5229" s="40">
        <v>2021</v>
      </c>
      <c r="B5229" s="40" t="str">
        <f t="shared" si="82"/>
        <v>23292055</v>
      </c>
      <c r="C5229" s="40">
        <v>23</v>
      </c>
      <c r="D5229" s="88">
        <v>292055</v>
      </c>
      <c r="F5229" t="s">
        <v>995</v>
      </c>
      <c r="G5229" s="64">
        <v>1.334325</v>
      </c>
      <c r="H5229" s="65">
        <v>111</v>
      </c>
      <c r="I5229" s="64">
        <v>21.02</v>
      </c>
      <c r="J5229" s="64">
        <v>14.73</v>
      </c>
      <c r="K5229" s="88">
        <v>3</v>
      </c>
      <c r="L5229" s="88" t="s">
        <v>46</v>
      </c>
      <c r="M5229" s="66" t="s">
        <v>3468</v>
      </c>
    </row>
    <row r="5230" spans="1:13">
      <c r="A5230" s="40">
        <v>2021</v>
      </c>
      <c r="B5230" s="40" t="str">
        <f t="shared" si="82"/>
        <v>23492022</v>
      </c>
      <c r="C5230" s="40">
        <v>23</v>
      </c>
      <c r="D5230" s="88">
        <v>492022</v>
      </c>
      <c r="E5230" t="s">
        <v>3410</v>
      </c>
      <c r="F5230" t="s">
        <v>2077</v>
      </c>
      <c r="G5230" s="64">
        <v>2.2374999999999999E-3</v>
      </c>
      <c r="H5230" s="65">
        <v>1740</v>
      </c>
      <c r="I5230" s="64">
        <v>25.09</v>
      </c>
      <c r="J5230" s="64">
        <v>16.84</v>
      </c>
      <c r="K5230" s="88">
        <v>3</v>
      </c>
      <c r="L5230" s="88" t="s">
        <v>46</v>
      </c>
      <c r="M5230" s="66" t="s">
        <v>3469</v>
      </c>
    </row>
    <row r="5231" spans="1:13">
      <c r="A5231" s="40">
        <v>2021</v>
      </c>
      <c r="B5231" s="40" t="str">
        <f t="shared" si="82"/>
        <v>23472044</v>
      </c>
      <c r="C5231" s="40">
        <v>23</v>
      </c>
      <c r="D5231" s="88">
        <v>472044</v>
      </c>
      <c r="F5231" t="s">
        <v>3162</v>
      </c>
      <c r="G5231" s="64">
        <v>1.1121000000000001</v>
      </c>
      <c r="H5231" s="65">
        <v>83</v>
      </c>
      <c r="I5231" s="64">
        <v>16.329999999999998</v>
      </c>
      <c r="J5231" s="64">
        <v>12.69</v>
      </c>
      <c r="K5231" s="88">
        <v>3</v>
      </c>
      <c r="L5231" s="88" t="s">
        <v>46</v>
      </c>
      <c r="M5231" s="66" t="s">
        <v>3468</v>
      </c>
    </row>
    <row r="5232" spans="1:13">
      <c r="A5232" s="40">
        <v>2021</v>
      </c>
      <c r="B5232" s="40" t="str">
        <f t="shared" si="82"/>
        <v>23131151</v>
      </c>
      <c r="C5232" s="40">
        <v>23</v>
      </c>
      <c r="D5232" s="88">
        <v>131151</v>
      </c>
      <c r="E5232" t="s">
        <v>3410</v>
      </c>
      <c r="F5232" t="s">
        <v>3481</v>
      </c>
      <c r="G5232" s="64">
        <v>1.307825</v>
      </c>
      <c r="H5232" s="65">
        <v>206</v>
      </c>
      <c r="I5232" s="64">
        <v>29.49</v>
      </c>
      <c r="J5232" s="64">
        <v>17.93</v>
      </c>
      <c r="K5232" s="88">
        <v>5</v>
      </c>
      <c r="L5232" s="88" t="s">
        <v>46</v>
      </c>
      <c r="M5232" s="66" t="s">
        <v>3468</v>
      </c>
    </row>
    <row r="5233" spans="1:13">
      <c r="A5233" s="40">
        <v>2021</v>
      </c>
      <c r="B5233" s="40" t="str">
        <f t="shared" si="82"/>
        <v>23339093</v>
      </c>
      <c r="C5233" s="40">
        <v>23</v>
      </c>
      <c r="D5233" s="88">
        <v>339093</v>
      </c>
      <c r="F5233" t="s">
        <v>3525</v>
      </c>
      <c r="G5233" s="64">
        <v>0.30951250000000002</v>
      </c>
      <c r="H5233" s="65">
        <v>165</v>
      </c>
      <c r="I5233" s="64">
        <v>20.27</v>
      </c>
      <c r="J5233" s="64">
        <v>18.12</v>
      </c>
      <c r="K5233" s="88">
        <v>3</v>
      </c>
      <c r="L5233" s="88" t="s">
        <v>46</v>
      </c>
      <c r="M5233" s="66" t="s">
        <v>3468</v>
      </c>
    </row>
    <row r="5234" spans="1:13">
      <c r="A5234" s="40">
        <v>2021</v>
      </c>
      <c r="B5234" s="40" t="str">
        <f t="shared" si="82"/>
        <v>23113071</v>
      </c>
      <c r="C5234" s="40">
        <v>23</v>
      </c>
      <c r="D5234" s="88">
        <v>113071</v>
      </c>
      <c r="E5234" t="s">
        <v>3410</v>
      </c>
      <c r="F5234" t="s">
        <v>3450</v>
      </c>
      <c r="G5234" s="64">
        <v>1.1233</v>
      </c>
      <c r="H5234" s="65">
        <v>86</v>
      </c>
      <c r="I5234" s="64">
        <v>47.75</v>
      </c>
      <c r="J5234" s="64">
        <v>27.14</v>
      </c>
      <c r="K5234" s="88">
        <v>4</v>
      </c>
      <c r="L5234" s="88" t="s">
        <v>46</v>
      </c>
      <c r="M5234" s="66" t="s">
        <v>3468</v>
      </c>
    </row>
    <row r="5235" spans="1:13">
      <c r="A5235" s="40">
        <v>2021</v>
      </c>
      <c r="B5235" s="40" t="str">
        <f t="shared" si="82"/>
        <v>23251194</v>
      </c>
      <c r="C5235" s="40">
        <v>23</v>
      </c>
      <c r="D5235" s="88">
        <v>251194</v>
      </c>
      <c r="E5235" t="s">
        <v>3410</v>
      </c>
      <c r="F5235" t="s">
        <v>3451</v>
      </c>
      <c r="G5235" s="64">
        <v>1.144325</v>
      </c>
      <c r="H5235" s="65">
        <v>179</v>
      </c>
      <c r="I5235" s="64">
        <v>32.409999999999997</v>
      </c>
      <c r="J5235" s="64">
        <v>18.68</v>
      </c>
      <c r="K5235" s="88">
        <v>4</v>
      </c>
      <c r="L5235" s="88" t="s">
        <v>46</v>
      </c>
      <c r="M5235" s="66" t="s">
        <v>3468</v>
      </c>
    </row>
    <row r="5236" spans="1:13">
      <c r="A5236" s="40">
        <v>2021</v>
      </c>
      <c r="B5236" s="40" t="str">
        <f t="shared" si="82"/>
        <v>23151134</v>
      </c>
      <c r="C5236" s="40">
        <v>23</v>
      </c>
      <c r="D5236" s="88">
        <v>151134</v>
      </c>
      <c r="E5236" t="s">
        <v>3410</v>
      </c>
      <c r="F5236" t="s">
        <v>3463</v>
      </c>
      <c r="G5236" s="64">
        <v>1.150625</v>
      </c>
      <c r="H5236" s="65">
        <v>120</v>
      </c>
      <c r="I5236" s="64">
        <v>30.62</v>
      </c>
      <c r="J5236" s="64">
        <v>18.850000000000001</v>
      </c>
      <c r="K5236" s="88">
        <v>3</v>
      </c>
      <c r="L5236" s="88" t="s">
        <v>46</v>
      </c>
      <c r="M5236" s="66" t="s">
        <v>3468</v>
      </c>
    </row>
    <row r="5237" spans="1:13">
      <c r="A5237" s="40">
        <v>2021</v>
      </c>
      <c r="B5237" s="40" t="str">
        <f t="shared" si="82"/>
        <v>23514121</v>
      </c>
      <c r="C5237" s="40">
        <v>23</v>
      </c>
      <c r="D5237" s="88">
        <v>514121</v>
      </c>
      <c r="F5237" t="s">
        <v>2873</v>
      </c>
      <c r="G5237" s="64">
        <v>0.792875</v>
      </c>
      <c r="H5237" s="65">
        <v>178</v>
      </c>
      <c r="I5237" s="64">
        <v>19.03</v>
      </c>
      <c r="J5237" s="64">
        <v>13.41</v>
      </c>
      <c r="K5237" s="88">
        <v>3</v>
      </c>
      <c r="L5237" s="88" t="s">
        <v>46</v>
      </c>
      <c r="M5237" s="88" t="s">
        <v>3468</v>
      </c>
    </row>
    <row r="5238" spans="1:13">
      <c r="A5238" s="40">
        <v>2021</v>
      </c>
      <c r="B5238" s="40" t="str">
        <f t="shared" si="82"/>
        <v>23273043</v>
      </c>
      <c r="C5238" s="40">
        <v>23</v>
      </c>
      <c r="D5238" s="88">
        <v>273043</v>
      </c>
      <c r="F5238" t="s">
        <v>3528</v>
      </c>
      <c r="G5238" s="64">
        <v>1.1363624999999999</v>
      </c>
      <c r="H5238" s="65">
        <v>81</v>
      </c>
      <c r="I5238" s="64">
        <v>27.07</v>
      </c>
      <c r="J5238" s="64">
        <v>13.62</v>
      </c>
      <c r="K5238" s="88">
        <v>5</v>
      </c>
      <c r="L5238" s="88" t="s">
        <v>46</v>
      </c>
      <c r="M5238" s="66" t="s">
        <v>3468</v>
      </c>
    </row>
    <row r="5239" spans="1:13">
      <c r="A5239" s="40">
        <v>2021</v>
      </c>
      <c r="B5239" s="40" t="str">
        <f t="shared" si="82"/>
        <v>24132011</v>
      </c>
      <c r="C5239" s="40">
        <v>24</v>
      </c>
      <c r="D5239" s="88">
        <v>132011</v>
      </c>
      <c r="E5239" t="s">
        <v>3410</v>
      </c>
      <c r="F5239" t="s">
        <v>3467</v>
      </c>
      <c r="G5239" s="64">
        <v>1.5792375000000001</v>
      </c>
      <c r="H5239" s="65">
        <v>395</v>
      </c>
      <c r="I5239" s="64">
        <v>31.12</v>
      </c>
      <c r="J5239" s="64">
        <v>18.72</v>
      </c>
      <c r="K5239" s="88">
        <v>5</v>
      </c>
      <c r="L5239" s="88" t="s">
        <v>46</v>
      </c>
      <c r="M5239" s="66" t="s">
        <v>3468</v>
      </c>
    </row>
    <row r="5240" spans="1:13">
      <c r="A5240" s="40">
        <v>2021</v>
      </c>
      <c r="B5240" s="40" t="str">
        <f t="shared" si="82"/>
        <v>24113011</v>
      </c>
      <c r="C5240" s="40">
        <v>24</v>
      </c>
      <c r="D5240" s="88">
        <v>113011</v>
      </c>
      <c r="E5240" t="s">
        <v>3410</v>
      </c>
      <c r="F5240" t="s">
        <v>3411</v>
      </c>
      <c r="G5240" s="64">
        <v>1.4531624999999999</v>
      </c>
      <c r="H5240" s="65">
        <v>1159</v>
      </c>
      <c r="I5240" s="64">
        <v>46.23</v>
      </c>
      <c r="J5240" s="64">
        <v>25.61</v>
      </c>
      <c r="K5240" s="88">
        <v>4</v>
      </c>
      <c r="L5240" s="88" t="s">
        <v>46</v>
      </c>
      <c r="M5240" s="66" t="s">
        <v>3469</v>
      </c>
    </row>
    <row r="5241" spans="1:13">
      <c r="A5241" s="40">
        <v>2021</v>
      </c>
      <c r="B5241" s="40" t="str">
        <f t="shared" si="82"/>
        <v>24413011</v>
      </c>
      <c r="C5241" s="40">
        <v>24</v>
      </c>
      <c r="D5241" s="88">
        <v>413011</v>
      </c>
      <c r="F5241" t="s">
        <v>3454</v>
      </c>
      <c r="G5241" s="64">
        <v>0.1115</v>
      </c>
      <c r="H5241" s="65">
        <v>1462</v>
      </c>
      <c r="I5241" s="64">
        <v>28.61</v>
      </c>
      <c r="J5241" s="64">
        <v>13.5</v>
      </c>
      <c r="K5241" s="88">
        <v>3</v>
      </c>
      <c r="L5241" s="88" t="s">
        <v>46</v>
      </c>
      <c r="M5241" s="66" t="s">
        <v>3469</v>
      </c>
    </row>
    <row r="5242" spans="1:13">
      <c r="A5242" s="40">
        <v>2021</v>
      </c>
      <c r="B5242" s="40" t="str">
        <f t="shared" si="82"/>
        <v>24493011</v>
      </c>
      <c r="C5242" s="40">
        <v>24</v>
      </c>
      <c r="D5242" s="88">
        <v>493011</v>
      </c>
      <c r="E5242" t="s">
        <v>3410</v>
      </c>
      <c r="F5242" t="s">
        <v>1701</v>
      </c>
      <c r="G5242" s="64">
        <v>1.3859999999999999</v>
      </c>
      <c r="H5242" s="65">
        <v>1439</v>
      </c>
      <c r="I5242" s="64">
        <v>30.31</v>
      </c>
      <c r="J5242" s="64">
        <v>17.8</v>
      </c>
      <c r="K5242" s="88">
        <v>3</v>
      </c>
      <c r="L5242" s="88" t="s">
        <v>46</v>
      </c>
      <c r="M5242" s="66" t="s">
        <v>3469</v>
      </c>
    </row>
    <row r="5243" spans="1:13">
      <c r="A5243" s="40">
        <v>2021</v>
      </c>
      <c r="B5243" s="40" t="str">
        <f t="shared" si="82"/>
        <v>24532011</v>
      </c>
      <c r="C5243" s="40">
        <v>24</v>
      </c>
      <c r="D5243" s="88">
        <v>532011</v>
      </c>
      <c r="E5243" t="s">
        <v>3410</v>
      </c>
      <c r="F5243" t="s">
        <v>2108</v>
      </c>
      <c r="G5243" s="64">
        <v>1.4725625</v>
      </c>
      <c r="H5243" s="65">
        <v>585</v>
      </c>
      <c r="I5243" s="64">
        <v>90.575000000000003</v>
      </c>
      <c r="J5243" s="64">
        <v>47.566826923076903</v>
      </c>
      <c r="K5243" s="88">
        <v>4</v>
      </c>
      <c r="L5243" s="88" t="s">
        <v>46</v>
      </c>
      <c r="M5243" s="66" t="s">
        <v>3469</v>
      </c>
    </row>
    <row r="5244" spans="1:13">
      <c r="A5244" s="40">
        <v>2021</v>
      </c>
      <c r="B5244" s="40" t="str">
        <f t="shared" si="82"/>
        <v>24274011</v>
      </c>
      <c r="C5244" s="40">
        <v>24</v>
      </c>
      <c r="D5244" s="88">
        <v>274011</v>
      </c>
      <c r="F5244" t="s">
        <v>1367</v>
      </c>
      <c r="G5244" s="64">
        <v>1.5073000000000001</v>
      </c>
      <c r="H5244" s="65">
        <v>628</v>
      </c>
      <c r="I5244" s="64">
        <v>21.47</v>
      </c>
      <c r="J5244" s="64">
        <v>13.02</v>
      </c>
      <c r="K5244" s="88">
        <v>4</v>
      </c>
      <c r="L5244" s="88" t="s">
        <v>46</v>
      </c>
      <c r="M5244" s="66" t="s">
        <v>3469</v>
      </c>
    </row>
    <row r="5245" spans="1:13">
      <c r="A5245" s="40">
        <v>2021</v>
      </c>
      <c r="B5245" s="40" t="str">
        <f t="shared" si="82"/>
        <v>24493021</v>
      </c>
      <c r="C5245" s="40">
        <v>24</v>
      </c>
      <c r="D5245" s="88">
        <v>493021</v>
      </c>
      <c r="F5245" t="s">
        <v>2761</v>
      </c>
      <c r="G5245" s="64">
        <v>1.4101625</v>
      </c>
      <c r="H5245" s="65">
        <v>81</v>
      </c>
      <c r="I5245" s="64">
        <v>22.68</v>
      </c>
      <c r="J5245" s="64">
        <v>14.37</v>
      </c>
      <c r="K5245" s="88">
        <v>3</v>
      </c>
      <c r="L5245" s="88" t="s">
        <v>46</v>
      </c>
      <c r="M5245" s="66" t="s">
        <v>3468</v>
      </c>
    </row>
    <row r="5246" spans="1:13">
      <c r="A5246" s="40">
        <v>2021</v>
      </c>
      <c r="B5246" s="40" t="str">
        <f t="shared" si="82"/>
        <v>24433031</v>
      </c>
      <c r="C5246" s="40">
        <v>24</v>
      </c>
      <c r="D5246" s="88">
        <v>433031</v>
      </c>
      <c r="F5246" t="s">
        <v>1275</v>
      </c>
      <c r="G5246" s="64">
        <v>0.57584999999999997</v>
      </c>
      <c r="H5246" s="65">
        <v>719</v>
      </c>
      <c r="I5246" s="64">
        <v>19.600000000000001</v>
      </c>
      <c r="J5246" s="64">
        <v>13.49</v>
      </c>
      <c r="K5246" s="88">
        <v>4</v>
      </c>
      <c r="L5246" s="88" t="s">
        <v>46</v>
      </c>
      <c r="M5246" s="66" t="s">
        <v>3468</v>
      </c>
    </row>
    <row r="5247" spans="1:13">
      <c r="A5247" s="40">
        <v>2021</v>
      </c>
      <c r="B5247" s="40" t="str">
        <f t="shared" si="82"/>
        <v>24472021</v>
      </c>
      <c r="C5247" s="40">
        <v>24</v>
      </c>
      <c r="D5247" s="88">
        <v>472021</v>
      </c>
      <c r="F5247" t="s">
        <v>2648</v>
      </c>
      <c r="G5247" s="64">
        <v>1.68045</v>
      </c>
      <c r="H5247" s="65">
        <v>103</v>
      </c>
      <c r="I5247" s="64">
        <v>19.16</v>
      </c>
      <c r="J5247" s="64">
        <v>14.46</v>
      </c>
      <c r="K5247" s="88">
        <v>3</v>
      </c>
      <c r="L5247" s="88" t="s">
        <v>178</v>
      </c>
      <c r="M5247" s="66" t="s">
        <v>3468</v>
      </c>
    </row>
    <row r="5248" spans="1:13">
      <c r="A5248" s="40">
        <v>2021</v>
      </c>
      <c r="B5248" s="40" t="str">
        <f t="shared" si="82"/>
        <v>24493031</v>
      </c>
      <c r="C5248" s="40">
        <v>24</v>
      </c>
      <c r="D5248" s="88">
        <v>493031</v>
      </c>
      <c r="F5248" t="s">
        <v>2811</v>
      </c>
      <c r="G5248" s="64">
        <v>1.0843750000000001</v>
      </c>
      <c r="H5248" s="65">
        <v>1333</v>
      </c>
      <c r="I5248" s="64">
        <v>22.41</v>
      </c>
      <c r="J5248" s="64">
        <v>15.71</v>
      </c>
      <c r="K5248" s="88">
        <v>3</v>
      </c>
      <c r="L5248" s="88" t="s">
        <v>46</v>
      </c>
      <c r="M5248" s="66" t="s">
        <v>3469</v>
      </c>
    </row>
    <row r="5249" spans="1:13">
      <c r="A5249" s="40">
        <v>2021</v>
      </c>
      <c r="B5249" s="40" t="str">
        <f t="shared" ref="B5249:B5312" si="83">CONCATENATE(C5249, D5249)</f>
        <v>24533022</v>
      </c>
      <c r="C5249" s="40">
        <v>24</v>
      </c>
      <c r="D5249" s="88">
        <v>533022</v>
      </c>
      <c r="F5249" t="s">
        <v>3488</v>
      </c>
      <c r="G5249" s="64">
        <v>1.3969125</v>
      </c>
      <c r="H5249" s="65">
        <v>291</v>
      </c>
      <c r="I5249" s="64">
        <v>16.28</v>
      </c>
      <c r="J5249" s="64">
        <v>13.05</v>
      </c>
      <c r="K5249" s="88">
        <v>3</v>
      </c>
      <c r="L5249" s="88" t="s">
        <v>46</v>
      </c>
      <c r="M5249" s="66" t="s">
        <v>3468</v>
      </c>
    </row>
    <row r="5250" spans="1:13">
      <c r="A5250" s="40">
        <v>2021</v>
      </c>
      <c r="B5250" s="40" t="str">
        <f t="shared" si="83"/>
        <v>24131199</v>
      </c>
      <c r="C5250" s="40">
        <v>24</v>
      </c>
      <c r="D5250" s="88">
        <v>131199</v>
      </c>
      <c r="E5250" t="s">
        <v>3410</v>
      </c>
      <c r="F5250" t="s">
        <v>3413</v>
      </c>
      <c r="G5250" s="64">
        <v>2.0329625</v>
      </c>
      <c r="H5250" s="65">
        <v>372</v>
      </c>
      <c r="I5250" s="64">
        <v>31.75</v>
      </c>
      <c r="J5250" s="64">
        <v>17.91</v>
      </c>
      <c r="K5250" s="88">
        <v>4</v>
      </c>
      <c r="L5250" s="88" t="s">
        <v>46</v>
      </c>
      <c r="M5250" s="66" t="s">
        <v>3468</v>
      </c>
    </row>
    <row r="5251" spans="1:13">
      <c r="A5251" s="40">
        <v>2021</v>
      </c>
      <c r="B5251" s="40" t="str">
        <f t="shared" si="83"/>
        <v>24472031</v>
      </c>
      <c r="C5251" s="40">
        <v>24</v>
      </c>
      <c r="D5251" s="88">
        <v>472031</v>
      </c>
      <c r="F5251" t="s">
        <v>2653</v>
      </c>
      <c r="G5251" s="64">
        <v>1.4727375</v>
      </c>
      <c r="H5251" s="65">
        <v>942</v>
      </c>
      <c r="I5251" s="64">
        <v>19.739999999999998</v>
      </c>
      <c r="J5251" s="64">
        <v>14.54</v>
      </c>
      <c r="K5251" s="88">
        <v>3</v>
      </c>
      <c r="L5251" s="88" t="s">
        <v>46</v>
      </c>
      <c r="M5251" s="66" t="s">
        <v>3468</v>
      </c>
    </row>
    <row r="5252" spans="1:13">
      <c r="A5252" s="40">
        <v>2021</v>
      </c>
      <c r="B5252" s="40" t="str">
        <f t="shared" si="83"/>
        <v>24472051</v>
      </c>
      <c r="C5252" s="40">
        <v>24</v>
      </c>
      <c r="D5252" s="88">
        <v>472051</v>
      </c>
      <c r="F5252" t="s">
        <v>3415</v>
      </c>
      <c r="G5252" s="64">
        <v>1.8092124999999999</v>
      </c>
      <c r="H5252" s="65">
        <v>190</v>
      </c>
      <c r="I5252" s="64">
        <v>17.440000000000001</v>
      </c>
      <c r="J5252" s="64">
        <v>12.72</v>
      </c>
      <c r="K5252" s="88">
        <v>3</v>
      </c>
      <c r="L5252" s="88" t="s">
        <v>46</v>
      </c>
      <c r="M5252" s="66" t="s">
        <v>3468</v>
      </c>
    </row>
    <row r="5253" spans="1:13">
      <c r="A5253" s="40">
        <v>2021</v>
      </c>
      <c r="B5253" s="40" t="str">
        <f t="shared" si="83"/>
        <v>24351011</v>
      </c>
      <c r="C5253" s="40">
        <v>24</v>
      </c>
      <c r="D5253" s="88">
        <v>351011</v>
      </c>
      <c r="E5253" t="s">
        <v>3410</v>
      </c>
      <c r="F5253" t="s">
        <v>1414</v>
      </c>
      <c r="G5253" s="64">
        <v>1.8623000000000001</v>
      </c>
      <c r="H5253" s="65">
        <v>134</v>
      </c>
      <c r="I5253" s="64">
        <v>32.5</v>
      </c>
      <c r="J5253" s="64">
        <v>17.61</v>
      </c>
      <c r="K5253" s="88">
        <v>3</v>
      </c>
      <c r="L5253" s="88" t="s">
        <v>46</v>
      </c>
      <c r="M5253" s="66" t="s">
        <v>3468</v>
      </c>
    </row>
    <row r="5254" spans="1:13">
      <c r="A5254" s="40">
        <v>2021</v>
      </c>
      <c r="B5254" s="40" t="str">
        <f t="shared" si="83"/>
        <v>24131031</v>
      </c>
      <c r="C5254" s="40">
        <v>24</v>
      </c>
      <c r="D5254" s="88">
        <v>131031</v>
      </c>
      <c r="E5254" t="s">
        <v>3410</v>
      </c>
      <c r="F5254" t="s">
        <v>2209</v>
      </c>
      <c r="G5254" s="64">
        <v>0.53998749999999995</v>
      </c>
      <c r="H5254" s="65">
        <v>2012</v>
      </c>
      <c r="I5254" s="64">
        <v>30.21</v>
      </c>
      <c r="J5254" s="64">
        <v>19.350000000000001</v>
      </c>
      <c r="K5254" s="88">
        <v>3</v>
      </c>
      <c r="L5254" s="88" t="s">
        <v>46</v>
      </c>
      <c r="M5254" s="66" t="s">
        <v>3469</v>
      </c>
    </row>
    <row r="5255" spans="1:13">
      <c r="A5255" s="40">
        <v>2021</v>
      </c>
      <c r="B5255" s="40" t="str">
        <f t="shared" si="83"/>
        <v>24212011</v>
      </c>
      <c r="C5255" s="40">
        <v>24</v>
      </c>
      <c r="D5255" s="88">
        <v>212011</v>
      </c>
      <c r="F5255" t="s">
        <v>3496</v>
      </c>
      <c r="G5255" s="64">
        <v>1.1150249999999999</v>
      </c>
      <c r="H5255" s="65">
        <v>106</v>
      </c>
      <c r="I5255" s="64">
        <v>23.59</v>
      </c>
      <c r="J5255" s="64">
        <v>13.63</v>
      </c>
      <c r="K5255" s="88">
        <v>5</v>
      </c>
      <c r="L5255" s="88" t="s">
        <v>46</v>
      </c>
      <c r="M5255" s="66" t="s">
        <v>3468</v>
      </c>
    </row>
    <row r="5256" spans="1:13">
      <c r="A5256" s="40">
        <v>2021</v>
      </c>
      <c r="B5256" s="40" t="str">
        <f t="shared" si="83"/>
        <v>24131041</v>
      </c>
      <c r="C5256" s="40">
        <v>24</v>
      </c>
      <c r="D5256" s="88">
        <v>131041</v>
      </c>
      <c r="E5256" t="s">
        <v>3410</v>
      </c>
      <c r="F5256" t="s">
        <v>3047</v>
      </c>
      <c r="G5256" s="64">
        <v>1.1458124999999999</v>
      </c>
      <c r="H5256" s="65">
        <v>1674</v>
      </c>
      <c r="I5256" s="64">
        <v>30.72</v>
      </c>
      <c r="J5256" s="64">
        <v>16.98</v>
      </c>
      <c r="K5256" s="88">
        <v>3</v>
      </c>
      <c r="L5256" s="88" t="s">
        <v>46</v>
      </c>
      <c r="M5256" s="66" t="s">
        <v>3469</v>
      </c>
    </row>
    <row r="5257" spans="1:13">
      <c r="A5257" s="40">
        <v>2021</v>
      </c>
      <c r="B5257" s="40" t="str">
        <f t="shared" si="83"/>
        <v>24151143</v>
      </c>
      <c r="C5257" s="40">
        <v>24</v>
      </c>
      <c r="D5257" s="88">
        <v>151143</v>
      </c>
      <c r="E5257" t="s">
        <v>3410</v>
      </c>
      <c r="F5257" t="s">
        <v>1399</v>
      </c>
      <c r="G5257" s="64">
        <v>1.1533875</v>
      </c>
      <c r="H5257" s="65">
        <v>1480</v>
      </c>
      <c r="I5257" s="64">
        <v>43.84</v>
      </c>
      <c r="J5257" s="64">
        <v>25.79</v>
      </c>
      <c r="K5257" s="88">
        <v>3</v>
      </c>
      <c r="L5257" s="88" t="s">
        <v>46</v>
      </c>
      <c r="M5257" s="66" t="s">
        <v>3469</v>
      </c>
    </row>
    <row r="5258" spans="1:13">
      <c r="A5258" s="40">
        <v>2021</v>
      </c>
      <c r="B5258" s="40" t="str">
        <f t="shared" si="83"/>
        <v>24151152</v>
      </c>
      <c r="C5258" s="40">
        <v>24</v>
      </c>
      <c r="D5258" s="88">
        <v>151152</v>
      </c>
      <c r="E5258" t="s">
        <v>3410</v>
      </c>
      <c r="F5258" t="s">
        <v>1166</v>
      </c>
      <c r="G5258" s="64">
        <v>1.5514749999999999</v>
      </c>
      <c r="H5258" s="65">
        <v>1028</v>
      </c>
      <c r="I5258" s="64">
        <v>29.34</v>
      </c>
      <c r="J5258" s="64">
        <v>17.96</v>
      </c>
      <c r="K5258" s="88">
        <v>3</v>
      </c>
      <c r="L5258" s="88" t="s">
        <v>46</v>
      </c>
      <c r="M5258" s="66" t="s">
        <v>3469</v>
      </c>
    </row>
    <row r="5259" spans="1:13">
      <c r="A5259" s="40">
        <v>2021</v>
      </c>
      <c r="B5259" s="40" t="str">
        <f t="shared" si="83"/>
        <v>24151199</v>
      </c>
      <c r="C5259" s="40">
        <v>24</v>
      </c>
      <c r="D5259" s="88">
        <v>151199</v>
      </c>
      <c r="E5259" t="s">
        <v>3410</v>
      </c>
      <c r="F5259" t="s">
        <v>1153</v>
      </c>
      <c r="G5259" s="64">
        <v>1.5695749999999999</v>
      </c>
      <c r="H5259" s="65">
        <v>982</v>
      </c>
      <c r="I5259" s="64">
        <v>37.93</v>
      </c>
      <c r="J5259" s="64">
        <v>20.73</v>
      </c>
      <c r="K5259" s="88">
        <v>3</v>
      </c>
      <c r="L5259" s="88" t="s">
        <v>46</v>
      </c>
      <c r="M5259" s="66" t="s">
        <v>3469</v>
      </c>
    </row>
    <row r="5260" spans="1:13">
      <c r="A5260" s="40">
        <v>2021</v>
      </c>
      <c r="B5260" s="40" t="str">
        <f t="shared" si="83"/>
        <v>24151121</v>
      </c>
      <c r="C5260" s="40">
        <v>24</v>
      </c>
      <c r="D5260" s="88">
        <v>151121</v>
      </c>
      <c r="E5260" t="s">
        <v>3410</v>
      </c>
      <c r="F5260" t="s">
        <v>1122</v>
      </c>
      <c r="G5260" s="64">
        <v>1.3143750000000001</v>
      </c>
      <c r="H5260" s="65">
        <v>1629</v>
      </c>
      <c r="I5260" s="64">
        <v>40.89</v>
      </c>
      <c r="J5260" s="64">
        <v>25.25</v>
      </c>
      <c r="K5260" s="88">
        <v>4</v>
      </c>
      <c r="L5260" s="88" t="s">
        <v>46</v>
      </c>
      <c r="M5260" s="66" t="s">
        <v>3469</v>
      </c>
    </row>
    <row r="5261" spans="1:13">
      <c r="A5261" s="40">
        <v>2021</v>
      </c>
      <c r="B5261" s="40" t="str">
        <f t="shared" si="83"/>
        <v>24151151</v>
      </c>
      <c r="C5261" s="40">
        <v>24</v>
      </c>
      <c r="D5261" s="88">
        <v>151151</v>
      </c>
      <c r="F5261" t="s">
        <v>1114</v>
      </c>
      <c r="G5261" s="64">
        <v>2.5483125000000002</v>
      </c>
      <c r="H5261" s="65">
        <v>108</v>
      </c>
      <c r="I5261" s="64">
        <v>21.61</v>
      </c>
      <c r="J5261" s="64">
        <v>14.19</v>
      </c>
      <c r="K5261" s="88">
        <v>3</v>
      </c>
      <c r="L5261" s="88" t="s">
        <v>46</v>
      </c>
      <c r="M5261" s="66" t="s">
        <v>3468</v>
      </c>
    </row>
    <row r="5262" spans="1:13">
      <c r="A5262" s="40">
        <v>2021</v>
      </c>
      <c r="B5262" s="40" t="str">
        <f t="shared" si="83"/>
        <v>24474011</v>
      </c>
      <c r="C5262" s="40">
        <v>24</v>
      </c>
      <c r="D5262" s="88">
        <v>474011</v>
      </c>
      <c r="E5262" t="s">
        <v>3410</v>
      </c>
      <c r="F5262" t="s">
        <v>3455</v>
      </c>
      <c r="G5262" s="64">
        <v>1.3490374999999999</v>
      </c>
      <c r="H5262" s="65">
        <v>1007</v>
      </c>
      <c r="I5262" s="64">
        <v>28.29</v>
      </c>
      <c r="J5262" s="64">
        <v>18.940000000000001</v>
      </c>
      <c r="K5262" s="88">
        <v>3</v>
      </c>
      <c r="L5262" s="88" t="s">
        <v>46</v>
      </c>
      <c r="M5262" s="66" t="s">
        <v>3469</v>
      </c>
    </row>
    <row r="5263" spans="1:13">
      <c r="A5263" s="40">
        <v>2021</v>
      </c>
      <c r="B5263" s="40" t="str">
        <f t="shared" si="83"/>
        <v>24119021</v>
      </c>
      <c r="C5263" s="40">
        <v>24</v>
      </c>
      <c r="D5263" s="88">
        <v>119021</v>
      </c>
      <c r="E5263" t="s">
        <v>3410</v>
      </c>
      <c r="F5263" t="s">
        <v>1560</v>
      </c>
      <c r="G5263" s="64">
        <v>1.6094375000000001</v>
      </c>
      <c r="H5263" s="65">
        <v>266</v>
      </c>
      <c r="I5263" s="64">
        <v>42.8</v>
      </c>
      <c r="J5263" s="64">
        <v>23.1</v>
      </c>
      <c r="K5263" s="88">
        <v>4</v>
      </c>
      <c r="L5263" s="88" t="s">
        <v>46</v>
      </c>
      <c r="M5263" s="66" t="s">
        <v>3468</v>
      </c>
    </row>
    <row r="5264" spans="1:13">
      <c r="A5264" s="40">
        <v>2021</v>
      </c>
      <c r="B5264" s="40" t="str">
        <f t="shared" si="83"/>
        <v>24131051</v>
      </c>
      <c r="C5264" s="40">
        <v>24</v>
      </c>
      <c r="D5264" s="88">
        <v>131051</v>
      </c>
      <c r="E5264" t="s">
        <v>3410</v>
      </c>
      <c r="F5264" t="s">
        <v>3420</v>
      </c>
      <c r="G5264" s="64">
        <v>1.6884375</v>
      </c>
      <c r="H5264" s="65">
        <v>161</v>
      </c>
      <c r="I5264" s="64">
        <v>31.28</v>
      </c>
      <c r="J5264" s="64">
        <v>19.3</v>
      </c>
      <c r="K5264" s="88">
        <v>4</v>
      </c>
      <c r="L5264" s="88" t="s">
        <v>46</v>
      </c>
      <c r="M5264" s="66" t="s">
        <v>3468</v>
      </c>
    </row>
    <row r="5265" spans="1:13">
      <c r="A5265" s="40">
        <v>2021</v>
      </c>
      <c r="B5265" s="40" t="str">
        <f t="shared" si="83"/>
        <v>24151141</v>
      </c>
      <c r="C5265" s="40">
        <v>24</v>
      </c>
      <c r="D5265" s="88">
        <v>151141</v>
      </c>
      <c r="E5265" t="s">
        <v>3410</v>
      </c>
      <c r="F5265" t="s">
        <v>1142</v>
      </c>
      <c r="G5265" s="64">
        <v>1.627175</v>
      </c>
      <c r="H5265" s="65">
        <v>677</v>
      </c>
      <c r="I5265" s="64">
        <v>41.76</v>
      </c>
      <c r="J5265" s="64">
        <v>25.88</v>
      </c>
      <c r="K5265" s="88">
        <v>4</v>
      </c>
      <c r="L5265" s="88" t="s">
        <v>46</v>
      </c>
      <c r="M5265" s="66" t="s">
        <v>3469</v>
      </c>
    </row>
    <row r="5266" spans="1:13">
      <c r="A5266" s="40">
        <v>2021</v>
      </c>
      <c r="B5266" s="40" t="str">
        <f t="shared" si="83"/>
        <v>24319091</v>
      </c>
      <c r="C5266" s="40">
        <v>24</v>
      </c>
      <c r="D5266" s="88">
        <v>319091</v>
      </c>
      <c r="F5266" t="s">
        <v>901</v>
      </c>
      <c r="G5266" s="64">
        <v>2.5978625000000002</v>
      </c>
      <c r="H5266" s="65">
        <v>156</v>
      </c>
      <c r="I5266" s="64">
        <v>19.77</v>
      </c>
      <c r="J5266" s="64">
        <v>15.04</v>
      </c>
      <c r="K5266" s="88">
        <v>3</v>
      </c>
      <c r="L5266" s="88" t="s">
        <v>46</v>
      </c>
      <c r="M5266" s="66" t="s">
        <v>3468</v>
      </c>
    </row>
    <row r="5267" spans="1:13">
      <c r="A5267" s="40">
        <v>2021</v>
      </c>
      <c r="B5267" s="40" t="str">
        <f t="shared" si="83"/>
        <v>24292021</v>
      </c>
      <c r="C5267" s="40">
        <v>24</v>
      </c>
      <c r="D5267" s="88">
        <v>292021</v>
      </c>
      <c r="E5267" t="s">
        <v>3410</v>
      </c>
      <c r="F5267" t="s">
        <v>1913</v>
      </c>
      <c r="G5267" s="64">
        <v>2.1404999999999998</v>
      </c>
      <c r="H5267" s="65">
        <v>1028</v>
      </c>
      <c r="I5267" s="64">
        <v>30.8</v>
      </c>
      <c r="J5267" s="64">
        <v>22.22</v>
      </c>
      <c r="K5267" s="88">
        <v>4</v>
      </c>
      <c r="L5267" s="88" t="s">
        <v>46</v>
      </c>
      <c r="M5267" s="66" t="s">
        <v>3469</v>
      </c>
    </row>
    <row r="5268" spans="1:13">
      <c r="A5268" s="40">
        <v>2021</v>
      </c>
      <c r="B5268" s="40" t="str">
        <f t="shared" si="83"/>
        <v>24292032</v>
      </c>
      <c r="C5268" s="40">
        <v>24</v>
      </c>
      <c r="D5268" s="88">
        <v>292032</v>
      </c>
      <c r="E5268" t="s">
        <v>3410</v>
      </c>
      <c r="F5268" t="s">
        <v>1005</v>
      </c>
      <c r="G5268" s="64">
        <v>2.7018624999999998</v>
      </c>
      <c r="H5268" s="65">
        <v>501</v>
      </c>
      <c r="I5268" s="64">
        <v>31.65</v>
      </c>
      <c r="J5268" s="64">
        <v>24.44</v>
      </c>
      <c r="K5268" s="88">
        <v>3</v>
      </c>
      <c r="L5268" s="88" t="s">
        <v>46</v>
      </c>
      <c r="M5268" s="66" t="s">
        <v>3469</v>
      </c>
    </row>
    <row r="5269" spans="1:13">
      <c r="A5269" s="40">
        <v>2021</v>
      </c>
      <c r="B5269" s="40" t="str">
        <f t="shared" si="83"/>
        <v>24472111</v>
      </c>
      <c r="C5269" s="40">
        <v>24</v>
      </c>
      <c r="D5269" s="88">
        <v>472111</v>
      </c>
      <c r="F5269" t="s">
        <v>2580</v>
      </c>
      <c r="G5269" s="64">
        <v>1.9649875000000001</v>
      </c>
      <c r="H5269" s="65">
        <v>457</v>
      </c>
      <c r="I5269" s="64">
        <v>22.21</v>
      </c>
      <c r="J5269" s="64">
        <v>15.65</v>
      </c>
      <c r="K5269" s="88">
        <v>3</v>
      </c>
      <c r="L5269" s="88" t="s">
        <v>46</v>
      </c>
      <c r="M5269" s="66" t="s">
        <v>3468</v>
      </c>
    </row>
    <row r="5270" spans="1:13">
      <c r="A5270" s="40">
        <v>2021</v>
      </c>
      <c r="B5270" s="40" t="str">
        <f t="shared" si="83"/>
        <v>24252021</v>
      </c>
      <c r="C5270" s="40">
        <v>24</v>
      </c>
      <c r="D5270" s="88">
        <v>252021</v>
      </c>
      <c r="E5270" t="s">
        <v>3410</v>
      </c>
      <c r="F5270" t="s">
        <v>3473</v>
      </c>
      <c r="G5270" s="64">
        <v>1.6809375</v>
      </c>
      <c r="H5270" s="65">
        <v>390</v>
      </c>
      <c r="I5270" s="64">
        <v>28.4802884615385</v>
      </c>
      <c r="J5270" s="64">
        <v>21.2490384615385</v>
      </c>
      <c r="K5270" s="88">
        <v>5</v>
      </c>
      <c r="L5270" s="88" t="s">
        <v>178</v>
      </c>
      <c r="M5270" s="66" t="s">
        <v>3468</v>
      </c>
    </row>
    <row r="5271" spans="1:13">
      <c r="A5271" s="40">
        <v>2021</v>
      </c>
      <c r="B5271" s="40" t="str">
        <f t="shared" si="83"/>
        <v>24113031</v>
      </c>
      <c r="C5271" s="40">
        <v>24</v>
      </c>
      <c r="D5271" s="88">
        <v>113031</v>
      </c>
      <c r="E5271" t="s">
        <v>3410</v>
      </c>
      <c r="F5271" t="s">
        <v>799</v>
      </c>
      <c r="G5271" s="64">
        <v>2.7808999999999999</v>
      </c>
      <c r="H5271" s="65">
        <v>97</v>
      </c>
      <c r="I5271" s="64">
        <v>50.8</v>
      </c>
      <c r="J5271" s="64">
        <v>26.13</v>
      </c>
      <c r="K5271" s="88">
        <v>5</v>
      </c>
      <c r="L5271" s="88" t="s">
        <v>46</v>
      </c>
      <c r="M5271" s="66" t="s">
        <v>3468</v>
      </c>
    </row>
    <row r="5272" spans="1:13">
      <c r="A5272" s="40">
        <v>2021</v>
      </c>
      <c r="B5272" s="40" t="str">
        <f t="shared" si="83"/>
        <v>24132099</v>
      </c>
      <c r="C5272" s="40">
        <v>24</v>
      </c>
      <c r="D5272" s="88">
        <v>132099</v>
      </c>
      <c r="E5272" t="s">
        <v>3410</v>
      </c>
      <c r="F5272" t="s">
        <v>3041</v>
      </c>
      <c r="G5272" s="64">
        <v>1.4553375</v>
      </c>
      <c r="H5272" s="65">
        <v>770</v>
      </c>
      <c r="I5272" s="64">
        <v>32.46</v>
      </c>
      <c r="J5272" s="64">
        <v>17.809999999999999</v>
      </c>
      <c r="K5272" s="88">
        <v>3</v>
      </c>
      <c r="L5272" s="88" t="s">
        <v>46</v>
      </c>
      <c r="M5272" s="66" t="s">
        <v>3469</v>
      </c>
    </row>
    <row r="5273" spans="1:13">
      <c r="A5273" s="40">
        <v>2021</v>
      </c>
      <c r="B5273" s="40" t="str">
        <f t="shared" si="83"/>
        <v>24332011</v>
      </c>
      <c r="C5273" s="40">
        <v>24</v>
      </c>
      <c r="D5273" s="88">
        <v>332011</v>
      </c>
      <c r="E5273" t="s">
        <v>3410</v>
      </c>
      <c r="F5273" t="s">
        <v>3054</v>
      </c>
      <c r="G5273" s="64">
        <v>1.6550750000000001</v>
      </c>
      <c r="H5273" s="65">
        <v>166</v>
      </c>
      <c r="I5273" s="64">
        <v>27.57</v>
      </c>
      <c r="J5273" s="64">
        <v>18.510000000000002</v>
      </c>
      <c r="K5273" s="88">
        <v>3</v>
      </c>
      <c r="L5273" s="88" t="s">
        <v>46</v>
      </c>
      <c r="M5273" s="66" t="s">
        <v>3468</v>
      </c>
    </row>
    <row r="5274" spans="1:13">
      <c r="A5274" s="40">
        <v>2021</v>
      </c>
      <c r="B5274" s="40" t="str">
        <f t="shared" si="83"/>
        <v>24471011</v>
      </c>
      <c r="C5274" s="40">
        <v>24</v>
      </c>
      <c r="D5274" s="88">
        <v>471011</v>
      </c>
      <c r="E5274" t="s">
        <v>3410</v>
      </c>
      <c r="F5274" t="s">
        <v>3456</v>
      </c>
      <c r="G5274" s="64">
        <v>1.7829999999999999</v>
      </c>
      <c r="H5274" s="65">
        <v>631</v>
      </c>
      <c r="I5274" s="64">
        <v>29.97</v>
      </c>
      <c r="J5274" s="64">
        <v>19.940000000000001</v>
      </c>
      <c r="K5274" s="88">
        <v>4</v>
      </c>
      <c r="L5274" s="88" t="s">
        <v>46</v>
      </c>
      <c r="M5274" s="66" t="s">
        <v>3468</v>
      </c>
    </row>
    <row r="5275" spans="1:13">
      <c r="A5275" s="40">
        <v>2021</v>
      </c>
      <c r="B5275" s="40" t="str">
        <f t="shared" si="83"/>
        <v>24371011</v>
      </c>
      <c r="C5275" s="40">
        <v>24</v>
      </c>
      <c r="D5275" s="88">
        <v>371011</v>
      </c>
      <c r="F5275" t="s">
        <v>3457</v>
      </c>
      <c r="G5275" s="64">
        <v>1.8611625000000001</v>
      </c>
      <c r="H5275" s="65">
        <v>136</v>
      </c>
      <c r="I5275" s="64">
        <v>22.57</v>
      </c>
      <c r="J5275" s="64">
        <v>15.55</v>
      </c>
      <c r="K5275" s="88">
        <v>3</v>
      </c>
      <c r="L5275" s="88" t="s">
        <v>46</v>
      </c>
      <c r="M5275" s="66" t="s">
        <v>3468</v>
      </c>
    </row>
    <row r="5276" spans="1:13">
      <c r="A5276" s="40">
        <v>2021</v>
      </c>
      <c r="B5276" s="40" t="str">
        <f t="shared" si="83"/>
        <v>24371012</v>
      </c>
      <c r="C5276" s="40">
        <v>24</v>
      </c>
      <c r="D5276" s="88">
        <v>371012</v>
      </c>
      <c r="E5276" t="s">
        <v>3410</v>
      </c>
      <c r="F5276" t="s">
        <v>3458</v>
      </c>
      <c r="G5276" s="64">
        <v>1.97525</v>
      </c>
      <c r="H5276" s="65">
        <v>252</v>
      </c>
      <c r="I5276" s="64">
        <v>26.89</v>
      </c>
      <c r="J5276" s="64">
        <v>16.34</v>
      </c>
      <c r="K5276" s="88">
        <v>3</v>
      </c>
      <c r="L5276" s="88" t="s">
        <v>46</v>
      </c>
      <c r="M5276" s="66" t="s">
        <v>3468</v>
      </c>
    </row>
    <row r="5277" spans="1:13">
      <c r="A5277" s="40">
        <v>2021</v>
      </c>
      <c r="B5277" s="40" t="str">
        <f t="shared" si="83"/>
        <v>24491011</v>
      </c>
      <c r="C5277" s="40">
        <v>24</v>
      </c>
      <c r="D5277" s="88">
        <v>491011</v>
      </c>
      <c r="E5277" t="s">
        <v>3410</v>
      </c>
      <c r="F5277" t="s">
        <v>3459</v>
      </c>
      <c r="G5277" s="64">
        <v>1.5931999999999999</v>
      </c>
      <c r="H5277" s="65">
        <v>187</v>
      </c>
      <c r="I5277" s="64">
        <v>28.63</v>
      </c>
      <c r="J5277" s="64">
        <v>17.64</v>
      </c>
      <c r="K5277" s="88">
        <v>3</v>
      </c>
      <c r="L5277" s="88" t="s">
        <v>46</v>
      </c>
      <c r="M5277" s="66" t="s">
        <v>3468</v>
      </c>
    </row>
    <row r="5278" spans="1:13">
      <c r="A5278" s="40">
        <v>2021</v>
      </c>
      <c r="B5278" s="40" t="str">
        <f t="shared" si="83"/>
        <v>24411012</v>
      </c>
      <c r="C5278" s="40">
        <v>24</v>
      </c>
      <c r="D5278" s="88">
        <v>411012</v>
      </c>
      <c r="E5278" t="s">
        <v>3410</v>
      </c>
      <c r="F5278" t="s">
        <v>3428</v>
      </c>
      <c r="G5278" s="64">
        <v>1.3992500000000001</v>
      </c>
      <c r="H5278" s="65">
        <v>173</v>
      </c>
      <c r="I5278" s="64">
        <v>39.07</v>
      </c>
      <c r="J5278" s="64">
        <v>22.67</v>
      </c>
      <c r="K5278" s="88">
        <v>4</v>
      </c>
      <c r="L5278" s="88" t="s">
        <v>46</v>
      </c>
      <c r="M5278" s="66" t="s">
        <v>3468</v>
      </c>
    </row>
    <row r="5279" spans="1:13">
      <c r="A5279" s="40">
        <v>2021</v>
      </c>
      <c r="B5279" s="40" t="str">
        <f t="shared" si="83"/>
        <v>24431011</v>
      </c>
      <c r="C5279" s="40">
        <v>24</v>
      </c>
      <c r="D5279" s="88">
        <v>431011</v>
      </c>
      <c r="E5279" t="s">
        <v>3410</v>
      </c>
      <c r="F5279" t="s">
        <v>3460</v>
      </c>
      <c r="G5279" s="64">
        <v>1.0839624999999999</v>
      </c>
      <c r="H5279" s="65">
        <v>587</v>
      </c>
      <c r="I5279" s="64">
        <v>26.39</v>
      </c>
      <c r="J5279" s="64">
        <v>16.95</v>
      </c>
      <c r="K5279" s="88">
        <v>4</v>
      </c>
      <c r="L5279" s="88" t="s">
        <v>46</v>
      </c>
      <c r="M5279" s="66" t="s">
        <v>3468</v>
      </c>
    </row>
    <row r="5280" spans="1:13">
      <c r="A5280" s="40">
        <v>2021</v>
      </c>
      <c r="B5280" s="40" t="str">
        <f t="shared" si="83"/>
        <v>24391021</v>
      </c>
      <c r="C5280" s="40">
        <v>24</v>
      </c>
      <c r="D5280" s="88">
        <v>391021</v>
      </c>
      <c r="F5280" t="s">
        <v>3429</v>
      </c>
      <c r="G5280" s="64">
        <v>1.5139499999999999</v>
      </c>
      <c r="H5280" s="65">
        <v>2036</v>
      </c>
      <c r="I5280" s="64">
        <v>21.05</v>
      </c>
      <c r="J5280" s="64">
        <v>13.22</v>
      </c>
      <c r="K5280" s="88">
        <v>3</v>
      </c>
      <c r="L5280" s="88" t="s">
        <v>46</v>
      </c>
      <c r="M5280" s="66" t="s">
        <v>3469</v>
      </c>
    </row>
    <row r="5281" spans="1:13">
      <c r="A5281" s="40">
        <v>2021</v>
      </c>
      <c r="B5281" s="40" t="str">
        <f t="shared" si="83"/>
        <v>24511011</v>
      </c>
      <c r="C5281" s="40">
        <v>24</v>
      </c>
      <c r="D5281" s="88">
        <v>511011</v>
      </c>
      <c r="E5281" t="s">
        <v>3410</v>
      </c>
      <c r="F5281" t="s">
        <v>3461</v>
      </c>
      <c r="G5281" s="64">
        <v>1.2372000000000001</v>
      </c>
      <c r="H5281" s="65">
        <v>132</v>
      </c>
      <c r="I5281" s="64">
        <v>26.93</v>
      </c>
      <c r="J5281" s="64">
        <v>17.579999999999998</v>
      </c>
      <c r="K5281" s="88">
        <v>3</v>
      </c>
      <c r="L5281" s="88" t="s">
        <v>46</v>
      </c>
      <c r="M5281" s="66" t="s">
        <v>3468</v>
      </c>
    </row>
    <row r="5282" spans="1:13">
      <c r="A5282" s="40">
        <v>2021</v>
      </c>
      <c r="B5282" s="40" t="str">
        <f t="shared" si="83"/>
        <v>24411011</v>
      </c>
      <c r="C5282" s="40">
        <v>24</v>
      </c>
      <c r="D5282" s="88">
        <v>411011</v>
      </c>
      <c r="F5282" t="s">
        <v>3430</v>
      </c>
      <c r="G5282" s="64">
        <v>1.2663500000000001</v>
      </c>
      <c r="H5282" s="65">
        <v>1018</v>
      </c>
      <c r="I5282" s="64">
        <v>22.9</v>
      </c>
      <c r="J5282" s="64">
        <v>14.06</v>
      </c>
      <c r="K5282" s="88">
        <v>3</v>
      </c>
      <c r="L5282" s="88" t="s">
        <v>46</v>
      </c>
      <c r="M5282" s="66" t="s">
        <v>3468</v>
      </c>
    </row>
    <row r="5283" spans="1:13">
      <c r="A5283" s="40">
        <v>2021</v>
      </c>
      <c r="B5283" s="40" t="str">
        <f t="shared" si="83"/>
        <v>24119051</v>
      </c>
      <c r="C5283" s="40">
        <v>24</v>
      </c>
      <c r="D5283" s="88">
        <v>119051</v>
      </c>
      <c r="E5283" t="s">
        <v>3410</v>
      </c>
      <c r="F5283" t="s">
        <v>846</v>
      </c>
      <c r="G5283" s="64">
        <v>1.67045</v>
      </c>
      <c r="H5283" s="65">
        <v>141</v>
      </c>
      <c r="I5283" s="64">
        <v>31.84</v>
      </c>
      <c r="J5283" s="64">
        <v>21.09</v>
      </c>
      <c r="K5283" s="88">
        <v>4</v>
      </c>
      <c r="L5283" s="88" t="s">
        <v>46</v>
      </c>
      <c r="M5283" s="88" t="s">
        <v>3468</v>
      </c>
    </row>
    <row r="5284" spans="1:13">
      <c r="A5284" s="40">
        <v>2021</v>
      </c>
      <c r="B5284" s="40" t="str">
        <f t="shared" si="83"/>
        <v>24111021</v>
      </c>
      <c r="C5284" s="40">
        <v>24</v>
      </c>
      <c r="D5284" s="88">
        <v>111021</v>
      </c>
      <c r="E5284" t="s">
        <v>3410</v>
      </c>
      <c r="F5284" t="s">
        <v>781</v>
      </c>
      <c r="G5284" s="64">
        <v>1.8935249999999999</v>
      </c>
      <c r="H5284" s="65">
        <v>480</v>
      </c>
      <c r="I5284" s="64">
        <v>49.88</v>
      </c>
      <c r="J5284" s="64">
        <v>22.83</v>
      </c>
      <c r="K5284" s="88">
        <v>4</v>
      </c>
      <c r="L5284" s="88" t="s">
        <v>46</v>
      </c>
      <c r="M5284" s="66" t="s">
        <v>3468</v>
      </c>
    </row>
    <row r="5285" spans="1:13">
      <c r="A5285" s="40">
        <v>2021</v>
      </c>
      <c r="B5285" s="40" t="str">
        <f t="shared" si="83"/>
        <v>24472121</v>
      </c>
      <c r="C5285" s="40">
        <v>24</v>
      </c>
      <c r="D5285" s="88">
        <v>472121</v>
      </c>
      <c r="F5285" t="s">
        <v>3194</v>
      </c>
      <c r="G5285" s="64">
        <v>1.6610125</v>
      </c>
      <c r="H5285" s="65">
        <v>685</v>
      </c>
      <c r="I5285" s="64">
        <v>18.260000000000002</v>
      </c>
      <c r="J5285" s="64">
        <v>13.74</v>
      </c>
      <c r="K5285" s="88">
        <v>3</v>
      </c>
      <c r="L5285" s="88" t="s">
        <v>46</v>
      </c>
      <c r="M5285" s="66" t="s">
        <v>3469</v>
      </c>
    </row>
    <row r="5286" spans="1:13">
      <c r="A5286" s="40">
        <v>2021</v>
      </c>
      <c r="B5286" s="40" t="str">
        <f t="shared" si="83"/>
        <v>24271024</v>
      </c>
      <c r="C5286" s="40">
        <v>24</v>
      </c>
      <c r="D5286" s="88">
        <v>271024</v>
      </c>
      <c r="F5286" t="s">
        <v>1384</v>
      </c>
      <c r="G5286" s="64">
        <v>0.98851250000000002</v>
      </c>
      <c r="H5286" s="65">
        <v>1753</v>
      </c>
      <c r="I5286" s="64">
        <v>23.45</v>
      </c>
      <c r="J5286" s="64">
        <v>14.86</v>
      </c>
      <c r="K5286" s="88">
        <v>4</v>
      </c>
      <c r="L5286" s="88" t="s">
        <v>46</v>
      </c>
      <c r="M5286" s="66" t="s">
        <v>3469</v>
      </c>
    </row>
    <row r="5287" spans="1:13">
      <c r="A5287" s="40">
        <v>2021</v>
      </c>
      <c r="B5287" s="40" t="str">
        <f t="shared" si="83"/>
        <v>24292099</v>
      </c>
      <c r="C5287" s="40">
        <v>24</v>
      </c>
      <c r="D5287" s="88">
        <v>292099</v>
      </c>
      <c r="F5287" t="s">
        <v>1974</v>
      </c>
      <c r="G5287" s="64">
        <v>1.7636875000000001</v>
      </c>
      <c r="H5287" s="65">
        <v>1005</v>
      </c>
      <c r="I5287" s="64">
        <v>20.54</v>
      </c>
      <c r="J5287" s="64">
        <v>13.38</v>
      </c>
      <c r="K5287" s="88">
        <v>3</v>
      </c>
      <c r="L5287" s="88" t="s">
        <v>46</v>
      </c>
      <c r="M5287" s="66" t="s">
        <v>3469</v>
      </c>
    </row>
    <row r="5288" spans="1:13">
      <c r="A5288" s="40">
        <v>2021</v>
      </c>
      <c r="B5288" s="40" t="str">
        <f t="shared" si="83"/>
        <v>24499021</v>
      </c>
      <c r="C5288" s="40">
        <v>24</v>
      </c>
      <c r="D5288" s="88">
        <v>499021</v>
      </c>
      <c r="F5288" t="s">
        <v>1500</v>
      </c>
      <c r="G5288" s="64">
        <v>2.6947000000000001</v>
      </c>
      <c r="H5288" s="65">
        <v>422</v>
      </c>
      <c r="I5288" s="64">
        <v>22.6</v>
      </c>
      <c r="J5288" s="64">
        <v>16.25</v>
      </c>
      <c r="K5288" s="88">
        <v>3</v>
      </c>
      <c r="L5288" s="88" t="s">
        <v>46</v>
      </c>
      <c r="M5288" s="66" t="s">
        <v>3468</v>
      </c>
    </row>
    <row r="5289" spans="1:13">
      <c r="A5289" s="40">
        <v>2021</v>
      </c>
      <c r="B5289" s="40" t="str">
        <f t="shared" si="83"/>
        <v>24533032</v>
      </c>
      <c r="C5289" s="40">
        <v>24</v>
      </c>
      <c r="D5289" s="88">
        <v>533032</v>
      </c>
      <c r="F5289" t="s">
        <v>3432</v>
      </c>
      <c r="G5289" s="64">
        <v>0.93151249999999997</v>
      </c>
      <c r="H5289" s="65">
        <v>452</v>
      </c>
      <c r="I5289" s="64">
        <v>18.87</v>
      </c>
      <c r="J5289" s="64">
        <v>13.57</v>
      </c>
      <c r="K5289" s="88">
        <v>3</v>
      </c>
      <c r="L5289" s="88" t="s">
        <v>46</v>
      </c>
      <c r="M5289" s="66" t="s">
        <v>3468</v>
      </c>
    </row>
    <row r="5290" spans="1:13">
      <c r="A5290" s="40">
        <v>2021</v>
      </c>
      <c r="B5290" s="40" t="str">
        <f t="shared" si="83"/>
        <v>24131071</v>
      </c>
      <c r="C5290" s="40">
        <v>24</v>
      </c>
      <c r="D5290" s="88">
        <v>131071</v>
      </c>
      <c r="E5290" t="s">
        <v>3410</v>
      </c>
      <c r="F5290" t="s">
        <v>3474</v>
      </c>
      <c r="G5290" s="64">
        <v>1.5297875000000001</v>
      </c>
      <c r="H5290" s="65">
        <v>144</v>
      </c>
      <c r="I5290" s="64">
        <v>27.86</v>
      </c>
      <c r="J5290" s="64">
        <v>18.329999999999998</v>
      </c>
      <c r="K5290" s="88">
        <v>5</v>
      </c>
      <c r="L5290" s="88" t="s">
        <v>46</v>
      </c>
      <c r="M5290" s="66" t="s">
        <v>3468</v>
      </c>
    </row>
    <row r="5291" spans="1:13">
      <c r="A5291" s="40">
        <v>2021</v>
      </c>
      <c r="B5291" s="40" t="str">
        <f t="shared" si="83"/>
        <v>24499041</v>
      </c>
      <c r="C5291" s="40">
        <v>24</v>
      </c>
      <c r="D5291" s="88">
        <v>499041</v>
      </c>
      <c r="F5291" t="s">
        <v>2723</v>
      </c>
      <c r="G5291" s="64">
        <v>1.0764125</v>
      </c>
      <c r="H5291" s="65">
        <v>1381</v>
      </c>
      <c r="I5291" s="64">
        <v>23.1</v>
      </c>
      <c r="J5291" s="64">
        <v>15.49</v>
      </c>
      <c r="K5291" s="88">
        <v>3</v>
      </c>
      <c r="L5291" s="88" t="s">
        <v>46</v>
      </c>
      <c r="M5291" s="66" t="s">
        <v>3469</v>
      </c>
    </row>
    <row r="5292" spans="1:13">
      <c r="A5292" s="40">
        <v>2021</v>
      </c>
      <c r="B5292" s="40" t="str">
        <f t="shared" si="83"/>
        <v>24537051</v>
      </c>
      <c r="C5292" s="40">
        <v>24</v>
      </c>
      <c r="D5292" s="88">
        <v>537051</v>
      </c>
      <c r="E5292" s="41"/>
      <c r="F5292" t="s">
        <v>3433</v>
      </c>
      <c r="G5292" s="64">
        <v>0.76665000000000005</v>
      </c>
      <c r="H5292" s="65">
        <v>2744</v>
      </c>
      <c r="I5292" s="64">
        <v>17.53</v>
      </c>
      <c r="J5292" s="64">
        <v>12.35</v>
      </c>
      <c r="K5292" s="88">
        <v>3</v>
      </c>
      <c r="L5292" s="88" t="s">
        <v>46</v>
      </c>
      <c r="M5292" s="66" t="s">
        <v>3469</v>
      </c>
    </row>
    <row r="5293" spans="1:13">
      <c r="A5293" s="40">
        <v>2021</v>
      </c>
      <c r="B5293" s="40" t="str">
        <f t="shared" si="83"/>
        <v>24151212</v>
      </c>
      <c r="C5293" s="40">
        <v>24</v>
      </c>
      <c r="D5293" s="88">
        <v>151212</v>
      </c>
      <c r="E5293" t="s">
        <v>3410</v>
      </c>
      <c r="F5293" t="s">
        <v>1177</v>
      </c>
      <c r="G5293" s="64">
        <v>3.3586</v>
      </c>
      <c r="H5293" s="65">
        <v>578</v>
      </c>
      <c r="I5293" s="64">
        <v>44.21</v>
      </c>
      <c r="J5293" s="64">
        <v>27.96</v>
      </c>
      <c r="K5293" s="88">
        <v>3</v>
      </c>
      <c r="L5293" s="88" t="s">
        <v>46</v>
      </c>
      <c r="M5293" s="66" t="s">
        <v>3469</v>
      </c>
    </row>
    <row r="5294" spans="1:13">
      <c r="A5294" s="40">
        <v>2021</v>
      </c>
      <c r="B5294" s="40" t="str">
        <f t="shared" si="83"/>
        <v>24413021</v>
      </c>
      <c r="C5294" s="40">
        <v>24</v>
      </c>
      <c r="D5294" s="88">
        <v>413021</v>
      </c>
      <c r="F5294" t="s">
        <v>1267</v>
      </c>
      <c r="G5294" s="64">
        <v>2.5034999999999998</v>
      </c>
      <c r="H5294" s="65">
        <v>277</v>
      </c>
      <c r="I5294" s="64">
        <v>27.08</v>
      </c>
      <c r="J5294" s="64">
        <v>14.57</v>
      </c>
      <c r="K5294" s="88">
        <v>3</v>
      </c>
      <c r="L5294" s="88" t="s">
        <v>46</v>
      </c>
      <c r="M5294" s="66" t="s">
        <v>3468</v>
      </c>
    </row>
    <row r="5295" spans="1:13">
      <c r="A5295" s="40">
        <v>2021</v>
      </c>
      <c r="B5295" s="40" t="str">
        <f t="shared" si="83"/>
        <v>24252012</v>
      </c>
      <c r="C5295" s="40">
        <v>24</v>
      </c>
      <c r="D5295" s="88">
        <v>252012</v>
      </c>
      <c r="E5295" t="s">
        <v>3410</v>
      </c>
      <c r="F5295" t="s">
        <v>3503</v>
      </c>
      <c r="G5295" s="64">
        <v>1.711025</v>
      </c>
      <c r="H5295" s="65">
        <v>95</v>
      </c>
      <c r="I5295" s="64">
        <v>28.301923076923099</v>
      </c>
      <c r="J5295" s="64">
        <v>21.538942307692299</v>
      </c>
      <c r="K5295" s="88">
        <v>5</v>
      </c>
      <c r="L5295" s="88" t="s">
        <v>178</v>
      </c>
      <c r="M5295" s="66" t="s">
        <v>3468</v>
      </c>
    </row>
    <row r="5296" spans="1:13">
      <c r="A5296" s="40">
        <v>2021</v>
      </c>
      <c r="B5296" s="40" t="str">
        <f t="shared" si="83"/>
        <v>24292061</v>
      </c>
      <c r="C5296" s="40">
        <v>24</v>
      </c>
      <c r="D5296" s="88">
        <v>292061</v>
      </c>
      <c r="F5296" t="s">
        <v>3435</v>
      </c>
      <c r="G5296" s="64">
        <v>1.6666624999999999</v>
      </c>
      <c r="H5296" s="65">
        <v>304</v>
      </c>
      <c r="I5296" s="64">
        <v>20.46</v>
      </c>
      <c r="J5296" s="64">
        <v>15.66</v>
      </c>
      <c r="K5296" s="88">
        <v>3</v>
      </c>
      <c r="L5296" s="88" t="s">
        <v>46</v>
      </c>
      <c r="M5296" s="66" t="s">
        <v>3468</v>
      </c>
    </row>
    <row r="5297" spans="1:13">
      <c r="A5297" s="40">
        <v>2021</v>
      </c>
      <c r="B5297" s="40" t="str">
        <f t="shared" si="83"/>
        <v>24434131</v>
      </c>
      <c r="C5297" s="40">
        <v>24</v>
      </c>
      <c r="D5297" s="88">
        <v>434131</v>
      </c>
      <c r="F5297" t="s">
        <v>3436</v>
      </c>
      <c r="G5297" s="64">
        <v>1.315825</v>
      </c>
      <c r="H5297" s="65">
        <v>1951</v>
      </c>
      <c r="I5297" s="64">
        <v>19.989999999999998</v>
      </c>
      <c r="J5297" s="64">
        <v>14.06</v>
      </c>
      <c r="K5297" s="88">
        <v>3</v>
      </c>
      <c r="L5297" s="88" t="s">
        <v>46</v>
      </c>
      <c r="M5297" s="66" t="s">
        <v>3469</v>
      </c>
    </row>
    <row r="5298" spans="1:13">
      <c r="A5298" s="40">
        <v>2021</v>
      </c>
      <c r="B5298" s="40" t="str">
        <f t="shared" si="83"/>
        <v>24132072</v>
      </c>
      <c r="C5298" s="40">
        <v>24</v>
      </c>
      <c r="D5298" s="88">
        <v>132072</v>
      </c>
      <c r="E5298" t="s">
        <v>3410</v>
      </c>
      <c r="F5298" t="s">
        <v>806</v>
      </c>
      <c r="G5298" s="64">
        <v>1.3213874999999999</v>
      </c>
      <c r="H5298" s="65">
        <v>80</v>
      </c>
      <c r="I5298" s="64">
        <v>43.46</v>
      </c>
      <c r="J5298" s="64">
        <v>18.48</v>
      </c>
      <c r="K5298" s="88">
        <v>4</v>
      </c>
      <c r="L5298" s="88" t="s">
        <v>46</v>
      </c>
      <c r="M5298" s="66" t="s">
        <v>3468</v>
      </c>
    </row>
    <row r="5299" spans="1:13">
      <c r="A5299" s="40">
        <v>2021</v>
      </c>
      <c r="B5299" s="40" t="str">
        <f t="shared" si="83"/>
        <v>24514041</v>
      </c>
      <c r="C5299" s="40">
        <v>24</v>
      </c>
      <c r="D5299" s="88">
        <v>514041</v>
      </c>
      <c r="F5299" t="s">
        <v>2863</v>
      </c>
      <c r="G5299" s="64">
        <v>2.0030874999999999</v>
      </c>
      <c r="H5299" s="65">
        <v>83</v>
      </c>
      <c r="I5299" s="64">
        <v>20.65</v>
      </c>
      <c r="J5299" s="64">
        <v>14.51</v>
      </c>
      <c r="K5299" s="88">
        <v>3</v>
      </c>
      <c r="L5299" s="88" t="s">
        <v>46</v>
      </c>
      <c r="M5299" s="66" t="s">
        <v>3468</v>
      </c>
    </row>
    <row r="5300" spans="1:13">
      <c r="A5300" s="40">
        <v>2021</v>
      </c>
      <c r="B5300" s="40" t="str">
        <f t="shared" si="83"/>
        <v>24499071</v>
      </c>
      <c r="C5300" s="40">
        <v>24</v>
      </c>
      <c r="D5300" s="88">
        <v>499071</v>
      </c>
      <c r="F5300" t="s">
        <v>2670</v>
      </c>
      <c r="G5300" s="64">
        <v>1.3931875</v>
      </c>
      <c r="H5300" s="65">
        <v>672</v>
      </c>
      <c r="I5300" s="64">
        <v>18.010000000000002</v>
      </c>
      <c r="J5300" s="64">
        <v>12.71</v>
      </c>
      <c r="K5300" s="88">
        <v>3</v>
      </c>
      <c r="L5300" s="88" t="s">
        <v>46</v>
      </c>
      <c r="M5300" s="66" t="s">
        <v>3468</v>
      </c>
    </row>
    <row r="5301" spans="1:13">
      <c r="A5301" s="40">
        <v>2021</v>
      </c>
      <c r="B5301" s="40" t="str">
        <f t="shared" si="83"/>
        <v>24131111</v>
      </c>
      <c r="C5301" s="40">
        <v>24</v>
      </c>
      <c r="D5301" s="88">
        <v>131111</v>
      </c>
      <c r="E5301" t="s">
        <v>3410</v>
      </c>
      <c r="F5301" t="s">
        <v>2034</v>
      </c>
      <c r="G5301" s="64">
        <v>3.2815375000000002</v>
      </c>
      <c r="H5301" s="65">
        <v>275</v>
      </c>
      <c r="I5301" s="64">
        <v>54.3</v>
      </c>
      <c r="J5301" s="64">
        <v>22.39</v>
      </c>
      <c r="K5301" s="88">
        <v>5</v>
      </c>
      <c r="L5301" s="88" t="s">
        <v>46</v>
      </c>
      <c r="M5301" s="66" t="s">
        <v>3468</v>
      </c>
    </row>
    <row r="5302" spans="1:13">
      <c r="A5302" s="40">
        <v>2021</v>
      </c>
      <c r="B5302" s="40" t="str">
        <f t="shared" si="83"/>
        <v>24119199</v>
      </c>
      <c r="C5302" s="40">
        <v>24</v>
      </c>
      <c r="D5302" s="88">
        <v>119199</v>
      </c>
      <c r="E5302" t="s">
        <v>3410</v>
      </c>
      <c r="F5302" t="s">
        <v>3437</v>
      </c>
      <c r="G5302" s="64">
        <v>1.3987750000000001</v>
      </c>
      <c r="H5302" s="65">
        <v>134</v>
      </c>
      <c r="I5302" s="64">
        <v>41.88</v>
      </c>
      <c r="J5302" s="64">
        <v>24.01</v>
      </c>
      <c r="K5302" s="88">
        <v>4</v>
      </c>
      <c r="L5302" s="88" t="s">
        <v>46</v>
      </c>
      <c r="M5302" s="66" t="s">
        <v>3468</v>
      </c>
    </row>
    <row r="5303" spans="1:13">
      <c r="A5303" s="40">
        <v>2021</v>
      </c>
      <c r="B5303" s="40" t="str">
        <f t="shared" si="83"/>
        <v>24131161</v>
      </c>
      <c r="C5303" s="40">
        <v>24</v>
      </c>
      <c r="D5303" s="88">
        <v>131161</v>
      </c>
      <c r="F5303" t="s">
        <v>3475</v>
      </c>
      <c r="G5303" s="64">
        <v>3.2034375000000002</v>
      </c>
      <c r="H5303" s="65">
        <v>106</v>
      </c>
      <c r="I5303" s="64">
        <v>26.26</v>
      </c>
      <c r="J5303" s="64">
        <v>14.79</v>
      </c>
      <c r="K5303" s="88">
        <v>5</v>
      </c>
      <c r="L5303" s="88" t="s">
        <v>46</v>
      </c>
      <c r="M5303" s="66" t="s">
        <v>3468</v>
      </c>
    </row>
    <row r="5304" spans="1:13">
      <c r="A5304" s="40">
        <v>2021</v>
      </c>
      <c r="B5304" s="40" t="str">
        <f t="shared" si="83"/>
        <v>24292012</v>
      </c>
      <c r="C5304" s="40">
        <v>24</v>
      </c>
      <c r="D5304" s="88">
        <v>292012</v>
      </c>
      <c r="F5304" t="s">
        <v>1015</v>
      </c>
      <c r="G5304" s="64">
        <v>1.6822375000000001</v>
      </c>
      <c r="H5304" s="65">
        <v>649</v>
      </c>
      <c r="I5304" s="64">
        <v>24.51</v>
      </c>
      <c r="J5304" s="64">
        <v>14.54</v>
      </c>
      <c r="K5304" s="88">
        <v>4</v>
      </c>
      <c r="L5304" s="88" t="s">
        <v>46</v>
      </c>
      <c r="M5304" s="66" t="s">
        <v>3469</v>
      </c>
    </row>
    <row r="5305" spans="1:13">
      <c r="A5305" s="40">
        <v>2021</v>
      </c>
      <c r="B5305" s="40" t="str">
        <f t="shared" si="83"/>
        <v>24292011</v>
      </c>
      <c r="C5305" s="40">
        <v>24</v>
      </c>
      <c r="D5305" s="88">
        <v>292011</v>
      </c>
      <c r="F5305" t="s">
        <v>1959</v>
      </c>
      <c r="G5305" s="64">
        <v>1.402075</v>
      </c>
      <c r="H5305" s="65">
        <v>902</v>
      </c>
      <c r="I5305" s="64">
        <v>24.51</v>
      </c>
      <c r="J5305" s="64">
        <v>14.54</v>
      </c>
      <c r="K5305" s="88">
        <v>4</v>
      </c>
      <c r="L5305" s="88" t="s">
        <v>46</v>
      </c>
      <c r="M5305" s="66" t="s">
        <v>3469</v>
      </c>
    </row>
    <row r="5306" spans="1:13">
      <c r="A5306" s="40">
        <v>2021</v>
      </c>
      <c r="B5306" s="40" t="str">
        <f t="shared" si="83"/>
        <v>24319092</v>
      </c>
      <c r="C5306" s="40">
        <v>24</v>
      </c>
      <c r="D5306" s="88">
        <v>319092</v>
      </c>
      <c r="F5306" t="s">
        <v>946</v>
      </c>
      <c r="G5306" s="64">
        <v>3.3158625000000002</v>
      </c>
      <c r="H5306" s="65">
        <v>509</v>
      </c>
      <c r="I5306" s="64">
        <v>16.3</v>
      </c>
      <c r="J5306" s="64">
        <v>13.13</v>
      </c>
      <c r="K5306" s="88">
        <v>3</v>
      </c>
      <c r="L5306" s="88" t="s">
        <v>46</v>
      </c>
      <c r="M5306" s="66" t="s">
        <v>3468</v>
      </c>
    </row>
    <row r="5307" spans="1:13">
      <c r="A5307" s="40">
        <v>2021</v>
      </c>
      <c r="B5307" s="40" t="str">
        <f t="shared" si="83"/>
        <v>24292071</v>
      </c>
      <c r="C5307" s="40">
        <v>24</v>
      </c>
      <c r="D5307" s="88">
        <v>292071</v>
      </c>
      <c r="F5307" t="s">
        <v>927</v>
      </c>
      <c r="G5307" s="64">
        <v>1.5837749999999999</v>
      </c>
      <c r="H5307" s="65">
        <v>925</v>
      </c>
      <c r="I5307" s="64">
        <v>19.87</v>
      </c>
      <c r="J5307" s="64">
        <v>12.82</v>
      </c>
      <c r="K5307" s="88">
        <v>4</v>
      </c>
      <c r="L5307" s="88" t="s">
        <v>46</v>
      </c>
      <c r="M5307" s="66" t="s">
        <v>3469</v>
      </c>
    </row>
    <row r="5308" spans="1:13">
      <c r="A5308" s="40">
        <v>2021</v>
      </c>
      <c r="B5308" s="40" t="str">
        <f t="shared" si="83"/>
        <v>24436013</v>
      </c>
      <c r="C5308" s="40">
        <v>24</v>
      </c>
      <c r="D5308" s="88">
        <v>436013</v>
      </c>
      <c r="F5308" t="s">
        <v>1232</v>
      </c>
      <c r="G5308" s="64">
        <v>2.6108250000000002</v>
      </c>
      <c r="H5308" s="65">
        <v>169</v>
      </c>
      <c r="I5308" s="64">
        <v>16.559999999999999</v>
      </c>
      <c r="J5308" s="64">
        <v>13.2</v>
      </c>
      <c r="K5308" s="88">
        <v>3</v>
      </c>
      <c r="L5308" s="88" t="s">
        <v>46</v>
      </c>
      <c r="M5308" s="66" t="s">
        <v>3468</v>
      </c>
    </row>
    <row r="5309" spans="1:13">
      <c r="A5309" s="40">
        <v>2021</v>
      </c>
      <c r="B5309" s="40" t="str">
        <f t="shared" si="83"/>
        <v>24131121</v>
      </c>
      <c r="C5309" s="40">
        <v>24</v>
      </c>
      <c r="D5309" s="88">
        <v>131121</v>
      </c>
      <c r="F5309" t="s">
        <v>856</v>
      </c>
      <c r="G5309" s="64">
        <v>1.6634</v>
      </c>
      <c r="H5309" s="65">
        <v>1083</v>
      </c>
      <c r="I5309" s="64">
        <v>23.53</v>
      </c>
      <c r="J5309" s="64">
        <v>14.14</v>
      </c>
      <c r="K5309" s="88">
        <v>4</v>
      </c>
      <c r="L5309" s="88" t="s">
        <v>46</v>
      </c>
      <c r="M5309" s="66" t="s">
        <v>3469</v>
      </c>
    </row>
    <row r="5310" spans="1:13">
      <c r="A5310" s="40">
        <v>2021</v>
      </c>
      <c r="B5310" s="40" t="str">
        <f t="shared" si="83"/>
        <v>24252022</v>
      </c>
      <c r="C5310" s="40">
        <v>24</v>
      </c>
      <c r="D5310" s="88">
        <v>252022</v>
      </c>
      <c r="E5310" t="s">
        <v>3410</v>
      </c>
      <c r="F5310" t="s">
        <v>3539</v>
      </c>
      <c r="G5310" s="64">
        <v>1.6741625</v>
      </c>
      <c r="H5310" s="65">
        <v>183</v>
      </c>
      <c r="I5310" s="64">
        <v>28.1793269230769</v>
      </c>
      <c r="J5310" s="64">
        <v>21.4721153846154</v>
      </c>
      <c r="K5310" s="88">
        <v>5</v>
      </c>
      <c r="L5310" s="88" t="s">
        <v>178</v>
      </c>
      <c r="M5310" s="66" t="s">
        <v>3468</v>
      </c>
    </row>
    <row r="5311" spans="1:13">
      <c r="A5311" s="40">
        <v>2021</v>
      </c>
      <c r="B5311" s="40" t="str">
        <f t="shared" si="83"/>
        <v>24151142</v>
      </c>
      <c r="C5311" s="40">
        <v>24</v>
      </c>
      <c r="D5311" s="88">
        <v>151142</v>
      </c>
      <c r="E5311" t="s">
        <v>3410</v>
      </c>
      <c r="F5311" t="s">
        <v>1158</v>
      </c>
      <c r="G5311" s="64">
        <v>1.0976125000000001</v>
      </c>
      <c r="H5311" s="65">
        <v>1464</v>
      </c>
      <c r="I5311" s="64">
        <v>38.020000000000003</v>
      </c>
      <c r="J5311" s="64">
        <v>23.95</v>
      </c>
      <c r="K5311" s="88">
        <v>4</v>
      </c>
      <c r="L5311" s="88" t="s">
        <v>46</v>
      </c>
      <c r="M5311" s="66" t="s">
        <v>3469</v>
      </c>
    </row>
    <row r="5312" spans="1:13">
      <c r="A5312" s="40">
        <v>2021</v>
      </c>
      <c r="B5312" s="40" t="str">
        <f t="shared" si="83"/>
        <v>24472073</v>
      </c>
      <c r="C5312" s="40">
        <v>24</v>
      </c>
      <c r="D5312" s="88">
        <v>472073</v>
      </c>
      <c r="F5312" t="s">
        <v>2893</v>
      </c>
      <c r="G5312" s="64">
        <v>1.6823625</v>
      </c>
      <c r="H5312" s="65">
        <v>189</v>
      </c>
      <c r="I5312" s="64">
        <v>19.41</v>
      </c>
      <c r="J5312" s="64">
        <v>14.93</v>
      </c>
      <c r="K5312" s="88">
        <v>3</v>
      </c>
      <c r="L5312" s="88" t="s">
        <v>46</v>
      </c>
      <c r="M5312" s="66" t="s">
        <v>3468</v>
      </c>
    </row>
    <row r="5313" spans="1:13">
      <c r="A5313" s="40">
        <v>2021</v>
      </c>
      <c r="B5313" s="40" t="str">
        <f t="shared" ref="B5313:B5337" si="84">CONCATENATE(C5313, D5313)</f>
        <v>24232011</v>
      </c>
      <c r="C5313" s="40">
        <v>24</v>
      </c>
      <c r="D5313" s="88">
        <v>232011</v>
      </c>
      <c r="E5313" t="s">
        <v>3410</v>
      </c>
      <c r="F5313" t="s">
        <v>1805</v>
      </c>
      <c r="G5313" s="64">
        <v>2.6107624999999999</v>
      </c>
      <c r="H5313" s="65">
        <v>129</v>
      </c>
      <c r="I5313" s="64">
        <v>25.21</v>
      </c>
      <c r="J5313" s="64">
        <v>16.63</v>
      </c>
      <c r="K5313" s="88">
        <v>3</v>
      </c>
      <c r="L5313" s="88" t="s">
        <v>46</v>
      </c>
      <c r="M5313" s="66" t="s">
        <v>3468</v>
      </c>
    </row>
    <row r="5314" spans="1:13">
      <c r="A5314" s="40">
        <v>2021</v>
      </c>
      <c r="B5314" s="40" t="str">
        <f t="shared" si="84"/>
        <v>24132052</v>
      </c>
      <c r="C5314" s="40">
        <v>24</v>
      </c>
      <c r="D5314" s="88">
        <v>132052</v>
      </c>
      <c r="E5314" t="s">
        <v>3410</v>
      </c>
      <c r="F5314" t="s">
        <v>789</v>
      </c>
      <c r="G5314" s="64">
        <v>2.3902874999999999</v>
      </c>
      <c r="H5314" s="65">
        <v>100</v>
      </c>
      <c r="I5314" s="64">
        <v>68.11</v>
      </c>
      <c r="J5314" s="64">
        <v>25.89</v>
      </c>
      <c r="K5314" s="88">
        <v>5</v>
      </c>
      <c r="L5314" s="88" t="s">
        <v>46</v>
      </c>
      <c r="M5314" s="66" t="s">
        <v>3468</v>
      </c>
    </row>
    <row r="5315" spans="1:13">
      <c r="A5315" s="40">
        <v>2021</v>
      </c>
      <c r="B5315" s="40" t="str">
        <f t="shared" si="84"/>
        <v>24319097</v>
      </c>
      <c r="C5315" s="40">
        <v>24</v>
      </c>
      <c r="D5315" s="88">
        <v>319097</v>
      </c>
      <c r="F5315" t="s">
        <v>2314</v>
      </c>
      <c r="G5315" s="64">
        <v>2.3165874999999998</v>
      </c>
      <c r="H5315" s="65">
        <v>1151</v>
      </c>
      <c r="I5315" s="64">
        <v>15.52</v>
      </c>
      <c r="J5315" s="64">
        <v>12.45</v>
      </c>
      <c r="K5315" s="88">
        <v>3</v>
      </c>
      <c r="L5315" s="88" t="s">
        <v>46</v>
      </c>
      <c r="M5315" s="66" t="s">
        <v>3469</v>
      </c>
    </row>
    <row r="5316" spans="1:13">
      <c r="A5316" s="40">
        <v>2021</v>
      </c>
      <c r="B5316" s="40" t="str">
        <f t="shared" si="84"/>
        <v>24312021</v>
      </c>
      <c r="C5316" s="40">
        <v>24</v>
      </c>
      <c r="D5316" s="88">
        <v>312021</v>
      </c>
      <c r="E5316" t="s">
        <v>3410</v>
      </c>
      <c r="F5316" t="s">
        <v>1930</v>
      </c>
      <c r="G5316" s="64">
        <v>2.9712749999999999</v>
      </c>
      <c r="H5316" s="65">
        <v>917</v>
      </c>
      <c r="I5316" s="64">
        <v>29.64</v>
      </c>
      <c r="J5316" s="64">
        <v>22.61</v>
      </c>
      <c r="K5316" s="88">
        <v>4</v>
      </c>
      <c r="L5316" s="88" t="s">
        <v>46</v>
      </c>
      <c r="M5316" s="66" t="s">
        <v>3469</v>
      </c>
    </row>
    <row r="5317" spans="1:13">
      <c r="A5317" s="40">
        <v>2021</v>
      </c>
      <c r="B5317" s="40" t="str">
        <f t="shared" si="84"/>
        <v>24472152</v>
      </c>
      <c r="C5317" s="40">
        <v>24</v>
      </c>
      <c r="D5317" s="88">
        <v>472152</v>
      </c>
      <c r="F5317" t="s">
        <v>2682</v>
      </c>
      <c r="G5317" s="64">
        <v>2.6416249999999999</v>
      </c>
      <c r="H5317" s="65">
        <v>350</v>
      </c>
      <c r="I5317" s="64">
        <v>21.01</v>
      </c>
      <c r="J5317" s="64">
        <v>14.36</v>
      </c>
      <c r="K5317" s="88">
        <v>3</v>
      </c>
      <c r="L5317" s="88" t="s">
        <v>46</v>
      </c>
      <c r="M5317" s="66" t="s">
        <v>3468</v>
      </c>
    </row>
    <row r="5318" spans="1:13">
      <c r="A5318" s="40">
        <v>2021</v>
      </c>
      <c r="B5318" s="40" t="str">
        <f t="shared" si="84"/>
        <v>24333051</v>
      </c>
      <c r="C5318" s="40">
        <v>24</v>
      </c>
      <c r="D5318" s="88">
        <v>333051</v>
      </c>
      <c r="E5318" t="s">
        <v>3410</v>
      </c>
      <c r="F5318" t="s">
        <v>1812</v>
      </c>
      <c r="G5318" s="64">
        <v>1.594025</v>
      </c>
      <c r="H5318" s="65">
        <v>219</v>
      </c>
      <c r="I5318" s="64">
        <v>26.03</v>
      </c>
      <c r="J5318" s="64">
        <v>19.98</v>
      </c>
      <c r="K5318" s="88">
        <v>3</v>
      </c>
      <c r="L5318" s="88" t="s">
        <v>178</v>
      </c>
      <c r="M5318" s="66" t="s">
        <v>3468</v>
      </c>
    </row>
    <row r="5319" spans="1:13">
      <c r="A5319" s="40">
        <v>2021</v>
      </c>
      <c r="B5319" s="40" t="str">
        <f t="shared" si="84"/>
        <v>24251199</v>
      </c>
      <c r="C5319" s="40">
        <v>24</v>
      </c>
      <c r="D5319" s="88">
        <v>251199</v>
      </c>
      <c r="E5319" t="s">
        <v>3410</v>
      </c>
      <c r="F5319" t="s">
        <v>3442</v>
      </c>
      <c r="G5319" s="64">
        <v>2.6873499999999999</v>
      </c>
      <c r="H5319" s="65">
        <v>89</v>
      </c>
      <c r="I5319" s="64">
        <v>29.582692307692302</v>
      </c>
      <c r="J5319" s="64">
        <v>20.354326923076901</v>
      </c>
      <c r="K5319" s="88">
        <v>4</v>
      </c>
      <c r="L5319" s="88" t="s">
        <v>178</v>
      </c>
      <c r="M5319" s="66" t="s">
        <v>3468</v>
      </c>
    </row>
    <row r="5320" spans="1:13">
      <c r="A5320" s="40">
        <v>2021</v>
      </c>
      <c r="B5320" s="40" t="str">
        <f t="shared" si="84"/>
        <v>24119141</v>
      </c>
      <c r="C5320" s="40">
        <v>24</v>
      </c>
      <c r="D5320" s="88">
        <v>119141</v>
      </c>
      <c r="E5320" t="s">
        <v>3410</v>
      </c>
      <c r="F5320" t="s">
        <v>3462</v>
      </c>
      <c r="G5320" s="64">
        <v>1.3121875000000001</v>
      </c>
      <c r="H5320" s="65">
        <v>219</v>
      </c>
      <c r="I5320" s="64">
        <v>30.2</v>
      </c>
      <c r="J5320" s="64">
        <v>19.7</v>
      </c>
      <c r="K5320" s="88">
        <v>4</v>
      </c>
      <c r="L5320" s="88" t="s">
        <v>46</v>
      </c>
      <c r="M5320" s="66" t="s">
        <v>3468</v>
      </c>
    </row>
    <row r="5321" spans="1:13">
      <c r="A5321" s="40">
        <v>2021</v>
      </c>
      <c r="B5321" s="40" t="str">
        <f t="shared" si="84"/>
        <v>24292034</v>
      </c>
      <c r="C5321" s="40">
        <v>24</v>
      </c>
      <c r="D5321" s="88">
        <v>292034</v>
      </c>
      <c r="E5321" t="s">
        <v>3410</v>
      </c>
      <c r="F5321" t="s">
        <v>1956</v>
      </c>
      <c r="G5321" s="64">
        <v>1.6200375</v>
      </c>
      <c r="H5321" s="65">
        <v>1021</v>
      </c>
      <c r="I5321" s="64">
        <v>27.23</v>
      </c>
      <c r="J5321" s="64">
        <v>19.61</v>
      </c>
      <c r="K5321" s="88">
        <v>3</v>
      </c>
      <c r="L5321" s="88" t="s">
        <v>46</v>
      </c>
      <c r="M5321" s="66" t="s">
        <v>3469</v>
      </c>
    </row>
    <row r="5322" spans="1:13">
      <c r="A5322" s="40">
        <v>2021</v>
      </c>
      <c r="B5322" s="40" t="str">
        <f t="shared" si="84"/>
        <v>24419022</v>
      </c>
      <c r="C5322" s="40">
        <v>24</v>
      </c>
      <c r="D5322" s="88">
        <v>419022</v>
      </c>
      <c r="F5322" t="s">
        <v>2186</v>
      </c>
      <c r="G5322" s="64">
        <v>1.160625</v>
      </c>
      <c r="H5322" s="65">
        <v>4463</v>
      </c>
      <c r="I5322" s="64">
        <v>28.24</v>
      </c>
      <c r="J5322" s="64">
        <v>12.53</v>
      </c>
      <c r="K5322" s="88">
        <v>3</v>
      </c>
      <c r="L5322" s="88" t="s">
        <v>46</v>
      </c>
      <c r="M5322" s="66" t="s">
        <v>3469</v>
      </c>
    </row>
    <row r="5323" spans="1:13">
      <c r="A5323" s="40">
        <v>2021</v>
      </c>
      <c r="B5323" s="40" t="str">
        <f t="shared" si="84"/>
        <v>24291141</v>
      </c>
      <c r="C5323" s="40">
        <v>24</v>
      </c>
      <c r="D5323" s="88">
        <v>291141</v>
      </c>
      <c r="E5323" t="s">
        <v>3410</v>
      </c>
      <c r="F5323" t="s">
        <v>1992</v>
      </c>
      <c r="G5323" s="64">
        <v>2.3698625</v>
      </c>
      <c r="H5323" s="65">
        <v>847</v>
      </c>
      <c r="I5323" s="64">
        <v>32.82</v>
      </c>
      <c r="J5323" s="64">
        <v>25.61</v>
      </c>
      <c r="K5323" s="88">
        <v>4</v>
      </c>
      <c r="L5323" s="88" t="s">
        <v>46</v>
      </c>
      <c r="M5323" s="66" t="s">
        <v>3468</v>
      </c>
    </row>
    <row r="5324" spans="1:13">
      <c r="A5324" s="40">
        <v>2021</v>
      </c>
      <c r="B5324" s="40" t="str">
        <f t="shared" si="84"/>
        <v>24291126</v>
      </c>
      <c r="C5324" s="40">
        <v>24</v>
      </c>
      <c r="D5324" s="88">
        <v>291126</v>
      </c>
      <c r="E5324" t="s">
        <v>3410</v>
      </c>
      <c r="F5324" t="s">
        <v>1946</v>
      </c>
      <c r="G5324" s="64">
        <v>2.6549749999999999</v>
      </c>
      <c r="H5324" s="65">
        <v>755</v>
      </c>
      <c r="I5324" s="64">
        <v>27.86</v>
      </c>
      <c r="J5324" s="64">
        <v>22.76</v>
      </c>
      <c r="K5324" s="88">
        <v>4</v>
      </c>
      <c r="L5324" s="88" t="s">
        <v>46</v>
      </c>
      <c r="M5324" s="66" t="s">
        <v>3469</v>
      </c>
    </row>
    <row r="5325" spans="1:13">
      <c r="A5325" s="40">
        <v>2021</v>
      </c>
      <c r="B5325" s="40" t="str">
        <f t="shared" si="84"/>
        <v>24414012</v>
      </c>
      <c r="C5325" s="40">
        <v>24</v>
      </c>
      <c r="D5325" s="88">
        <v>414012</v>
      </c>
      <c r="F5325" t="s">
        <v>1894</v>
      </c>
      <c r="G5325" s="64">
        <v>1.1420625</v>
      </c>
      <c r="H5325" s="65">
        <v>555</v>
      </c>
      <c r="I5325" s="64">
        <v>30.39</v>
      </c>
      <c r="J5325" s="64">
        <v>14.11</v>
      </c>
      <c r="K5325" s="88">
        <v>3</v>
      </c>
      <c r="L5325" s="88" t="s">
        <v>46</v>
      </c>
      <c r="M5325" s="66" t="s">
        <v>3468</v>
      </c>
    </row>
    <row r="5326" spans="1:13">
      <c r="A5326" s="40">
        <v>2021</v>
      </c>
      <c r="B5326" s="40" t="str">
        <f t="shared" si="84"/>
        <v>24414011</v>
      </c>
      <c r="C5326" s="40">
        <v>24</v>
      </c>
      <c r="D5326" s="88">
        <v>414011</v>
      </c>
      <c r="E5326" t="s">
        <v>3410</v>
      </c>
      <c r="F5326" t="s">
        <v>2083</v>
      </c>
      <c r="G5326" s="64">
        <v>2.5080874999999998</v>
      </c>
      <c r="H5326" s="65">
        <v>125</v>
      </c>
      <c r="I5326" s="64">
        <v>44.12</v>
      </c>
      <c r="J5326" s="64">
        <v>16.22</v>
      </c>
      <c r="K5326" s="88">
        <v>3</v>
      </c>
      <c r="L5326" s="88" t="s">
        <v>46</v>
      </c>
      <c r="M5326" s="66" t="s">
        <v>3468</v>
      </c>
    </row>
    <row r="5327" spans="1:13">
      <c r="A5327" s="40">
        <v>2021</v>
      </c>
      <c r="B5327" s="40" t="str">
        <f t="shared" si="84"/>
        <v>24252031</v>
      </c>
      <c r="C5327" s="40">
        <v>24</v>
      </c>
      <c r="D5327" s="88">
        <v>252031</v>
      </c>
      <c r="E5327" t="s">
        <v>3410</v>
      </c>
      <c r="F5327" t="s">
        <v>3540</v>
      </c>
      <c r="G5327" s="64">
        <v>1.6783874999999999</v>
      </c>
      <c r="H5327" s="65">
        <v>209</v>
      </c>
      <c r="I5327" s="64">
        <v>29.2048076923077</v>
      </c>
      <c r="J5327" s="64">
        <v>22.363942307692302</v>
      </c>
      <c r="K5327" s="88">
        <v>5</v>
      </c>
      <c r="L5327" s="88" t="s">
        <v>178</v>
      </c>
      <c r="M5327" s="66" t="s">
        <v>3468</v>
      </c>
    </row>
    <row r="5328" spans="1:13">
      <c r="A5328" s="40">
        <v>2021</v>
      </c>
      <c r="B5328" s="40" t="str">
        <f t="shared" si="84"/>
        <v>24413031</v>
      </c>
      <c r="C5328" s="40">
        <v>24</v>
      </c>
      <c r="D5328" s="88">
        <v>413031</v>
      </c>
      <c r="E5328" t="s">
        <v>3410</v>
      </c>
      <c r="F5328" t="s">
        <v>3541</v>
      </c>
      <c r="G5328" s="64">
        <v>1.171</v>
      </c>
      <c r="H5328" s="65">
        <v>146</v>
      </c>
      <c r="I5328" s="64">
        <v>40.9</v>
      </c>
      <c r="J5328" s="64">
        <v>17.079999999999998</v>
      </c>
      <c r="K5328" s="88">
        <v>5</v>
      </c>
      <c r="L5328" s="88" t="s">
        <v>46</v>
      </c>
      <c r="M5328" s="66" t="s">
        <v>3468</v>
      </c>
    </row>
    <row r="5329" spans="1:13">
      <c r="A5329" s="40">
        <v>2021</v>
      </c>
      <c r="B5329" s="40" t="str">
        <f t="shared" si="84"/>
        <v>24492098</v>
      </c>
      <c r="C5329" s="40">
        <v>24</v>
      </c>
      <c r="D5329" s="88">
        <v>492098</v>
      </c>
      <c r="F5329" t="s">
        <v>3448</v>
      </c>
      <c r="G5329" s="64">
        <v>1.6304375</v>
      </c>
      <c r="H5329" s="65">
        <v>894</v>
      </c>
      <c r="I5329" s="64">
        <v>20.21</v>
      </c>
      <c r="J5329" s="64">
        <v>14.38</v>
      </c>
      <c r="K5329" s="88">
        <v>3</v>
      </c>
      <c r="L5329" s="88" t="s">
        <v>178</v>
      </c>
      <c r="M5329" s="66" t="s">
        <v>3469</v>
      </c>
    </row>
    <row r="5330" spans="1:13">
      <c r="A5330" s="40">
        <v>2021</v>
      </c>
      <c r="B5330" s="40" t="str">
        <f t="shared" si="84"/>
        <v>24472211</v>
      </c>
      <c r="C5330" s="40">
        <v>24</v>
      </c>
      <c r="D5330" s="88">
        <v>472211</v>
      </c>
      <c r="F5330" t="s">
        <v>3290</v>
      </c>
      <c r="G5330" s="64">
        <v>1.31565</v>
      </c>
      <c r="H5330" s="65">
        <v>1110</v>
      </c>
      <c r="I5330" s="64">
        <v>19.28</v>
      </c>
      <c r="J5330" s="64">
        <v>13.54</v>
      </c>
      <c r="K5330" s="88">
        <v>3</v>
      </c>
      <c r="L5330" s="88" t="s">
        <v>46</v>
      </c>
      <c r="M5330" s="66" t="s">
        <v>3469</v>
      </c>
    </row>
    <row r="5331" spans="1:13">
      <c r="A5331" s="40">
        <v>2021</v>
      </c>
      <c r="B5331" s="40" t="str">
        <f t="shared" si="84"/>
        <v>24151132</v>
      </c>
      <c r="C5331" s="40">
        <v>24</v>
      </c>
      <c r="D5331" s="88">
        <v>151132</v>
      </c>
      <c r="E5331" t="s">
        <v>3410</v>
      </c>
      <c r="F5331" t="s">
        <v>1225</v>
      </c>
      <c r="G5331" s="64">
        <v>4.3712375000000003</v>
      </c>
      <c r="H5331" s="65">
        <v>137</v>
      </c>
      <c r="I5331" s="64">
        <v>38.44</v>
      </c>
      <c r="J5331" s="64">
        <v>23.19</v>
      </c>
      <c r="K5331" s="88">
        <v>4</v>
      </c>
      <c r="L5331" s="88" t="s">
        <v>46</v>
      </c>
      <c r="M5331" s="66" t="s">
        <v>3468</v>
      </c>
    </row>
    <row r="5332" spans="1:13">
      <c r="A5332" s="40">
        <v>2021</v>
      </c>
      <c r="B5332" s="40" t="str">
        <f t="shared" si="84"/>
        <v>24252059</v>
      </c>
      <c r="C5332" s="40">
        <v>24</v>
      </c>
      <c r="D5332" s="88">
        <v>252059</v>
      </c>
      <c r="E5332" t="s">
        <v>3410</v>
      </c>
      <c r="F5332" t="s">
        <v>3542</v>
      </c>
      <c r="G5332" s="64">
        <v>1.6982124999999999</v>
      </c>
      <c r="H5332" s="65">
        <v>82</v>
      </c>
      <c r="I5332" s="64">
        <v>28.094230769230801</v>
      </c>
      <c r="J5332" s="64">
        <v>22.310096153846199</v>
      </c>
      <c r="K5332" s="88">
        <v>5</v>
      </c>
      <c r="L5332" s="88" t="s">
        <v>178</v>
      </c>
      <c r="M5332" s="66" t="s">
        <v>3468</v>
      </c>
    </row>
    <row r="5333" spans="1:13">
      <c r="A5333" s="40">
        <v>2021</v>
      </c>
      <c r="B5333" s="40" t="str">
        <f t="shared" si="84"/>
        <v>24472221</v>
      </c>
      <c r="C5333" s="40">
        <v>24</v>
      </c>
      <c r="D5333" s="88">
        <v>472221</v>
      </c>
      <c r="F5333" t="s">
        <v>3299</v>
      </c>
      <c r="G5333" s="64">
        <v>1.7187749999999999</v>
      </c>
      <c r="H5333" s="65">
        <v>702</v>
      </c>
      <c r="I5333" s="64">
        <v>21.1</v>
      </c>
      <c r="J5333" s="64">
        <v>14.52</v>
      </c>
      <c r="K5333" s="88">
        <v>3</v>
      </c>
      <c r="L5333" s="88" t="s">
        <v>46</v>
      </c>
      <c r="M5333" s="66" t="s">
        <v>3469</v>
      </c>
    </row>
    <row r="5334" spans="1:13">
      <c r="A5334" s="40">
        <v>2021</v>
      </c>
      <c r="B5334" s="40" t="str">
        <f t="shared" si="84"/>
        <v>24292055</v>
      </c>
      <c r="C5334" s="40">
        <v>24</v>
      </c>
      <c r="D5334" s="88">
        <v>292055</v>
      </c>
      <c r="F5334" t="s">
        <v>995</v>
      </c>
      <c r="G5334" s="64">
        <v>1.5915125000000001</v>
      </c>
      <c r="H5334" s="65">
        <v>772</v>
      </c>
      <c r="I5334" s="64">
        <v>21.17</v>
      </c>
      <c r="J5334" s="64">
        <v>15.81</v>
      </c>
      <c r="K5334" s="88">
        <v>3</v>
      </c>
      <c r="L5334" s="88" t="s">
        <v>46</v>
      </c>
      <c r="M5334" s="66" t="s">
        <v>3469</v>
      </c>
    </row>
    <row r="5335" spans="1:13">
      <c r="A5335" s="40">
        <v>2021</v>
      </c>
      <c r="B5335" s="40" t="str">
        <f t="shared" si="84"/>
        <v>24492022</v>
      </c>
      <c r="C5335" s="40">
        <v>24</v>
      </c>
      <c r="D5335" s="88">
        <v>492022</v>
      </c>
      <c r="E5335" t="s">
        <v>3410</v>
      </c>
      <c r="F5335" t="s">
        <v>2077</v>
      </c>
      <c r="G5335" s="64">
        <v>2.2374999999999999E-3</v>
      </c>
      <c r="H5335" s="65">
        <v>1740</v>
      </c>
      <c r="I5335" s="64">
        <v>25.09</v>
      </c>
      <c r="J5335" s="64">
        <v>16.84</v>
      </c>
      <c r="K5335" s="88">
        <v>3</v>
      </c>
      <c r="L5335" s="88" t="s">
        <v>46</v>
      </c>
      <c r="M5335" s="66" t="s">
        <v>3469</v>
      </c>
    </row>
    <row r="5336" spans="1:13">
      <c r="A5336" s="40">
        <v>2021</v>
      </c>
      <c r="B5336" s="40" t="str">
        <f t="shared" si="84"/>
        <v>24151134</v>
      </c>
      <c r="C5336" s="40">
        <v>24</v>
      </c>
      <c r="D5336" s="88">
        <v>151134</v>
      </c>
      <c r="E5336" t="s">
        <v>3410</v>
      </c>
      <c r="F5336" t="s">
        <v>3463</v>
      </c>
      <c r="G5336" s="64">
        <v>1.6426750000000001</v>
      </c>
      <c r="H5336" s="65">
        <v>963</v>
      </c>
      <c r="I5336" s="64">
        <v>30.85</v>
      </c>
      <c r="J5336" s="64">
        <v>18.190000000000001</v>
      </c>
      <c r="K5336" s="88">
        <v>3</v>
      </c>
      <c r="L5336" s="88" t="s">
        <v>46</v>
      </c>
      <c r="M5336" s="66" t="s">
        <v>3469</v>
      </c>
    </row>
    <row r="5337" spans="1:13">
      <c r="A5337" s="40">
        <v>2021</v>
      </c>
      <c r="B5337" s="40" t="str">
        <f t="shared" si="84"/>
        <v>24514121</v>
      </c>
      <c r="C5337" s="40">
        <v>24</v>
      </c>
      <c r="D5337" s="88">
        <v>514121</v>
      </c>
      <c r="F5337" t="s">
        <v>2873</v>
      </c>
      <c r="G5337" s="64">
        <v>1.1373500000000001</v>
      </c>
      <c r="H5337" s="65">
        <v>1815</v>
      </c>
      <c r="I5337" s="64">
        <v>19.07</v>
      </c>
      <c r="J5337" s="64">
        <v>13.53</v>
      </c>
      <c r="K5337" s="88">
        <v>3</v>
      </c>
      <c r="L5337" s="88" t="s">
        <v>46</v>
      </c>
      <c r="M5337" s="66" t="s">
        <v>3469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6EFCE"/>
  </sheetPr>
  <dimension ref="A1:E398"/>
  <sheetViews>
    <sheetView workbookViewId="0">
      <selection activeCell="C16" sqref="C16"/>
    </sheetView>
  </sheetViews>
  <sheetFormatPr baseColWidth="10" defaultColWidth="8.83203125" defaultRowHeight="15"/>
  <cols>
    <col min="1" max="1" width="23.6640625" style="115" customWidth="1"/>
    <col min="2" max="2" width="15.6640625" customWidth="1"/>
    <col min="3" max="3" width="13.5" customWidth="1"/>
  </cols>
  <sheetData>
    <row r="1" spans="1:5">
      <c r="A1" s="115" t="s">
        <v>3558</v>
      </c>
    </row>
    <row r="3" spans="1:5">
      <c r="B3" s="117"/>
      <c r="C3" s="110"/>
    </row>
    <row r="4" spans="1:5" ht="16">
      <c r="A4" s="300"/>
      <c r="B4" s="297" t="s">
        <v>3074</v>
      </c>
      <c r="D4" t="s">
        <v>3559</v>
      </c>
      <c r="E4" t="s">
        <v>3560</v>
      </c>
    </row>
    <row r="5" spans="1:5" ht="16">
      <c r="A5" s="300"/>
      <c r="B5" s="297" t="s">
        <v>3078</v>
      </c>
      <c r="D5" t="s">
        <v>3559</v>
      </c>
    </row>
    <row r="6" spans="1:5" ht="16">
      <c r="A6" s="300"/>
      <c r="B6" s="297" t="s">
        <v>2154</v>
      </c>
      <c r="D6" t="s">
        <v>3559</v>
      </c>
    </row>
    <row r="7" spans="1:5" ht="16">
      <c r="A7" s="300"/>
      <c r="B7" s="297" t="s">
        <v>3561</v>
      </c>
      <c r="D7" t="s">
        <v>3559</v>
      </c>
    </row>
    <row r="8" spans="1:5" ht="16">
      <c r="A8" s="300"/>
      <c r="B8" s="297" t="s">
        <v>2949</v>
      </c>
      <c r="D8" t="s">
        <v>3559</v>
      </c>
    </row>
    <row r="9" spans="1:5" ht="16">
      <c r="A9" s="300"/>
      <c r="B9" s="297" t="s">
        <v>2943</v>
      </c>
      <c r="D9" t="s">
        <v>3559</v>
      </c>
    </row>
    <row r="10" spans="1:5" ht="16">
      <c r="A10" s="300"/>
      <c r="B10" s="297" t="s">
        <v>2165</v>
      </c>
      <c r="D10" t="s">
        <v>3559</v>
      </c>
    </row>
    <row r="11" spans="1:5" ht="16">
      <c r="A11" s="296"/>
      <c r="B11" s="298" t="s">
        <v>3074</v>
      </c>
      <c r="D11" t="s">
        <v>3559</v>
      </c>
    </row>
    <row r="12" spans="1:5" ht="16">
      <c r="A12" s="296"/>
      <c r="B12" s="298" t="s">
        <v>3078</v>
      </c>
      <c r="D12" t="s">
        <v>3559</v>
      </c>
    </row>
    <row r="13" spans="1:5" ht="16">
      <c r="A13" s="296"/>
      <c r="B13" s="298" t="s">
        <v>2154</v>
      </c>
      <c r="D13" t="s">
        <v>3559</v>
      </c>
    </row>
    <row r="14" spans="1:5" ht="16">
      <c r="A14" s="296"/>
      <c r="B14" s="298" t="s">
        <v>3561</v>
      </c>
      <c r="D14" t="s">
        <v>3559</v>
      </c>
    </row>
    <row r="15" spans="1:5" ht="16">
      <c r="A15" s="296"/>
      <c r="B15" s="298" t="s">
        <v>2949</v>
      </c>
      <c r="D15" t="s">
        <v>3559</v>
      </c>
    </row>
    <row r="16" spans="1:5" ht="16">
      <c r="A16" s="296"/>
      <c r="B16" s="298" t="s">
        <v>2943</v>
      </c>
      <c r="D16" t="s">
        <v>3559</v>
      </c>
    </row>
    <row r="17" spans="1:5">
      <c r="A17" s="301"/>
      <c r="B17" s="299" t="s">
        <v>2165</v>
      </c>
      <c r="D17" t="s">
        <v>3559</v>
      </c>
    </row>
    <row r="18" spans="1:5" ht="16">
      <c r="B18" s="276" t="s">
        <v>2420</v>
      </c>
      <c r="C18" s="234" t="s">
        <v>2166</v>
      </c>
      <c r="D18" t="s">
        <v>3562</v>
      </c>
      <c r="E18" t="s">
        <v>3563</v>
      </c>
    </row>
    <row r="19" spans="1:5" ht="16">
      <c r="B19" s="277" t="s">
        <v>2420</v>
      </c>
      <c r="C19" s="230" t="s">
        <v>2163</v>
      </c>
    </row>
    <row r="20" spans="1:5" ht="16">
      <c r="B20" s="278" t="s">
        <v>2481</v>
      </c>
      <c r="C20" s="234" t="s">
        <v>2480</v>
      </c>
    </row>
    <row r="21" spans="1:5" ht="16">
      <c r="B21" s="276" t="s">
        <v>2481</v>
      </c>
      <c r="C21" s="168" t="s">
        <v>2480</v>
      </c>
    </row>
    <row r="22" spans="1:5" ht="16">
      <c r="B22" s="278" t="s">
        <v>2484</v>
      </c>
      <c r="C22" s="234" t="s">
        <v>2483</v>
      </c>
    </row>
    <row r="23" spans="1:5" ht="16">
      <c r="B23" s="276" t="s">
        <v>2484</v>
      </c>
      <c r="C23" s="168" t="s">
        <v>2483</v>
      </c>
    </row>
    <row r="24" spans="1:5" ht="16">
      <c r="B24" s="278" t="s">
        <v>2765</v>
      </c>
      <c r="C24" s="234" t="s">
        <v>2478</v>
      </c>
    </row>
    <row r="25" spans="1:5" ht="16">
      <c r="B25" s="276" t="s">
        <v>2775</v>
      </c>
      <c r="C25" s="168" t="s">
        <v>2478</v>
      </c>
    </row>
    <row r="26" spans="1:5" ht="16">
      <c r="B26" s="278" t="s">
        <v>2778</v>
      </c>
      <c r="C26" s="234" t="s">
        <v>2417</v>
      </c>
    </row>
    <row r="27" spans="1:5" ht="16">
      <c r="B27" s="276" t="s">
        <v>2584</v>
      </c>
      <c r="C27" s="168" t="s">
        <v>2417</v>
      </c>
    </row>
    <row r="28" spans="1:5" ht="16">
      <c r="B28" s="278" t="s">
        <v>2610</v>
      </c>
      <c r="C28" s="235" t="s">
        <v>2486</v>
      </c>
    </row>
    <row r="29" spans="1:5" ht="16">
      <c r="B29" s="276" t="s">
        <v>2614</v>
      </c>
      <c r="C29" s="168" t="s">
        <v>2486</v>
      </c>
    </row>
    <row r="30" spans="1:5" ht="16">
      <c r="B30" s="278" t="s">
        <v>2606</v>
      </c>
      <c r="C30" s="234" t="s">
        <v>3088</v>
      </c>
    </row>
    <row r="31" spans="1:5" ht="16">
      <c r="B31" s="276" t="s">
        <v>3248</v>
      </c>
      <c r="C31" s="168" t="s">
        <v>2405</v>
      </c>
    </row>
    <row r="32" spans="1:5" ht="16">
      <c r="B32" s="278" t="s">
        <v>2784</v>
      </c>
      <c r="C32" s="235" t="s">
        <v>2405</v>
      </c>
    </row>
    <row r="33" spans="2:3" ht="16">
      <c r="B33" s="276" t="s">
        <v>2451</v>
      </c>
      <c r="C33" s="168" t="s">
        <v>2457</v>
      </c>
    </row>
    <row r="34" spans="2:3" ht="16">
      <c r="B34" s="278" t="s">
        <v>2412</v>
      </c>
      <c r="C34" s="234" t="s">
        <v>2435</v>
      </c>
    </row>
    <row r="35" spans="2:3" ht="16">
      <c r="B35" s="276" t="s">
        <v>3291</v>
      </c>
      <c r="C35" s="168" t="s">
        <v>2435</v>
      </c>
    </row>
    <row r="36" spans="2:3" ht="16">
      <c r="B36" s="278" t="s">
        <v>2781</v>
      </c>
      <c r="C36" s="235" t="s">
        <v>2435</v>
      </c>
    </row>
    <row r="37" spans="2:3" ht="16">
      <c r="B37" s="276" t="s">
        <v>3268</v>
      </c>
      <c r="C37" s="168" t="s">
        <v>2489</v>
      </c>
    </row>
    <row r="38" spans="2:3" ht="16">
      <c r="B38" s="278" t="s">
        <v>2756</v>
      </c>
      <c r="C38" s="234" t="s">
        <v>2437</v>
      </c>
    </row>
    <row r="39" spans="2:3" ht="16">
      <c r="B39" s="276" t="s">
        <v>2802</v>
      </c>
      <c r="C39" s="168" t="s">
        <v>2437</v>
      </c>
    </row>
    <row r="40" spans="2:3" ht="16">
      <c r="B40" s="276" t="s">
        <v>2790</v>
      </c>
      <c r="C40" s="235" t="s">
        <v>2437</v>
      </c>
    </row>
    <row r="41" spans="2:3" ht="16">
      <c r="B41" s="277" t="s">
        <v>2793</v>
      </c>
      <c r="C41" s="168" t="s">
        <v>2471</v>
      </c>
    </row>
    <row r="42" spans="2:3" ht="16">
      <c r="B42" s="276" t="s">
        <v>2796</v>
      </c>
      <c r="C42" s="235" t="s">
        <v>2473</v>
      </c>
    </row>
    <row r="43" spans="2:3" ht="16">
      <c r="B43" s="277" t="s">
        <v>2787</v>
      </c>
      <c r="C43" s="230" t="s">
        <v>2475</v>
      </c>
    </row>
    <row r="44" spans="2:3" ht="16">
      <c r="B44" s="276" t="s">
        <v>2799</v>
      </c>
      <c r="C44" s="235" t="s">
        <v>2475</v>
      </c>
    </row>
    <row r="45" spans="2:3" ht="16">
      <c r="B45" s="277" t="s">
        <v>2762</v>
      </c>
      <c r="C45" s="230" t="s">
        <v>3318</v>
      </c>
    </row>
    <row r="46" spans="2:3" ht="16">
      <c r="B46" s="276" t="s">
        <v>3271</v>
      </c>
      <c r="C46" s="234" t="s">
        <v>2675</v>
      </c>
    </row>
    <row r="47" spans="2:3" ht="16">
      <c r="B47" s="277" t="s">
        <v>2769</v>
      </c>
      <c r="C47" s="230" t="s">
        <v>2709</v>
      </c>
    </row>
    <row r="48" spans="2:3" ht="16">
      <c r="B48" s="276" t="s">
        <v>2772</v>
      </c>
      <c r="C48" s="234" t="s">
        <v>2711</v>
      </c>
    </row>
    <row r="49" spans="2:3" ht="16">
      <c r="B49" s="277" t="s">
        <v>3016</v>
      </c>
      <c r="C49" s="230" t="s">
        <v>2605</v>
      </c>
    </row>
    <row r="50" spans="2:3" ht="16">
      <c r="B50" s="276" t="s">
        <v>3020</v>
      </c>
      <c r="C50" s="234" t="s">
        <v>2609</v>
      </c>
    </row>
    <row r="51" spans="2:3" ht="16">
      <c r="B51" s="277" t="s">
        <v>2821</v>
      </c>
      <c r="C51" s="230" t="s">
        <v>2613</v>
      </c>
    </row>
    <row r="52" spans="2:3" ht="16">
      <c r="B52" s="276" t="s">
        <v>2824</v>
      </c>
      <c r="C52" s="234" t="s">
        <v>2685</v>
      </c>
    </row>
    <row r="53" spans="2:3" ht="16">
      <c r="B53" s="276" t="s">
        <v>3036</v>
      </c>
      <c r="C53" s="230" t="s">
        <v>2651</v>
      </c>
    </row>
    <row r="54" spans="2:3" ht="16">
      <c r="B54" s="278" t="s">
        <v>2542</v>
      </c>
      <c r="C54" s="234" t="s">
        <v>2174</v>
      </c>
    </row>
    <row r="55" spans="2:3" ht="16">
      <c r="B55" s="276" t="s">
        <v>2566</v>
      </c>
      <c r="C55" s="230" t="s">
        <v>2221</v>
      </c>
    </row>
    <row r="56" spans="2:3" ht="16">
      <c r="B56" s="278" t="s">
        <v>2643</v>
      </c>
      <c r="C56" s="234" t="s">
        <v>2224</v>
      </c>
    </row>
    <row r="57" spans="2:3" ht="16">
      <c r="B57" s="277" t="s">
        <v>3152</v>
      </c>
      <c r="C57" s="230" t="s">
        <v>2240</v>
      </c>
    </row>
    <row r="58" spans="2:3" ht="16">
      <c r="B58" s="276" t="s">
        <v>3155</v>
      </c>
      <c r="C58" s="234" t="s">
        <v>2229</v>
      </c>
    </row>
    <row r="59" spans="2:3" ht="16">
      <c r="B59" s="277" t="s">
        <v>2671</v>
      </c>
      <c r="C59" s="230" t="s">
        <v>2318</v>
      </c>
    </row>
    <row r="60" spans="2:3" ht="16">
      <c r="B60" s="278" t="s">
        <v>3213</v>
      </c>
      <c r="C60" s="234" t="s">
        <v>2291</v>
      </c>
    </row>
    <row r="61" spans="2:3" ht="16">
      <c r="B61" s="276" t="s">
        <v>2664</v>
      </c>
      <c r="C61" s="230" t="s">
        <v>2311</v>
      </c>
    </row>
    <row r="62" spans="2:3" ht="16">
      <c r="B62" s="278" t="s">
        <v>2674</v>
      </c>
      <c r="C62" s="235" t="s">
        <v>2263</v>
      </c>
    </row>
    <row r="63" spans="2:3" ht="16">
      <c r="B63" s="276" t="s">
        <v>2416</v>
      </c>
      <c r="C63" s="230" t="s">
        <v>2266</v>
      </c>
    </row>
    <row r="64" spans="2:3" ht="16">
      <c r="B64" s="278" t="s">
        <v>2416</v>
      </c>
      <c r="C64" s="235" t="s">
        <v>2244</v>
      </c>
    </row>
    <row r="65" spans="2:3" ht="16">
      <c r="B65" s="276" t="s">
        <v>2479</v>
      </c>
      <c r="C65" s="168" t="s">
        <v>2248</v>
      </c>
    </row>
    <row r="66" spans="2:3" ht="16">
      <c r="B66" s="278" t="s">
        <v>2479</v>
      </c>
      <c r="C66" s="234" t="s">
        <v>3308</v>
      </c>
    </row>
    <row r="67" spans="2:3" ht="16">
      <c r="B67" s="276" t="s">
        <v>2649</v>
      </c>
      <c r="C67" s="230" t="s">
        <v>2259</v>
      </c>
    </row>
    <row r="68" spans="2:3" ht="16">
      <c r="B68" s="276" t="s">
        <v>3163</v>
      </c>
      <c r="C68" s="235" t="s">
        <v>2259</v>
      </c>
    </row>
    <row r="69" spans="2:3" ht="16">
      <c r="B69" s="277" t="s">
        <v>2440</v>
      </c>
      <c r="C69" s="230" t="s">
        <v>3305</v>
      </c>
    </row>
    <row r="70" spans="2:3" ht="16">
      <c r="B70" s="276" t="s">
        <v>2440</v>
      </c>
      <c r="C70" s="234" t="s">
        <v>2252</v>
      </c>
    </row>
    <row r="71" spans="2:3" ht="16">
      <c r="B71" s="276" t="s">
        <v>2905</v>
      </c>
      <c r="C71" s="168" t="s">
        <v>2252</v>
      </c>
    </row>
    <row r="72" spans="2:3" ht="16">
      <c r="B72" s="278" t="s">
        <v>2894</v>
      </c>
      <c r="C72" s="234" t="s">
        <v>2256</v>
      </c>
    </row>
    <row r="73" spans="2:3" ht="16">
      <c r="B73" s="277" t="s">
        <v>2438</v>
      </c>
      <c r="C73" s="168" t="s">
        <v>2256</v>
      </c>
    </row>
    <row r="74" spans="2:3" ht="16">
      <c r="B74" s="276" t="s">
        <v>2438</v>
      </c>
      <c r="C74" s="235" t="s">
        <v>2306</v>
      </c>
    </row>
    <row r="75" spans="2:3" ht="16">
      <c r="B75" s="277" t="s">
        <v>2438</v>
      </c>
      <c r="C75" s="230" t="s">
        <v>2355</v>
      </c>
    </row>
    <row r="76" spans="2:3" ht="16">
      <c r="B76" s="276" t="s">
        <v>3128</v>
      </c>
      <c r="C76" s="234" t="s">
        <v>2375</v>
      </c>
    </row>
    <row r="77" spans="2:3" ht="16">
      <c r="B77" s="277" t="s">
        <v>2889</v>
      </c>
      <c r="C77" s="230" t="s">
        <v>3315</v>
      </c>
    </row>
    <row r="78" spans="2:3" ht="16">
      <c r="B78" s="278" t="s">
        <v>3008</v>
      </c>
      <c r="C78" s="234" t="s">
        <v>2270</v>
      </c>
    </row>
    <row r="79" spans="2:3" ht="16">
      <c r="B79" s="277" t="s">
        <v>3012</v>
      </c>
      <c r="C79" s="230" t="s">
        <v>2302</v>
      </c>
    </row>
    <row r="80" spans="2:3" ht="16">
      <c r="B80" s="278" t="s">
        <v>3098</v>
      </c>
      <c r="C80" s="234" t="s">
        <v>2327</v>
      </c>
    </row>
    <row r="81" spans="2:3" ht="16">
      <c r="B81" s="277" t="s">
        <v>2487</v>
      </c>
      <c r="C81" s="168" t="s">
        <v>2930</v>
      </c>
    </row>
    <row r="82" spans="2:3" ht="16">
      <c r="B82" s="276" t="s">
        <v>3320</v>
      </c>
      <c r="C82" s="235" t="s">
        <v>2573</v>
      </c>
    </row>
    <row r="83" spans="2:3" ht="16">
      <c r="B83" s="277" t="s">
        <v>2422</v>
      </c>
      <c r="C83" s="230" t="s">
        <v>3160</v>
      </c>
    </row>
    <row r="84" spans="2:3" ht="16">
      <c r="B84" s="276" t="s">
        <v>2422</v>
      </c>
      <c r="C84" s="234" t="s">
        <v>3165</v>
      </c>
    </row>
    <row r="85" spans="2:3" ht="16">
      <c r="B85" s="277" t="s">
        <v>2222</v>
      </c>
      <c r="C85" s="230" t="s">
        <v>2656</v>
      </c>
    </row>
    <row r="86" spans="2:3" ht="16">
      <c r="B86" s="278" t="s">
        <v>2226</v>
      </c>
      <c r="C86" s="234" t="s">
        <v>2659</v>
      </c>
    </row>
    <row r="87" spans="2:3" ht="16">
      <c r="B87" s="277" t="s">
        <v>96</v>
      </c>
      <c r="C87" s="230" t="s">
        <v>3168</v>
      </c>
    </row>
    <row r="88" spans="2:3" ht="16">
      <c r="B88" s="278" t="s">
        <v>3274</v>
      </c>
      <c r="C88" s="234" t="s">
        <v>2673</v>
      </c>
    </row>
    <row r="89" spans="2:3" ht="16">
      <c r="B89" s="276" t="s">
        <v>2807</v>
      </c>
      <c r="C89" s="168" t="s">
        <v>3215</v>
      </c>
    </row>
    <row r="90" spans="2:3" ht="16">
      <c r="B90" s="278" t="s">
        <v>2836</v>
      </c>
      <c r="C90" s="234" t="s">
        <v>3192</v>
      </c>
    </row>
    <row r="91" spans="2:3" ht="16">
      <c r="B91" s="277" t="s">
        <v>2840</v>
      </c>
      <c r="C91" s="230" t="s">
        <v>3198</v>
      </c>
    </row>
    <row r="92" spans="2:3" ht="16">
      <c r="B92" s="278" t="s">
        <v>2929</v>
      </c>
      <c r="C92" s="234" t="s">
        <v>2680</v>
      </c>
    </row>
    <row r="93" spans="2:3" ht="16">
      <c r="B93" s="276" t="s">
        <v>2925</v>
      </c>
      <c r="C93" s="230" t="s">
        <v>3226</v>
      </c>
    </row>
    <row r="94" spans="2:3" ht="16">
      <c r="B94" s="278" t="s">
        <v>2403</v>
      </c>
      <c r="C94" s="234" t="s">
        <v>3229</v>
      </c>
    </row>
    <row r="95" spans="2:3" ht="16">
      <c r="B95" s="276" t="s">
        <v>2403</v>
      </c>
      <c r="C95" s="230" t="s">
        <v>3232</v>
      </c>
    </row>
    <row r="96" spans="2:3" ht="16">
      <c r="B96" s="276" t="s">
        <v>2406</v>
      </c>
      <c r="C96" s="234" t="s">
        <v>3182</v>
      </c>
    </row>
    <row r="97" spans="2:3" ht="16">
      <c r="B97" s="276" t="s">
        <v>2409</v>
      </c>
      <c r="C97" s="168" t="s">
        <v>3244</v>
      </c>
    </row>
    <row r="98" spans="2:3" ht="16">
      <c r="B98" s="278" t="s">
        <v>2401</v>
      </c>
      <c r="C98" s="234" t="s">
        <v>3130</v>
      </c>
    </row>
    <row r="99" spans="2:3" ht="16">
      <c r="B99" s="276" t="s">
        <v>2401</v>
      </c>
      <c r="C99" s="230" t="s">
        <v>2706</v>
      </c>
    </row>
    <row r="100" spans="2:3" ht="16">
      <c r="B100" s="278" t="s">
        <v>2493</v>
      </c>
      <c r="C100" s="234" t="s">
        <v>3247</v>
      </c>
    </row>
    <row r="101" spans="2:3" ht="16">
      <c r="B101" s="276" t="s">
        <v>2168</v>
      </c>
      <c r="C101" s="230" t="s">
        <v>3250</v>
      </c>
    </row>
    <row r="102" spans="2:3" ht="16">
      <c r="B102" s="278" t="s">
        <v>2570</v>
      </c>
      <c r="C102" s="234" t="s">
        <v>2721</v>
      </c>
    </row>
    <row r="103" spans="2:3" ht="16">
      <c r="B103" s="276" t="s">
        <v>2575</v>
      </c>
      <c r="C103" s="230" t="s">
        <v>3253</v>
      </c>
    </row>
    <row r="104" spans="2:3" ht="16">
      <c r="B104" s="276" t="s">
        <v>2657</v>
      </c>
      <c r="C104" s="235" t="s">
        <v>2726</v>
      </c>
    </row>
    <row r="105" spans="2:3" ht="16">
      <c r="B105" s="276" t="s">
        <v>3166</v>
      </c>
      <c r="C105" s="230" t="s">
        <v>3256</v>
      </c>
    </row>
    <row r="106" spans="2:3" ht="16">
      <c r="B106" s="278" t="s">
        <v>2654</v>
      </c>
      <c r="C106" s="234" t="s">
        <v>3241</v>
      </c>
    </row>
    <row r="107" spans="2:3" ht="16">
      <c r="B107" s="277" t="s">
        <v>2447</v>
      </c>
      <c r="C107" s="230" t="s">
        <v>2767</v>
      </c>
    </row>
    <row r="108" spans="2:3" ht="16">
      <c r="B108" s="276" t="s">
        <v>2447</v>
      </c>
      <c r="C108" s="234" t="s">
        <v>2809</v>
      </c>
    </row>
    <row r="109" spans="2:3" ht="16">
      <c r="B109" s="277" t="s">
        <v>2444</v>
      </c>
      <c r="C109" s="230" t="s">
        <v>2764</v>
      </c>
    </row>
    <row r="110" spans="2:3" ht="16">
      <c r="B110" s="278" t="s">
        <v>2444</v>
      </c>
      <c r="C110" s="234" t="s">
        <v>3270</v>
      </c>
    </row>
    <row r="111" spans="2:3" ht="16">
      <c r="B111" s="276" t="s">
        <v>2379</v>
      </c>
      <c r="C111" s="230" t="s">
        <v>3273</v>
      </c>
    </row>
    <row r="112" spans="2:3" ht="16">
      <c r="B112" s="276" t="s">
        <v>3021</v>
      </c>
      <c r="C112" s="234" t="s">
        <v>3276</v>
      </c>
    </row>
    <row r="113" spans="2:3" ht="16">
      <c r="B113" s="277" t="s">
        <v>3224</v>
      </c>
      <c r="C113" s="230" t="s">
        <v>2907</v>
      </c>
    </row>
    <row r="114" spans="2:3" ht="16">
      <c r="B114" s="276" t="s">
        <v>3055</v>
      </c>
      <c r="C114" s="234" t="s">
        <v>3297</v>
      </c>
    </row>
    <row r="115" spans="2:3" ht="16">
      <c r="B115" s="277" t="s">
        <v>3146</v>
      </c>
      <c r="C115" s="230" t="s">
        <v>3293</v>
      </c>
    </row>
    <row r="116" spans="2:3" ht="16">
      <c r="B116" s="276" t="s">
        <v>3048</v>
      </c>
      <c r="C116" s="234" t="s">
        <v>2897</v>
      </c>
    </row>
    <row r="117" spans="2:3" ht="16">
      <c r="B117" s="277" t="s">
        <v>3059</v>
      </c>
      <c r="C117" s="230" t="s">
        <v>3302</v>
      </c>
    </row>
    <row r="118" spans="2:3" ht="16">
      <c r="B118" s="276" t="s">
        <v>3063</v>
      </c>
      <c r="C118" s="234" t="s">
        <v>2586</v>
      </c>
    </row>
    <row r="119" spans="2:3" ht="16">
      <c r="B119" s="276" t="s">
        <v>3003</v>
      </c>
      <c r="C119" s="230" t="s">
        <v>2577</v>
      </c>
    </row>
    <row r="120" spans="2:3" ht="16">
      <c r="B120" s="276" t="s">
        <v>2472</v>
      </c>
      <c r="C120" s="235" t="s">
        <v>2568</v>
      </c>
    </row>
    <row r="121" spans="2:3" ht="16">
      <c r="B121" s="277" t="s">
        <v>2474</v>
      </c>
      <c r="C121" s="230" t="s">
        <v>2871</v>
      </c>
    </row>
    <row r="122" spans="2:3" ht="16">
      <c r="B122" s="276" t="s">
        <v>2474</v>
      </c>
      <c r="C122" s="234" t="s">
        <v>2877</v>
      </c>
    </row>
    <row r="123" spans="2:3" ht="16">
      <c r="B123" s="276" t="s">
        <v>2470</v>
      </c>
      <c r="C123" s="230" t="s">
        <v>2731</v>
      </c>
    </row>
    <row r="124" spans="2:3" ht="16">
      <c r="B124" s="276" t="s">
        <v>3122</v>
      </c>
      <c r="C124" s="234" t="s">
        <v>2734</v>
      </c>
    </row>
    <row r="125" spans="2:3" ht="16">
      <c r="B125" s="277" t="s">
        <v>3189</v>
      </c>
      <c r="C125" s="230" t="s">
        <v>2737</v>
      </c>
    </row>
    <row r="126" spans="2:3" ht="16">
      <c r="B126" s="278" t="s">
        <v>2935</v>
      </c>
      <c r="C126" s="235" t="s">
        <v>2740</v>
      </c>
    </row>
    <row r="127" spans="2:3" ht="16">
      <c r="B127" s="276" t="s">
        <v>2935</v>
      </c>
      <c r="C127" s="168" t="s">
        <v>2926</v>
      </c>
    </row>
    <row r="128" spans="2:3" ht="16">
      <c r="B128" s="276" t="s">
        <v>2908</v>
      </c>
      <c r="C128" s="235" t="s">
        <v>2494</v>
      </c>
    </row>
    <row r="129" spans="2:3" ht="16">
      <c r="B129" s="276" t="s">
        <v>2237</v>
      </c>
      <c r="C129" s="230" t="s">
        <v>2499</v>
      </c>
    </row>
    <row r="130" spans="2:3" ht="16">
      <c r="B130" s="276" t="s">
        <v>2603</v>
      </c>
      <c r="C130" s="234" t="s">
        <v>2909</v>
      </c>
    </row>
    <row r="131" spans="2:3" ht="16">
      <c r="B131" s="277" t="s">
        <v>2607</v>
      </c>
      <c r="C131" s="168" t="s">
        <v>2408</v>
      </c>
    </row>
    <row r="132" spans="2:3" ht="16">
      <c r="B132" s="276" t="s">
        <v>2611</v>
      </c>
      <c r="C132" s="235" t="s">
        <v>2411</v>
      </c>
    </row>
    <row r="133" spans="2:3" ht="16">
      <c r="B133" s="277" t="s">
        <v>3251</v>
      </c>
      <c r="C133" s="230" t="s">
        <v>2180</v>
      </c>
    </row>
    <row r="134" spans="2:3" ht="16">
      <c r="B134" s="276" t="s">
        <v>3300</v>
      </c>
      <c r="C134" s="235" t="s">
        <v>2177</v>
      </c>
    </row>
    <row r="135" spans="2:3" ht="16">
      <c r="B135" s="276" t="s">
        <v>2883</v>
      </c>
      <c r="C135" s="230" t="s">
        <v>2198</v>
      </c>
    </row>
    <row r="136" spans="2:3" ht="16">
      <c r="B136" s="276" t="s">
        <v>2712</v>
      </c>
      <c r="C136" s="234" t="s">
        <v>2203</v>
      </c>
    </row>
    <row r="137" spans="2:3" ht="16">
      <c r="B137" s="277" t="s">
        <v>2315</v>
      </c>
      <c r="C137" s="230" t="s">
        <v>2207</v>
      </c>
    </row>
    <row r="138" spans="2:3" ht="16">
      <c r="B138" s="278" t="s">
        <v>2190</v>
      </c>
      <c r="C138" s="234" t="s">
        <v>2215</v>
      </c>
    </row>
    <row r="139" spans="2:3" ht="16">
      <c r="B139" s="276" t="s">
        <v>3254</v>
      </c>
      <c r="C139" s="230" t="s">
        <v>2218</v>
      </c>
    </row>
    <row r="140" spans="2:3" ht="16">
      <c r="B140" s="278" t="s">
        <v>2718</v>
      </c>
      <c r="C140" s="234" t="s">
        <v>2193</v>
      </c>
    </row>
    <row r="141" spans="2:3" ht="16">
      <c r="B141" s="276" t="s">
        <v>2729</v>
      </c>
      <c r="C141" s="230" t="s">
        <v>2171</v>
      </c>
    </row>
    <row r="142" spans="2:3" ht="16">
      <c r="B142" s="278" t="s">
        <v>2732</v>
      </c>
      <c r="C142" s="234" t="s">
        <v>2378</v>
      </c>
    </row>
    <row r="143" spans="2:3" ht="16">
      <c r="B143" s="276" t="s">
        <v>2676</v>
      </c>
      <c r="C143" s="168" t="s">
        <v>2378</v>
      </c>
    </row>
    <row r="144" spans="2:3" ht="16">
      <c r="B144" s="278" t="s">
        <v>3230</v>
      </c>
      <c r="C144" s="234" t="s">
        <v>2544</v>
      </c>
    </row>
    <row r="145" spans="2:3" ht="16">
      <c r="B145" s="277" t="s">
        <v>3089</v>
      </c>
      <c r="C145" s="230" t="s">
        <v>3006</v>
      </c>
    </row>
    <row r="146" spans="2:3" ht="16">
      <c r="B146" s="276" t="s">
        <v>2205</v>
      </c>
      <c r="C146" s="234" t="s">
        <v>3014</v>
      </c>
    </row>
    <row r="147" spans="2:3" ht="16">
      <c r="B147" s="276" t="s">
        <v>2201</v>
      </c>
      <c r="C147" s="230" t="s">
        <v>3018</v>
      </c>
    </row>
    <row r="148" spans="2:3" ht="16">
      <c r="B148" s="278" t="s">
        <v>2195</v>
      </c>
      <c r="C148" s="234" t="s">
        <v>3025</v>
      </c>
    </row>
    <row r="149" spans="2:3" ht="16">
      <c r="B149" s="276" t="s">
        <v>2418</v>
      </c>
      <c r="C149" s="230" t="s">
        <v>3010</v>
      </c>
    </row>
    <row r="150" spans="2:3" ht="16">
      <c r="B150" s="278" t="s">
        <v>2418</v>
      </c>
      <c r="C150" s="234" t="s">
        <v>3148</v>
      </c>
    </row>
    <row r="151" spans="2:3" ht="16">
      <c r="B151" s="277" t="s">
        <v>2161</v>
      </c>
      <c r="C151" s="230" t="s">
        <v>3051</v>
      </c>
    </row>
    <row r="152" spans="2:3" ht="16">
      <c r="B152" s="278" t="s">
        <v>2456</v>
      </c>
      <c r="C152" s="234" t="s">
        <v>3057</v>
      </c>
    </row>
    <row r="153" spans="2:3" ht="16">
      <c r="B153" s="276" t="s">
        <v>2213</v>
      </c>
      <c r="C153" s="168" t="s">
        <v>3061</v>
      </c>
    </row>
    <row r="154" spans="2:3" ht="16">
      <c r="B154" s="276" t="s">
        <v>2172</v>
      </c>
      <c r="C154" s="235" t="s">
        <v>3064</v>
      </c>
    </row>
    <row r="155" spans="2:3" ht="16">
      <c r="B155" s="276" t="s">
        <v>2175</v>
      </c>
      <c r="C155" s="230" t="s">
        <v>3023</v>
      </c>
    </row>
    <row r="156" spans="2:3" ht="16">
      <c r="B156" s="276" t="s">
        <v>3242</v>
      </c>
      <c r="C156" s="234" t="s">
        <v>3044</v>
      </c>
    </row>
    <row r="157" spans="2:3" ht="16">
      <c r="B157" s="277" t="s">
        <v>2179</v>
      </c>
      <c r="C157" s="230" t="s">
        <v>3322</v>
      </c>
    </row>
    <row r="158" spans="2:3" ht="16">
      <c r="B158" s="278" t="s">
        <v>2476</v>
      </c>
      <c r="C158" s="234" t="s">
        <v>3325</v>
      </c>
    </row>
    <row r="159" spans="2:3" ht="16">
      <c r="B159" s="276" t="s">
        <v>2476</v>
      </c>
      <c r="C159" s="168" t="s">
        <v>2936</v>
      </c>
    </row>
    <row r="160" spans="2:3" ht="16">
      <c r="B160" s="276" t="s">
        <v>2257</v>
      </c>
      <c r="C160" s="235" t="s">
        <v>2936</v>
      </c>
    </row>
    <row r="161" spans="2:3" ht="16">
      <c r="B161" s="277" t="s">
        <v>2257</v>
      </c>
      <c r="C161" s="230" t="s">
        <v>2771</v>
      </c>
    </row>
    <row r="162" spans="2:3" ht="16">
      <c r="B162" s="276" t="s">
        <v>3303</v>
      </c>
      <c r="C162" s="234" t="s">
        <v>2792</v>
      </c>
    </row>
    <row r="163" spans="2:3" ht="16">
      <c r="B163" s="277" t="s">
        <v>2304</v>
      </c>
      <c r="C163" s="230" t="s">
        <v>2795</v>
      </c>
    </row>
    <row r="164" spans="2:3" ht="16">
      <c r="B164" s="278" t="s">
        <v>2304</v>
      </c>
      <c r="C164" s="234" t="s">
        <v>2798</v>
      </c>
    </row>
    <row r="165" spans="2:3" ht="16">
      <c r="B165" s="276" t="s">
        <v>2249</v>
      </c>
      <c r="C165" s="230" t="s">
        <v>2801</v>
      </c>
    </row>
    <row r="166" spans="2:3" ht="16">
      <c r="B166" s="278" t="s">
        <v>2249</v>
      </c>
      <c r="C166" s="234" t="s">
        <v>2774</v>
      </c>
    </row>
    <row r="167" spans="2:3" ht="16">
      <c r="B167" s="276" t="s">
        <v>2254</v>
      </c>
      <c r="C167" s="168" t="s">
        <v>2804</v>
      </c>
    </row>
    <row r="168" spans="2:3" ht="16">
      <c r="B168" s="278" t="s">
        <v>2254</v>
      </c>
      <c r="C168" s="234" t="s">
        <v>2783</v>
      </c>
    </row>
    <row r="169" spans="2:3" ht="16">
      <c r="B169" s="276" t="s">
        <v>2261</v>
      </c>
      <c r="C169" s="230" t="s">
        <v>2786</v>
      </c>
    </row>
    <row r="170" spans="2:3" ht="16">
      <c r="B170" s="276" t="s">
        <v>2261</v>
      </c>
      <c r="C170" s="234" t="s">
        <v>2759</v>
      </c>
    </row>
    <row r="171" spans="2:3" ht="16">
      <c r="B171" s="276" t="s">
        <v>2242</v>
      </c>
      <c r="C171" s="230" t="s">
        <v>2789</v>
      </c>
    </row>
    <row r="172" spans="2:3" ht="16">
      <c r="B172" s="276" t="s">
        <v>2246</v>
      </c>
      <c r="C172" s="235" t="s">
        <v>2715</v>
      </c>
    </row>
    <row r="173" spans="2:3" ht="16">
      <c r="B173" s="277" t="s">
        <v>2324</v>
      </c>
      <c r="C173" s="168" t="s">
        <v>2886</v>
      </c>
    </row>
    <row r="174" spans="2:3" ht="16">
      <c r="B174" s="278" t="s">
        <v>2724</v>
      </c>
      <c r="C174" s="234" t="s">
        <v>2813</v>
      </c>
    </row>
    <row r="175" spans="2:3" ht="16">
      <c r="B175" s="277" t="s">
        <v>2735</v>
      </c>
      <c r="C175" s="230" t="s">
        <v>2777</v>
      </c>
    </row>
    <row r="176" spans="2:3" ht="16">
      <c r="B176" s="278" t="s">
        <v>2738</v>
      </c>
      <c r="C176" s="234" t="s">
        <v>2780</v>
      </c>
    </row>
    <row r="177" spans="2:3" ht="16">
      <c r="B177" s="276" t="s">
        <v>2431</v>
      </c>
      <c r="C177" s="230" t="s">
        <v>2822</v>
      </c>
    </row>
    <row r="178" spans="2:3" ht="16">
      <c r="B178" s="278" t="s">
        <v>2431</v>
      </c>
      <c r="C178" s="234" t="s">
        <v>2826</v>
      </c>
    </row>
    <row r="179" spans="2:3" ht="16">
      <c r="B179" s="277" t="s">
        <v>2426</v>
      </c>
      <c r="C179" s="230" t="s">
        <v>2839</v>
      </c>
    </row>
    <row r="180" spans="2:3" ht="16">
      <c r="B180" s="276" t="s">
        <v>2426</v>
      </c>
      <c r="C180" s="234" t="s">
        <v>2842</v>
      </c>
    </row>
    <row r="181" spans="2:3" ht="16">
      <c r="B181" s="277" t="s">
        <v>2426</v>
      </c>
      <c r="C181" s="230" t="s">
        <v>2891</v>
      </c>
    </row>
    <row r="182" spans="2:3" ht="16">
      <c r="B182" s="278" t="s">
        <v>2687</v>
      </c>
      <c r="C182" s="234" t="s">
        <v>2845</v>
      </c>
    </row>
    <row r="183" spans="2:3" ht="16">
      <c r="B183" s="277" t="s">
        <v>2687</v>
      </c>
      <c r="C183" s="230" t="s">
        <v>2849</v>
      </c>
    </row>
    <row r="184" spans="2:3" ht="16">
      <c r="B184" s="278" t="s">
        <v>2434</v>
      </c>
      <c r="C184" s="234" t="s">
        <v>2852</v>
      </c>
    </row>
    <row r="185" spans="2:3" ht="16">
      <c r="B185" s="276" t="s">
        <v>2434</v>
      </c>
      <c r="C185" s="230" t="s">
        <v>3124</v>
      </c>
    </row>
    <row r="186" spans="2:3" ht="16">
      <c r="B186" s="278" t="s">
        <v>2434</v>
      </c>
      <c r="C186" s="234" t="s">
        <v>3101</v>
      </c>
    </row>
    <row r="187" spans="2:3" ht="16">
      <c r="B187" s="276" t="s">
        <v>2436</v>
      </c>
      <c r="C187" s="230" t="s">
        <v>2382</v>
      </c>
    </row>
    <row r="188" spans="2:3" ht="16">
      <c r="B188" s="278" t="s">
        <v>2436</v>
      </c>
      <c r="C188" s="234" t="s">
        <v>2296</v>
      </c>
    </row>
    <row r="189" spans="2:3" ht="16">
      <c r="B189" s="276" t="s">
        <v>2436</v>
      </c>
      <c r="C189" s="230" t="s">
        <v>2690</v>
      </c>
    </row>
    <row r="190" spans="2:3" ht="16">
      <c r="B190" s="278" t="s">
        <v>3316</v>
      </c>
      <c r="C190" s="235" t="s">
        <v>2690</v>
      </c>
    </row>
    <row r="191" spans="2:3" ht="16">
      <c r="B191" s="276" t="s">
        <v>2298</v>
      </c>
      <c r="C191" s="168" t="s">
        <v>2955</v>
      </c>
    </row>
    <row r="192" spans="2:3" ht="16">
      <c r="B192" s="276" t="s">
        <v>3195</v>
      </c>
      <c r="C192" s="235" t="s">
        <v>2955</v>
      </c>
    </row>
    <row r="193" spans="2:3" ht="16">
      <c r="B193" s="276" t="s">
        <v>2373</v>
      </c>
      <c r="C193" s="230" t="s">
        <v>2455</v>
      </c>
    </row>
    <row r="194" spans="2:3" ht="16">
      <c r="B194" s="276" t="s">
        <v>3313</v>
      </c>
      <c r="C194" s="235" t="s">
        <v>2439</v>
      </c>
    </row>
    <row r="195" spans="2:3" ht="16">
      <c r="B195" s="277" t="s">
        <v>3085</v>
      </c>
      <c r="C195" s="230" t="s">
        <v>2452</v>
      </c>
    </row>
    <row r="196" spans="2:3" ht="16">
      <c r="B196" s="276" t="s">
        <v>2216</v>
      </c>
      <c r="C196" s="230" t="s">
        <v>2443</v>
      </c>
    </row>
    <row r="197" spans="2:3" ht="16">
      <c r="B197" s="277" t="s">
        <v>2265</v>
      </c>
      <c r="C197" s="235" t="s">
        <v>2443</v>
      </c>
    </row>
    <row r="198" spans="2:3" ht="16">
      <c r="B198" s="278" t="s">
        <v>3306</v>
      </c>
      <c r="C198" s="230" t="s">
        <v>3091</v>
      </c>
    </row>
    <row r="199" spans="2:3" ht="16">
      <c r="B199" s="276" t="s">
        <v>2268</v>
      </c>
      <c r="C199" s="234" t="s">
        <v>2413</v>
      </c>
    </row>
    <row r="200" spans="2:3" ht="16">
      <c r="B200" s="276" t="s">
        <v>2308</v>
      </c>
      <c r="C200" s="230" t="s">
        <v>2446</v>
      </c>
    </row>
    <row r="201" spans="2:3" ht="16">
      <c r="B201" s="277" t="s">
        <v>2683</v>
      </c>
      <c r="C201" s="235" t="s">
        <v>2446</v>
      </c>
    </row>
    <row r="202" spans="2:3" ht="16">
      <c r="B202" s="278" t="s">
        <v>3227</v>
      </c>
      <c r="C202" s="168" t="s">
        <v>2449</v>
      </c>
    </row>
    <row r="203" spans="2:3" ht="16">
      <c r="B203" s="276" t="s">
        <v>3042</v>
      </c>
      <c r="C203" s="234" t="s">
        <v>2402</v>
      </c>
    </row>
    <row r="204" spans="2:3" ht="16">
      <c r="B204" s="276" t="s">
        <v>2353</v>
      </c>
      <c r="C204" s="168" t="s">
        <v>2402</v>
      </c>
    </row>
    <row r="205" spans="2:3" ht="16">
      <c r="B205" s="277" t="s">
        <v>2376</v>
      </c>
      <c r="C205" s="234" t="s">
        <v>2429</v>
      </c>
    </row>
    <row r="206" spans="2:3" ht="16">
      <c r="B206" s="276" t="s">
        <v>2376</v>
      </c>
      <c r="C206" s="168" t="s">
        <v>2429</v>
      </c>
    </row>
    <row r="207" spans="2:3" ht="16">
      <c r="B207" s="277" t="s">
        <v>2219</v>
      </c>
      <c r="C207" s="235" t="s">
        <v>2429</v>
      </c>
    </row>
    <row r="208" spans="2:3" ht="16">
      <c r="B208" s="276" t="s">
        <v>3265</v>
      </c>
      <c r="C208" s="230" t="s">
        <v>2433</v>
      </c>
    </row>
    <row r="209" spans="2:3" ht="16">
      <c r="B209" s="277" t="s">
        <v>2293</v>
      </c>
      <c r="C209" s="235" t="s">
        <v>2433</v>
      </c>
    </row>
    <row r="210" spans="2:3" ht="16">
      <c r="B210" s="276" t="s">
        <v>2187</v>
      </c>
      <c r="C210" s="230" t="s">
        <v>2425</v>
      </c>
    </row>
    <row r="211" spans="2:3" ht="16">
      <c r="B211" s="277" t="s">
        <v>2182</v>
      </c>
      <c r="C211" s="235" t="s">
        <v>2425</v>
      </c>
    </row>
    <row r="212" spans="2:3" ht="16">
      <c r="B212" s="276" t="s">
        <v>3245</v>
      </c>
      <c r="C212" s="230" t="s">
        <v>2419</v>
      </c>
    </row>
    <row r="213" spans="2:3" ht="16">
      <c r="B213" s="277" t="s">
        <v>3285</v>
      </c>
      <c r="C213" s="235" t="s">
        <v>2419</v>
      </c>
    </row>
    <row r="214" spans="2:3" ht="16">
      <c r="B214" s="276" t="s">
        <v>2496</v>
      </c>
      <c r="C214" s="230" t="s">
        <v>2423</v>
      </c>
    </row>
    <row r="215" spans="2:3" ht="16">
      <c r="B215" s="276" t="s">
        <v>3294</v>
      </c>
      <c r="C215" s="235" t="s">
        <v>2423</v>
      </c>
    </row>
    <row r="216" spans="2:3" ht="16">
      <c r="B216" s="278" t="s">
        <v>2289</v>
      </c>
      <c r="C216" s="230" t="s">
        <v>2421</v>
      </c>
    </row>
    <row r="217" spans="2:3" ht="16">
      <c r="B217" s="277" t="s">
        <v>2453</v>
      </c>
      <c r="C217" s="235" t="s">
        <v>2421</v>
      </c>
    </row>
    <row r="218" spans="2:3" ht="16">
      <c r="B218" s="276" t="s">
        <v>3239</v>
      </c>
      <c r="C218" s="230" t="s">
        <v>2415</v>
      </c>
    </row>
    <row r="219" spans="2:3" ht="16">
      <c r="B219" s="277" t="s">
        <v>3158</v>
      </c>
      <c r="C219" s="235" t="s">
        <v>2415</v>
      </c>
    </row>
    <row r="220" spans="2:3" ht="16">
      <c r="B220" s="276" t="s">
        <v>2843</v>
      </c>
      <c r="C220" s="106"/>
    </row>
    <row r="221" spans="2:3" ht="16">
      <c r="B221" s="277" t="s">
        <v>2847</v>
      </c>
      <c r="C221" s="110"/>
    </row>
    <row r="222" spans="2:3" ht="16">
      <c r="B222" s="276" t="s">
        <v>2850</v>
      </c>
      <c r="C222" s="102"/>
    </row>
    <row r="223" spans="2:3" ht="16">
      <c r="B223" s="277" t="s">
        <v>3323</v>
      </c>
      <c r="C223" s="104"/>
    </row>
    <row r="224" spans="2:3" ht="16">
      <c r="B224" s="278" t="s">
        <v>2952</v>
      </c>
      <c r="C224" s="102"/>
    </row>
    <row r="225" spans="2:3" ht="16">
      <c r="B225" s="276" t="s">
        <v>2952</v>
      </c>
      <c r="C225" s="104"/>
    </row>
    <row r="226" spans="2:3" ht="16">
      <c r="B226" s="278" t="s">
        <v>2164</v>
      </c>
      <c r="C226" s="102"/>
    </row>
    <row r="227" spans="2:3" ht="16">
      <c r="B227" s="277" t="s">
        <v>2414</v>
      </c>
      <c r="C227" s="104"/>
    </row>
    <row r="228" spans="2:3" ht="16">
      <c r="B228" s="276" t="s">
        <v>2414</v>
      </c>
      <c r="C228" s="102"/>
    </row>
    <row r="229" spans="2:3" ht="16">
      <c r="B229" s="277" t="s">
        <v>2424</v>
      </c>
      <c r="C229" s="104"/>
    </row>
    <row r="230" spans="2:3" ht="16">
      <c r="B230" s="276" t="s">
        <v>2424</v>
      </c>
      <c r="C230" s="102"/>
    </row>
    <row r="231" spans="2:3" ht="16">
      <c r="B231" s="277" t="s">
        <v>2868</v>
      </c>
      <c r="C231" s="104"/>
    </row>
    <row r="232" spans="2:3" ht="16">
      <c r="B232" s="278" t="s">
        <v>2875</v>
      </c>
      <c r="C232" s="102"/>
    </row>
    <row r="233" spans="2:3" ht="16">
      <c r="B233" s="276" t="s">
        <v>3180</v>
      </c>
      <c r="C233" s="104"/>
    </row>
    <row r="234" spans="2:3" ht="16">
      <c r="B234" s="279" t="s">
        <v>744</v>
      </c>
      <c r="C234" s="102"/>
    </row>
    <row r="235" spans="2:3" ht="16">
      <c r="B235" s="274" t="s">
        <v>749</v>
      </c>
      <c r="C235" s="104"/>
    </row>
    <row r="236" spans="2:3" ht="16">
      <c r="B236" s="279" t="s">
        <v>776</v>
      </c>
      <c r="C236" s="102"/>
    </row>
    <row r="237" spans="2:3" ht="16">
      <c r="B237" s="274" t="s">
        <v>802</v>
      </c>
      <c r="C237" s="104"/>
    </row>
    <row r="238" spans="2:3" ht="16">
      <c r="B238" s="279" t="s">
        <v>842</v>
      </c>
      <c r="C238" s="102"/>
    </row>
    <row r="239" spans="2:3" ht="16">
      <c r="B239" s="274" t="s">
        <v>847</v>
      </c>
      <c r="C239" s="104"/>
    </row>
    <row r="240" spans="2:3" ht="16">
      <c r="B240" s="279" t="s">
        <v>849</v>
      </c>
      <c r="C240" s="102"/>
    </row>
    <row r="241" spans="2:3" ht="16">
      <c r="B241" s="274" t="s">
        <v>851</v>
      </c>
      <c r="C241" s="104"/>
    </row>
    <row r="242" spans="2:3" ht="16">
      <c r="B242" s="279" t="s">
        <v>857</v>
      </c>
      <c r="C242" s="102"/>
    </row>
    <row r="243" spans="2:3" ht="16">
      <c r="B243" s="274" t="s">
        <v>871</v>
      </c>
      <c r="C243" s="104"/>
    </row>
    <row r="244" spans="2:3" ht="16">
      <c r="B244" s="279" t="s">
        <v>895</v>
      </c>
      <c r="C244" s="102"/>
    </row>
    <row r="245" spans="2:3" ht="16">
      <c r="B245" s="274" t="s">
        <v>924</v>
      </c>
      <c r="C245" s="104"/>
    </row>
    <row r="246" spans="2:3" ht="16">
      <c r="B246" s="279" t="s">
        <v>929</v>
      </c>
      <c r="C246" s="102"/>
    </row>
    <row r="247" spans="2:3" ht="16">
      <c r="B247" s="274" t="s">
        <v>934</v>
      </c>
      <c r="C247" s="104"/>
    </row>
    <row r="248" spans="2:3" ht="16">
      <c r="B248" s="279" t="s">
        <v>941</v>
      </c>
      <c r="C248" s="102"/>
    </row>
    <row r="249" spans="2:3" ht="16">
      <c r="B249" s="274" t="s">
        <v>948</v>
      </c>
      <c r="C249" s="104"/>
    </row>
    <row r="250" spans="2:3" ht="16">
      <c r="B250" s="279" t="s">
        <v>990</v>
      </c>
      <c r="C250" s="102"/>
    </row>
    <row r="251" spans="2:3" ht="16">
      <c r="B251" s="274" t="s">
        <v>996</v>
      </c>
      <c r="C251" s="104"/>
    </row>
    <row r="252" spans="2:3" ht="16">
      <c r="B252" s="279" t="s">
        <v>1000</v>
      </c>
      <c r="C252" s="102"/>
    </row>
    <row r="253" spans="2:3" ht="16">
      <c r="B253" s="274" t="s">
        <v>1011</v>
      </c>
      <c r="C253" s="104"/>
    </row>
    <row r="254" spans="2:3" ht="16">
      <c r="B254" s="279" t="s">
        <v>1080</v>
      </c>
      <c r="C254" s="102"/>
    </row>
    <row r="255" spans="2:3" ht="16">
      <c r="B255" s="274" t="s">
        <v>1092</v>
      </c>
      <c r="C255" s="104"/>
    </row>
    <row r="256" spans="2:3" ht="16">
      <c r="B256" s="279" t="s">
        <v>1095</v>
      </c>
      <c r="C256" s="102"/>
    </row>
    <row r="257" spans="2:3" ht="16">
      <c r="B257" s="274" t="s">
        <v>1097</v>
      </c>
      <c r="C257" s="104"/>
    </row>
    <row r="258" spans="2:3" ht="16">
      <c r="B258" s="279" t="s">
        <v>1099</v>
      </c>
      <c r="C258" s="102"/>
    </row>
    <row r="259" spans="2:3" ht="16">
      <c r="B259" s="274" t="s">
        <v>1111</v>
      </c>
      <c r="C259" s="104"/>
    </row>
    <row r="260" spans="2:3" ht="16">
      <c r="B260" s="279" t="s">
        <v>1117</v>
      </c>
      <c r="C260" s="102"/>
    </row>
    <row r="261" spans="2:3" ht="16">
      <c r="B261" s="274" t="s">
        <v>1119</v>
      </c>
      <c r="C261" s="104"/>
    </row>
    <row r="262" spans="2:3" ht="16">
      <c r="B262" s="279" t="s">
        <v>1123</v>
      </c>
      <c r="C262" s="102"/>
    </row>
    <row r="263" spans="2:3" ht="16">
      <c r="B263" s="274" t="s">
        <v>1126</v>
      </c>
      <c r="C263" s="104"/>
    </row>
    <row r="264" spans="2:3" ht="16">
      <c r="B264" s="279" t="s">
        <v>1133</v>
      </c>
      <c r="C264" s="102"/>
    </row>
    <row r="265" spans="2:3" ht="16">
      <c r="B265" s="274" t="s">
        <v>1135</v>
      </c>
      <c r="C265" s="104"/>
    </row>
    <row r="266" spans="2:3" ht="16">
      <c r="B266" s="279" t="s">
        <v>1138</v>
      </c>
      <c r="C266" s="102"/>
    </row>
    <row r="267" spans="2:3" ht="16">
      <c r="B267" s="274" t="s">
        <v>1144</v>
      </c>
      <c r="C267" s="104"/>
    </row>
    <row r="268" spans="2:3" ht="16">
      <c r="B268" s="279" t="s">
        <v>1146</v>
      </c>
      <c r="C268" s="102"/>
    </row>
    <row r="269" spans="2:3" ht="16">
      <c r="B269" s="274" t="s">
        <v>1148</v>
      </c>
      <c r="C269" s="104"/>
    </row>
    <row r="270" spans="2:3" ht="16">
      <c r="B270" s="279" t="s">
        <v>1154</v>
      </c>
      <c r="C270" s="102"/>
    </row>
    <row r="271" spans="2:3" ht="16">
      <c r="B271" s="274" t="s">
        <v>1161</v>
      </c>
      <c r="C271" s="104"/>
    </row>
    <row r="272" spans="2:3" ht="16">
      <c r="B272" s="279" t="s">
        <v>1163</v>
      </c>
      <c r="C272" s="102"/>
    </row>
    <row r="273" spans="2:3" ht="16">
      <c r="B273" s="274" t="s">
        <v>1167</v>
      </c>
      <c r="C273" s="104"/>
    </row>
    <row r="274" spans="2:3" ht="16">
      <c r="B274" s="279" t="s">
        <v>1169</v>
      </c>
      <c r="C274" s="102"/>
    </row>
    <row r="275" spans="2:3" ht="16">
      <c r="B275" s="274" t="s">
        <v>1171</v>
      </c>
      <c r="C275" s="104"/>
    </row>
    <row r="276" spans="2:3" ht="16">
      <c r="B276" s="279" t="s">
        <v>1174</v>
      </c>
      <c r="C276" s="102"/>
    </row>
    <row r="277" spans="2:3" ht="16">
      <c r="B277" s="274" t="s">
        <v>1178</v>
      </c>
      <c r="C277" s="104"/>
    </row>
    <row r="278" spans="2:3" ht="16">
      <c r="B278" s="279" t="s">
        <v>1180</v>
      </c>
      <c r="C278" s="102"/>
    </row>
    <row r="279" spans="2:3" ht="16">
      <c r="B279" s="274" t="s">
        <v>1182</v>
      </c>
      <c r="C279" s="104"/>
    </row>
    <row r="280" spans="2:3" ht="16">
      <c r="B280" s="279" t="s">
        <v>1184</v>
      </c>
      <c r="C280" s="102"/>
    </row>
    <row r="281" spans="2:3" ht="16">
      <c r="B281" s="274" t="s">
        <v>1186</v>
      </c>
      <c r="C281" s="104"/>
    </row>
    <row r="282" spans="2:3" ht="16">
      <c r="B282" s="279" t="s">
        <v>1190</v>
      </c>
      <c r="C282" s="102"/>
    </row>
    <row r="283" spans="2:3" ht="16">
      <c r="B283" s="274" t="s">
        <v>1194</v>
      </c>
      <c r="C283" s="104"/>
    </row>
    <row r="284" spans="2:3" ht="16">
      <c r="B284" s="279" t="s">
        <v>1217</v>
      </c>
      <c r="C284" s="102"/>
    </row>
    <row r="285" spans="2:3" ht="16">
      <c r="B285" s="274" t="s">
        <v>1221</v>
      </c>
      <c r="C285" s="104"/>
    </row>
    <row r="286" spans="2:3" ht="16">
      <c r="B286" s="279" t="s">
        <v>1227</v>
      </c>
      <c r="C286" s="102"/>
    </row>
    <row r="287" spans="2:3" ht="16">
      <c r="B287" s="274" t="s">
        <v>1233</v>
      </c>
      <c r="C287" s="104"/>
    </row>
    <row r="288" spans="2:3" ht="16">
      <c r="B288" s="279" t="s">
        <v>1237</v>
      </c>
      <c r="C288" s="102"/>
    </row>
    <row r="289" spans="2:3" ht="16">
      <c r="B289" s="274" t="s">
        <v>1242</v>
      </c>
      <c r="C289" s="104"/>
    </row>
    <row r="290" spans="2:3" ht="16">
      <c r="B290" s="279" t="s">
        <v>1248</v>
      </c>
      <c r="C290" s="102"/>
    </row>
    <row r="291" spans="2:3" ht="16">
      <c r="B291" s="274" t="s">
        <v>1251</v>
      </c>
      <c r="C291" s="104"/>
    </row>
    <row r="292" spans="2:3" ht="16">
      <c r="B292" s="279" t="s">
        <v>1262</v>
      </c>
      <c r="C292" s="102"/>
    </row>
    <row r="293" spans="2:3" ht="16">
      <c r="B293" s="274" t="s">
        <v>1268</v>
      </c>
      <c r="C293" s="104"/>
    </row>
    <row r="294" spans="2:3" ht="16">
      <c r="B294" s="279" t="s">
        <v>1271</v>
      </c>
      <c r="C294" s="102"/>
    </row>
    <row r="295" spans="2:3" ht="16">
      <c r="B295" s="274" t="s">
        <v>1278</v>
      </c>
      <c r="C295" s="104"/>
    </row>
    <row r="296" spans="2:3" ht="16">
      <c r="B296" s="279" t="s">
        <v>1280</v>
      </c>
      <c r="C296" s="102"/>
    </row>
    <row r="297" spans="2:3" ht="16">
      <c r="B297" s="274" t="s">
        <v>1285</v>
      </c>
      <c r="C297" s="104"/>
    </row>
    <row r="298" spans="2:3" ht="16">
      <c r="B298" s="279" t="s">
        <v>1287</v>
      </c>
      <c r="C298" s="102"/>
    </row>
    <row r="299" spans="2:3" ht="16">
      <c r="B299" s="274" t="s">
        <v>1292</v>
      </c>
      <c r="C299" s="104"/>
    </row>
    <row r="300" spans="2:3" ht="16">
      <c r="B300" s="279" t="s">
        <v>1302</v>
      </c>
      <c r="C300" s="102"/>
    </row>
    <row r="301" spans="2:3" ht="16">
      <c r="B301" s="274" t="s">
        <v>1306</v>
      </c>
      <c r="C301" s="104"/>
    </row>
    <row r="302" spans="2:3" ht="16">
      <c r="B302" s="279" t="s">
        <v>1308</v>
      </c>
      <c r="C302" s="102"/>
    </row>
    <row r="303" spans="2:3" ht="16">
      <c r="B303" s="274" t="s">
        <v>1310</v>
      </c>
      <c r="C303" s="104"/>
    </row>
    <row r="304" spans="2:3" ht="16">
      <c r="B304" s="279" t="s">
        <v>1312</v>
      </c>
      <c r="C304" s="102"/>
    </row>
    <row r="305" spans="2:3" ht="16">
      <c r="B305" s="274" t="s">
        <v>1314</v>
      </c>
      <c r="C305" s="104"/>
    </row>
    <row r="306" spans="2:3" ht="16">
      <c r="B306" s="279" t="s">
        <v>1319</v>
      </c>
      <c r="C306" s="102"/>
    </row>
    <row r="307" spans="2:3" ht="16">
      <c r="B307" s="274" t="s">
        <v>1362</v>
      </c>
      <c r="C307" s="104"/>
    </row>
    <row r="308" spans="2:3" ht="16">
      <c r="B308" s="279" t="s">
        <v>1370</v>
      </c>
      <c r="C308" s="102"/>
    </row>
    <row r="309" spans="2:3" ht="16">
      <c r="B309" s="274" t="s">
        <v>1376</v>
      </c>
      <c r="C309" s="104"/>
    </row>
    <row r="310" spans="2:3" ht="16">
      <c r="B310" s="279" t="s">
        <v>1380</v>
      </c>
      <c r="C310" s="102"/>
    </row>
    <row r="311" spans="2:3" ht="16">
      <c r="B311" s="274" t="s">
        <v>1386</v>
      </c>
      <c r="C311" s="104"/>
    </row>
    <row r="312" spans="2:3" ht="16">
      <c r="B312" s="279" t="s">
        <v>1388</v>
      </c>
      <c r="C312" s="102"/>
    </row>
    <row r="313" spans="2:3" ht="16">
      <c r="B313" s="274" t="s">
        <v>1390</v>
      </c>
      <c r="C313" s="104"/>
    </row>
    <row r="314" spans="2:3" ht="16">
      <c r="B314" s="279" t="s">
        <v>1393</v>
      </c>
      <c r="C314" s="102"/>
    </row>
    <row r="315" spans="2:3" ht="16">
      <c r="B315" s="274" t="s">
        <v>1403</v>
      </c>
      <c r="C315" s="104"/>
    </row>
    <row r="316" spans="2:3" ht="16">
      <c r="B316" s="279" t="s">
        <v>1408</v>
      </c>
      <c r="C316" s="102"/>
    </row>
    <row r="317" spans="2:3" ht="16">
      <c r="B317" s="274" t="s">
        <v>1410</v>
      </c>
      <c r="C317" s="104"/>
    </row>
    <row r="318" spans="2:3" ht="16">
      <c r="B318" s="279" t="s">
        <v>1416</v>
      </c>
      <c r="C318" s="102"/>
    </row>
    <row r="319" spans="2:3" ht="16">
      <c r="B319" s="274" t="s">
        <v>1422</v>
      </c>
      <c r="C319" s="104"/>
    </row>
    <row r="320" spans="2:3" ht="16">
      <c r="B320" s="279" t="s">
        <v>1461</v>
      </c>
      <c r="C320" s="102"/>
    </row>
    <row r="321" spans="2:3" ht="16">
      <c r="B321" s="274" t="s">
        <v>1493</v>
      </c>
      <c r="C321" s="104"/>
    </row>
    <row r="322" spans="2:3" ht="16">
      <c r="B322" s="279" t="s">
        <v>1503</v>
      </c>
      <c r="C322" s="102"/>
    </row>
    <row r="323" spans="2:3" ht="16">
      <c r="B323" s="274" t="s">
        <v>1505</v>
      </c>
      <c r="C323" s="104"/>
    </row>
    <row r="324" spans="2:3" ht="16">
      <c r="B324" s="279" t="s">
        <v>1536</v>
      </c>
      <c r="C324" s="102"/>
    </row>
    <row r="325" spans="2:3" ht="16">
      <c r="B325" s="274" t="s">
        <v>1556</v>
      </c>
      <c r="C325" s="104"/>
    </row>
    <row r="326" spans="2:3" ht="16">
      <c r="B326" s="279" t="s">
        <v>1636</v>
      </c>
      <c r="C326" s="102"/>
    </row>
    <row r="327" spans="2:3" ht="16">
      <c r="B327" s="274" t="s">
        <v>1639</v>
      </c>
      <c r="C327" s="104"/>
    </row>
    <row r="328" spans="2:3" ht="16">
      <c r="B328" s="279" t="s">
        <v>1644</v>
      </c>
      <c r="C328" s="102"/>
    </row>
    <row r="329" spans="2:3" ht="16">
      <c r="B329" s="274" t="s">
        <v>1647</v>
      </c>
      <c r="C329" s="104"/>
    </row>
    <row r="330" spans="2:3" ht="16">
      <c r="B330" s="279" t="s">
        <v>1678</v>
      </c>
      <c r="C330" s="102"/>
    </row>
    <row r="331" spans="2:3" ht="16">
      <c r="B331" s="274" t="s">
        <v>1698</v>
      </c>
      <c r="C331" s="104"/>
    </row>
    <row r="332" spans="2:3" ht="16">
      <c r="B332" s="279" t="s">
        <v>1703</v>
      </c>
      <c r="C332" s="102"/>
    </row>
    <row r="333" spans="2:3" ht="16">
      <c r="B333" s="274" t="s">
        <v>1705</v>
      </c>
      <c r="C333" s="104"/>
    </row>
    <row r="334" spans="2:3" ht="16">
      <c r="B334" s="279" t="s">
        <v>1707</v>
      </c>
      <c r="C334" s="102"/>
    </row>
    <row r="335" spans="2:3" ht="16">
      <c r="B335" s="274" t="s">
        <v>1743</v>
      </c>
      <c r="C335" s="104"/>
    </row>
    <row r="336" spans="2:3" ht="16">
      <c r="B336" s="279" t="s">
        <v>1749</v>
      </c>
      <c r="C336" s="102"/>
    </row>
    <row r="337" spans="2:3" ht="16">
      <c r="B337" s="274" t="s">
        <v>1751</v>
      </c>
      <c r="C337" s="104"/>
    </row>
    <row r="338" spans="2:3" ht="16">
      <c r="B338" s="279" t="s">
        <v>1755</v>
      </c>
      <c r="C338" s="102"/>
    </row>
    <row r="339" spans="2:3" ht="16">
      <c r="B339" s="274" t="s">
        <v>1799</v>
      </c>
      <c r="C339" s="104"/>
    </row>
    <row r="340" spans="2:3" ht="16">
      <c r="B340" s="279" t="s">
        <v>1808</v>
      </c>
      <c r="C340" s="102"/>
    </row>
    <row r="341" spans="2:3" ht="16">
      <c r="B341" s="274" t="s">
        <v>1815</v>
      </c>
      <c r="C341" s="104"/>
    </row>
    <row r="342" spans="2:3" ht="16">
      <c r="B342" s="279" t="s">
        <v>1819</v>
      </c>
      <c r="C342" s="102"/>
    </row>
    <row r="343" spans="2:3" ht="16">
      <c r="B343" s="274" t="s">
        <v>1843</v>
      </c>
      <c r="C343" s="104"/>
    </row>
    <row r="344" spans="2:3" ht="16">
      <c r="B344" s="279" t="s">
        <v>742</v>
      </c>
      <c r="C344" s="102"/>
    </row>
    <row r="345" spans="2:3" ht="16">
      <c r="B345" s="274" t="s">
        <v>1864</v>
      </c>
      <c r="C345" s="104"/>
    </row>
    <row r="346" spans="2:3" ht="16">
      <c r="B346" s="279" t="s">
        <v>1885</v>
      </c>
      <c r="C346" s="102"/>
    </row>
    <row r="347" spans="2:3" ht="16">
      <c r="B347" s="274" t="s">
        <v>1890</v>
      </c>
      <c r="C347" s="104"/>
    </row>
    <row r="348" spans="2:3" ht="16">
      <c r="B348" s="279" t="s">
        <v>876</v>
      </c>
      <c r="C348" s="102"/>
    </row>
    <row r="349" spans="2:3" ht="16">
      <c r="B349" s="274" t="s">
        <v>902</v>
      </c>
      <c r="C349" s="104"/>
    </row>
    <row r="350" spans="2:3" ht="16">
      <c r="B350" s="279" t="s">
        <v>1908</v>
      </c>
      <c r="C350" s="102"/>
    </row>
    <row r="351" spans="2:3" ht="16">
      <c r="B351" s="274" t="s">
        <v>922</v>
      </c>
      <c r="C351" s="104"/>
    </row>
    <row r="352" spans="2:3" ht="16">
      <c r="B352" s="279" t="s">
        <v>947</v>
      </c>
      <c r="C352" s="102"/>
    </row>
    <row r="353" spans="2:3" ht="16">
      <c r="B353" s="274" t="s">
        <v>954</v>
      </c>
      <c r="C353" s="104"/>
    </row>
    <row r="354" spans="2:3" ht="16">
      <c r="B354" s="279" t="s">
        <v>1926</v>
      </c>
      <c r="C354" s="102"/>
    </row>
    <row r="355" spans="2:3" ht="16">
      <c r="B355" s="274" t="s">
        <v>1941</v>
      </c>
      <c r="C355" s="104"/>
    </row>
    <row r="356" spans="2:3" ht="16">
      <c r="B356" s="279" t="s">
        <v>999</v>
      </c>
      <c r="C356" s="102"/>
    </row>
    <row r="357" spans="2:3" ht="16">
      <c r="B357" s="274" t="s">
        <v>914</v>
      </c>
      <c r="C357" s="104"/>
    </row>
    <row r="358" spans="2:3" ht="16">
      <c r="B358" s="279" t="s">
        <v>1006</v>
      </c>
      <c r="C358" s="102"/>
    </row>
    <row r="359" spans="2:3" ht="16">
      <c r="B359" s="274" t="s">
        <v>1951</v>
      </c>
      <c r="C359" s="104"/>
    </row>
    <row r="360" spans="2:3" ht="16">
      <c r="B360" s="279" t="s">
        <v>1016</v>
      </c>
      <c r="C360" s="102"/>
    </row>
    <row r="361" spans="2:3" ht="16">
      <c r="B361" s="274" t="s">
        <v>1960</v>
      </c>
      <c r="C361" s="104"/>
    </row>
    <row r="362" spans="2:3" ht="16">
      <c r="B362" s="279" t="s">
        <v>1970</v>
      </c>
      <c r="C362" s="102"/>
    </row>
    <row r="363" spans="2:3" ht="16">
      <c r="B363" s="274" t="s">
        <v>1988</v>
      </c>
      <c r="C363" s="104"/>
    </row>
    <row r="364" spans="2:3" ht="16">
      <c r="B364" s="279" t="s">
        <v>1116</v>
      </c>
      <c r="C364" s="102"/>
    </row>
    <row r="365" spans="2:3" ht="16">
      <c r="B365" s="274" t="s">
        <v>1132</v>
      </c>
      <c r="C365" s="104"/>
    </row>
    <row r="366" spans="2:3" ht="16">
      <c r="B366" s="279" t="s">
        <v>1143</v>
      </c>
      <c r="C366" s="102"/>
    </row>
    <row r="367" spans="2:3" ht="16">
      <c r="B367" s="274" t="s">
        <v>1160</v>
      </c>
      <c r="C367" s="104"/>
    </row>
    <row r="368" spans="2:3" ht="16">
      <c r="B368" s="279" t="s">
        <v>2011</v>
      </c>
      <c r="C368" s="102"/>
    </row>
    <row r="369" spans="2:3" ht="16">
      <c r="B369" s="274" t="s">
        <v>1189</v>
      </c>
      <c r="C369" s="104"/>
    </row>
    <row r="370" spans="2:3" ht="16">
      <c r="B370" s="279" t="s">
        <v>2016</v>
      </c>
      <c r="C370" s="102"/>
    </row>
    <row r="371" spans="2:3" ht="16">
      <c r="B371" s="274" t="s">
        <v>1110</v>
      </c>
      <c r="C371" s="104"/>
    </row>
    <row r="372" spans="2:3" ht="16">
      <c r="B372" s="279" t="s">
        <v>1193</v>
      </c>
      <c r="C372" s="102"/>
    </row>
    <row r="373" spans="2:3" ht="16">
      <c r="B373" s="274" t="s">
        <v>1213</v>
      </c>
      <c r="C373" s="104"/>
    </row>
    <row r="374" spans="2:3" ht="16">
      <c r="B374" s="279" t="s">
        <v>1318</v>
      </c>
    </row>
    <row r="375" spans="2:3" ht="16">
      <c r="B375" s="274" t="s">
        <v>1226</v>
      </c>
    </row>
    <row r="376" spans="2:3" ht="16">
      <c r="B376" s="279" t="s">
        <v>1236</v>
      </c>
    </row>
    <row r="377" spans="2:3" ht="16">
      <c r="B377" s="274" t="s">
        <v>1241</v>
      </c>
    </row>
    <row r="378" spans="2:3" ht="16">
      <c r="B378" s="279" t="s">
        <v>1277</v>
      </c>
    </row>
    <row r="379" spans="2:3" ht="16">
      <c r="B379" s="274" t="s">
        <v>1305</v>
      </c>
    </row>
    <row r="380" spans="2:3" ht="16">
      <c r="B380" s="279" t="s">
        <v>1324</v>
      </c>
    </row>
    <row r="381" spans="2:3" ht="16">
      <c r="B381" s="274" t="s">
        <v>2061</v>
      </c>
    </row>
    <row r="382" spans="2:3" ht="16">
      <c r="B382" s="279" t="s">
        <v>1331</v>
      </c>
    </row>
    <row r="383" spans="2:3" ht="16">
      <c r="B383" s="274" t="s">
        <v>1385</v>
      </c>
    </row>
    <row r="384" spans="2:3" ht="16">
      <c r="B384" s="279" t="s">
        <v>1415</v>
      </c>
    </row>
    <row r="385" spans="2:2" ht="16">
      <c r="B385" s="274" t="s">
        <v>1424</v>
      </c>
    </row>
    <row r="386" spans="2:2" ht="16">
      <c r="B386" s="279" t="s">
        <v>1407</v>
      </c>
    </row>
    <row r="387" spans="2:2" ht="16">
      <c r="B387" s="274" t="s">
        <v>2080</v>
      </c>
    </row>
    <row r="388" spans="2:2" ht="16">
      <c r="B388" s="279" t="s">
        <v>1562</v>
      </c>
    </row>
    <row r="389" spans="2:2" ht="16">
      <c r="B389" s="274" t="s">
        <v>1400</v>
      </c>
    </row>
    <row r="390" spans="2:2" ht="16">
      <c r="B390" s="279" t="s">
        <v>2099</v>
      </c>
    </row>
    <row r="391" spans="2:2" ht="16">
      <c r="B391" s="274" t="s">
        <v>2102</v>
      </c>
    </row>
    <row r="392" spans="2:2" ht="16">
      <c r="B392" s="279" t="s">
        <v>1683</v>
      </c>
    </row>
    <row r="393" spans="2:2" ht="16">
      <c r="B393" s="274" t="s">
        <v>1702</v>
      </c>
    </row>
    <row r="394" spans="2:2" ht="16">
      <c r="B394" s="279" t="s">
        <v>1721</v>
      </c>
    </row>
    <row r="395" spans="2:2" ht="16">
      <c r="B395" s="274" t="s">
        <v>1748</v>
      </c>
    </row>
    <row r="396" spans="2:2" ht="16">
      <c r="B396" s="279" t="s">
        <v>1754</v>
      </c>
    </row>
    <row r="397" spans="2:2" ht="16">
      <c r="B397" s="274" t="s">
        <v>1807</v>
      </c>
    </row>
    <row r="398" spans="2:2">
      <c r="B398" s="280" t="s">
        <v>2150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6100"/>
  </sheetPr>
  <dimension ref="A1:H1392"/>
  <sheetViews>
    <sheetView workbookViewId="0">
      <selection activeCell="F8" sqref="F8"/>
    </sheetView>
  </sheetViews>
  <sheetFormatPr baseColWidth="10" defaultColWidth="8.83203125" defaultRowHeight="15"/>
  <cols>
    <col min="1" max="1" width="19.5" customWidth="1"/>
    <col min="2" max="2" width="18.33203125" style="88" customWidth="1"/>
    <col min="3" max="3" width="44.5" style="167" customWidth="1"/>
    <col min="4" max="4" width="11.83203125" style="88" customWidth="1"/>
    <col min="5" max="5" width="11.6640625" style="67" customWidth="1"/>
    <col min="6" max="6" width="44.83203125" style="167" customWidth="1"/>
    <col min="7" max="7" width="26.6640625" style="88" customWidth="1"/>
  </cols>
  <sheetData>
    <row r="1" spans="1:8" ht="19">
      <c r="A1" s="269" t="s">
        <v>3564</v>
      </c>
      <c r="B1" s="258"/>
      <c r="C1" s="259"/>
      <c r="D1" s="258"/>
      <c r="E1" s="258"/>
      <c r="F1" s="259"/>
      <c r="G1" s="114"/>
      <c r="H1" s="108"/>
    </row>
    <row r="2" spans="1:8">
      <c r="A2" s="108" t="s">
        <v>3340</v>
      </c>
      <c r="B2" s="258"/>
      <c r="C2" s="259"/>
      <c r="D2" s="258"/>
      <c r="E2" s="258"/>
      <c r="F2" s="259"/>
      <c r="G2" s="114"/>
      <c r="H2" s="108"/>
    </row>
    <row r="3" spans="1:8">
      <c r="A3" s="260">
        <v>44680</v>
      </c>
      <c r="B3" s="258"/>
      <c r="C3" s="259"/>
      <c r="D3" s="258"/>
      <c r="E3" s="258"/>
      <c r="F3" s="259"/>
      <c r="G3" s="114"/>
      <c r="H3" s="108"/>
    </row>
    <row r="4" spans="1:8">
      <c r="A4" s="250" t="s">
        <v>3565</v>
      </c>
      <c r="B4" s="270"/>
      <c r="C4" s="270"/>
      <c r="D4" s="270"/>
      <c r="E4" s="108"/>
      <c r="F4" s="108"/>
      <c r="G4" s="108"/>
      <c r="H4" s="108"/>
    </row>
    <row r="5" spans="1:8">
      <c r="A5" s="281" t="s">
        <v>3566</v>
      </c>
      <c r="B5" s="281" t="s">
        <v>3567</v>
      </c>
      <c r="C5" s="281" t="s">
        <v>30</v>
      </c>
      <c r="D5" s="281" t="s">
        <v>3345</v>
      </c>
      <c r="E5" s="281" t="s">
        <v>3568</v>
      </c>
      <c r="F5" s="281" t="s">
        <v>3346</v>
      </c>
      <c r="G5" s="281" t="s">
        <v>3569</v>
      </c>
      <c r="H5" s="108"/>
    </row>
    <row r="6" spans="1:8">
      <c r="A6" s="282" t="s">
        <v>2420</v>
      </c>
      <c r="B6" s="283" t="s">
        <v>2421</v>
      </c>
      <c r="C6" s="284" t="s">
        <v>185</v>
      </c>
      <c r="D6" s="283" t="s">
        <v>2157</v>
      </c>
      <c r="E6" s="283">
        <v>151131</v>
      </c>
      <c r="F6" s="285" t="s">
        <v>1130</v>
      </c>
      <c r="G6" s="286" t="s">
        <v>3349</v>
      </c>
      <c r="H6" s="108"/>
    </row>
    <row r="7" spans="1:8">
      <c r="A7" s="287" t="s">
        <v>2420</v>
      </c>
      <c r="B7" s="288" t="s">
        <v>2421</v>
      </c>
      <c r="C7" s="289" t="s">
        <v>185</v>
      </c>
      <c r="D7" s="288" t="s">
        <v>2157</v>
      </c>
      <c r="E7" s="288">
        <v>151151</v>
      </c>
      <c r="F7" s="290" t="s">
        <v>1114</v>
      </c>
      <c r="G7" s="291" t="s">
        <v>3350</v>
      </c>
      <c r="H7" s="108"/>
    </row>
    <row r="8" spans="1:8">
      <c r="A8" s="282" t="s">
        <v>2503</v>
      </c>
      <c r="B8" s="283" t="s">
        <v>2504</v>
      </c>
      <c r="C8" s="284" t="s">
        <v>194</v>
      </c>
      <c r="D8" s="283" t="s">
        <v>2157</v>
      </c>
      <c r="E8" s="283">
        <v>271014</v>
      </c>
      <c r="F8" s="285" t="s">
        <v>2056</v>
      </c>
      <c r="G8" s="286" t="s">
        <v>3349</v>
      </c>
      <c r="H8" s="108"/>
    </row>
    <row r="9" spans="1:8">
      <c r="A9" s="287" t="s">
        <v>2481</v>
      </c>
      <c r="B9" s="288" t="s">
        <v>2483</v>
      </c>
      <c r="C9" s="289" t="s">
        <v>2482</v>
      </c>
      <c r="D9" s="288" t="s">
        <v>2157</v>
      </c>
      <c r="E9" s="288">
        <v>433031</v>
      </c>
      <c r="F9" s="290" t="s">
        <v>1275</v>
      </c>
      <c r="G9" s="291" t="s">
        <v>3349</v>
      </c>
      <c r="H9" s="108"/>
    </row>
    <row r="10" spans="1:8">
      <c r="A10" s="282" t="s">
        <v>2481</v>
      </c>
      <c r="B10" s="283" t="s">
        <v>2483</v>
      </c>
      <c r="C10" s="284" t="s">
        <v>2482</v>
      </c>
      <c r="D10" s="283" t="s">
        <v>2157</v>
      </c>
      <c r="E10" s="283">
        <v>151151</v>
      </c>
      <c r="F10" s="285" t="s">
        <v>1114</v>
      </c>
      <c r="G10" s="286" t="s">
        <v>3350</v>
      </c>
      <c r="H10" s="108"/>
    </row>
    <row r="11" spans="1:8">
      <c r="A11" s="287" t="s">
        <v>2484</v>
      </c>
      <c r="B11" s="288" t="s">
        <v>2486</v>
      </c>
      <c r="C11" s="289" t="s">
        <v>208</v>
      </c>
      <c r="D11" s="288" t="s">
        <v>2157</v>
      </c>
      <c r="E11" s="288">
        <v>436011</v>
      </c>
      <c r="F11" s="290" t="s">
        <v>1259</v>
      </c>
      <c r="G11" s="291" t="s">
        <v>3349</v>
      </c>
      <c r="H11" s="108"/>
    </row>
    <row r="12" spans="1:8">
      <c r="A12" s="282" t="s">
        <v>2484</v>
      </c>
      <c r="B12" s="283" t="s">
        <v>2486</v>
      </c>
      <c r="C12" s="284" t="s">
        <v>208</v>
      </c>
      <c r="D12" s="283" t="s">
        <v>2157</v>
      </c>
      <c r="E12" s="283">
        <v>439031</v>
      </c>
      <c r="F12" s="285" t="s">
        <v>1339</v>
      </c>
      <c r="G12" s="286" t="s">
        <v>3350</v>
      </c>
      <c r="H12" s="108"/>
    </row>
    <row r="13" spans="1:8">
      <c r="A13" s="287" t="s">
        <v>2484</v>
      </c>
      <c r="B13" s="288" t="s">
        <v>2486</v>
      </c>
      <c r="C13" s="289" t="s">
        <v>208</v>
      </c>
      <c r="D13" s="288" t="s">
        <v>2157</v>
      </c>
      <c r="E13" s="288">
        <v>151151</v>
      </c>
      <c r="F13" s="290" t="s">
        <v>1114</v>
      </c>
      <c r="G13" s="291" t="s">
        <v>3350</v>
      </c>
      <c r="H13" s="108"/>
    </row>
    <row r="14" spans="1:8">
      <c r="A14" s="282" t="s">
        <v>2484</v>
      </c>
      <c r="B14" s="283" t="s">
        <v>2486</v>
      </c>
      <c r="C14" s="284" t="s">
        <v>208</v>
      </c>
      <c r="D14" s="283" t="s">
        <v>2157</v>
      </c>
      <c r="E14" s="283">
        <v>431011</v>
      </c>
      <c r="F14" s="285" t="s">
        <v>2039</v>
      </c>
      <c r="G14" s="286" t="s">
        <v>3350</v>
      </c>
      <c r="H14" s="108"/>
    </row>
    <row r="15" spans="1:8">
      <c r="A15" s="287" t="s">
        <v>2765</v>
      </c>
      <c r="B15" s="288" t="s">
        <v>2767</v>
      </c>
      <c r="C15" s="289" t="s">
        <v>2766</v>
      </c>
      <c r="D15" s="288" t="s">
        <v>2157</v>
      </c>
      <c r="E15" s="288">
        <v>493023</v>
      </c>
      <c r="F15" s="290" t="s">
        <v>1541</v>
      </c>
      <c r="G15" s="291" t="s">
        <v>3349</v>
      </c>
      <c r="H15" s="108"/>
    </row>
    <row r="16" spans="1:8">
      <c r="A16" s="282" t="s">
        <v>2775</v>
      </c>
      <c r="B16" s="283" t="s">
        <v>2777</v>
      </c>
      <c r="C16" s="284" t="s">
        <v>2776</v>
      </c>
      <c r="D16" s="283" t="s">
        <v>2157</v>
      </c>
      <c r="E16" s="283">
        <v>493023</v>
      </c>
      <c r="F16" s="285" t="s">
        <v>1541</v>
      </c>
      <c r="G16" s="286" t="s">
        <v>3349</v>
      </c>
      <c r="H16" s="108"/>
    </row>
    <row r="17" spans="1:8">
      <c r="A17" s="287" t="s">
        <v>2778</v>
      </c>
      <c r="B17" s="288" t="s">
        <v>2780</v>
      </c>
      <c r="C17" s="289" t="s">
        <v>2779</v>
      </c>
      <c r="D17" s="288" t="s">
        <v>2157</v>
      </c>
      <c r="E17" s="288">
        <v>493023</v>
      </c>
      <c r="F17" s="290" t="s">
        <v>1541</v>
      </c>
      <c r="G17" s="291" t="s">
        <v>3349</v>
      </c>
      <c r="H17" s="108"/>
    </row>
    <row r="18" spans="1:8">
      <c r="A18" s="282" t="s">
        <v>2626</v>
      </c>
      <c r="B18" s="283" t="s">
        <v>2628</v>
      </c>
      <c r="C18" s="284" t="s">
        <v>2627</v>
      </c>
      <c r="D18" s="283" t="s">
        <v>2157</v>
      </c>
      <c r="E18" s="283">
        <v>512051</v>
      </c>
      <c r="F18" s="285" t="s">
        <v>1520</v>
      </c>
      <c r="G18" s="286" t="s">
        <v>3349</v>
      </c>
      <c r="H18" s="108"/>
    </row>
    <row r="19" spans="1:8">
      <c r="A19" s="287" t="s">
        <v>2531</v>
      </c>
      <c r="B19" s="288" t="s">
        <v>2534</v>
      </c>
      <c r="C19" s="289" t="s">
        <v>2533</v>
      </c>
      <c r="D19" s="288" t="s">
        <v>2157</v>
      </c>
      <c r="E19" s="288">
        <v>395094</v>
      </c>
      <c r="F19" s="290" t="s">
        <v>2529</v>
      </c>
      <c r="G19" s="291" t="s">
        <v>3349</v>
      </c>
      <c r="H19" s="108"/>
    </row>
    <row r="20" spans="1:8">
      <c r="A20" s="282" t="s">
        <v>2584</v>
      </c>
      <c r="B20" s="283" t="s">
        <v>2586</v>
      </c>
      <c r="C20" s="284" t="s">
        <v>2585</v>
      </c>
      <c r="D20" s="283" t="s">
        <v>2157</v>
      </c>
      <c r="E20" s="283">
        <v>511011</v>
      </c>
      <c r="F20" s="285" t="s">
        <v>2587</v>
      </c>
      <c r="G20" s="286" t="s">
        <v>3349</v>
      </c>
      <c r="H20" s="108"/>
    </row>
    <row r="21" spans="1:8">
      <c r="A21" s="287" t="s">
        <v>2610</v>
      </c>
      <c r="B21" s="288" t="s">
        <v>2709</v>
      </c>
      <c r="C21" s="289" t="s">
        <v>2708</v>
      </c>
      <c r="D21" s="288" t="s">
        <v>2157</v>
      </c>
      <c r="E21" s="288">
        <v>499021</v>
      </c>
      <c r="F21" s="290" t="s">
        <v>1500</v>
      </c>
      <c r="G21" s="291" t="s">
        <v>3349</v>
      </c>
      <c r="H21" s="108"/>
    </row>
    <row r="22" spans="1:8">
      <c r="A22" s="282" t="s">
        <v>2614</v>
      </c>
      <c r="B22" s="283" t="s">
        <v>2711</v>
      </c>
      <c r="C22" s="284" t="s">
        <v>2710</v>
      </c>
      <c r="D22" s="283" t="s">
        <v>2157</v>
      </c>
      <c r="E22" s="283">
        <v>499021</v>
      </c>
      <c r="F22" s="285" t="s">
        <v>1500</v>
      </c>
      <c r="G22" s="286" t="s">
        <v>3349</v>
      </c>
      <c r="H22" s="108"/>
    </row>
    <row r="23" spans="1:8">
      <c r="A23" s="287" t="s">
        <v>2606</v>
      </c>
      <c r="B23" s="288" t="s">
        <v>2706</v>
      </c>
      <c r="C23" s="289" t="s">
        <v>245</v>
      </c>
      <c r="D23" s="288" t="s">
        <v>2157</v>
      </c>
      <c r="E23" s="288">
        <v>499021</v>
      </c>
      <c r="F23" s="290" t="s">
        <v>1500</v>
      </c>
      <c r="G23" s="291" t="s">
        <v>3349</v>
      </c>
      <c r="H23" s="108"/>
    </row>
    <row r="24" spans="1:8">
      <c r="A24" s="282" t="s">
        <v>3248</v>
      </c>
      <c r="B24" s="283" t="s">
        <v>3250</v>
      </c>
      <c r="C24" s="284" t="s">
        <v>3249</v>
      </c>
      <c r="D24" s="283" t="s">
        <v>3066</v>
      </c>
      <c r="E24" s="283">
        <v>499021</v>
      </c>
      <c r="F24" s="285" t="s">
        <v>1500</v>
      </c>
      <c r="G24" s="286" t="s">
        <v>3349</v>
      </c>
      <c r="H24" s="108"/>
    </row>
    <row r="25" spans="1:8">
      <c r="A25" s="287" t="s">
        <v>2784</v>
      </c>
      <c r="B25" s="288" t="s">
        <v>2786</v>
      </c>
      <c r="C25" s="289" t="s">
        <v>2785</v>
      </c>
      <c r="D25" s="288" t="s">
        <v>2157</v>
      </c>
      <c r="E25" s="288">
        <v>493023</v>
      </c>
      <c r="F25" s="290" t="s">
        <v>1541</v>
      </c>
      <c r="G25" s="291" t="s">
        <v>3349</v>
      </c>
      <c r="H25" s="108"/>
    </row>
    <row r="26" spans="1:8">
      <c r="A26" s="282" t="s">
        <v>2451</v>
      </c>
      <c r="B26" s="283" t="s">
        <v>2452</v>
      </c>
      <c r="C26" s="284" t="s">
        <v>256</v>
      </c>
      <c r="D26" s="283" t="s">
        <v>2157</v>
      </c>
      <c r="E26" s="283">
        <v>151212</v>
      </c>
      <c r="F26" s="285" t="s">
        <v>1177</v>
      </c>
      <c r="G26" s="286" t="s">
        <v>3349</v>
      </c>
      <c r="H26" s="108"/>
    </row>
    <row r="27" spans="1:8">
      <c r="A27" s="287" t="s">
        <v>2412</v>
      </c>
      <c r="B27" s="288" t="s">
        <v>2413</v>
      </c>
      <c r="C27" s="289" t="s">
        <v>264</v>
      </c>
      <c r="D27" s="288" t="s">
        <v>2157</v>
      </c>
      <c r="E27" s="288">
        <v>151151</v>
      </c>
      <c r="F27" s="290" t="s">
        <v>1114</v>
      </c>
      <c r="G27" s="291" t="s">
        <v>3349</v>
      </c>
      <c r="H27" s="108"/>
    </row>
    <row r="28" spans="1:8">
      <c r="A28" s="282" t="s">
        <v>3291</v>
      </c>
      <c r="B28" s="283" t="s">
        <v>3293</v>
      </c>
      <c r="C28" s="284" t="s">
        <v>3292</v>
      </c>
      <c r="D28" s="283" t="s">
        <v>3066</v>
      </c>
      <c r="E28" s="283">
        <v>514121</v>
      </c>
      <c r="F28" s="285" t="s">
        <v>2873</v>
      </c>
      <c r="G28" s="286" t="s">
        <v>3349</v>
      </c>
      <c r="H28" s="108"/>
    </row>
    <row r="29" spans="1:8">
      <c r="A29" s="287" t="s">
        <v>2781</v>
      </c>
      <c r="B29" s="288" t="s">
        <v>2783</v>
      </c>
      <c r="C29" s="289" t="s">
        <v>2782</v>
      </c>
      <c r="D29" s="288" t="s">
        <v>2157</v>
      </c>
      <c r="E29" s="288">
        <v>493023</v>
      </c>
      <c r="F29" s="290" t="s">
        <v>1541</v>
      </c>
      <c r="G29" s="291" t="s">
        <v>3349</v>
      </c>
      <c r="H29" s="108"/>
    </row>
    <row r="30" spans="1:8">
      <c r="A30" s="282" t="s">
        <v>3268</v>
      </c>
      <c r="B30" s="283" t="s">
        <v>3270</v>
      </c>
      <c r="C30" s="284" t="s">
        <v>3269</v>
      </c>
      <c r="D30" s="283" t="s">
        <v>3066</v>
      </c>
      <c r="E30" s="283">
        <v>493021</v>
      </c>
      <c r="F30" s="285" t="s">
        <v>2761</v>
      </c>
      <c r="G30" s="286" t="s">
        <v>3349</v>
      </c>
      <c r="H30" s="108"/>
    </row>
    <row r="31" spans="1:8">
      <c r="A31" s="287" t="s">
        <v>2756</v>
      </c>
      <c r="B31" s="288" t="s">
        <v>2759</v>
      </c>
      <c r="C31" s="289" t="s">
        <v>2758</v>
      </c>
      <c r="D31" s="288" t="s">
        <v>2157</v>
      </c>
      <c r="E31" s="288">
        <v>493021</v>
      </c>
      <c r="F31" s="290" t="s">
        <v>2761</v>
      </c>
      <c r="G31" s="291" t="s">
        <v>3349</v>
      </c>
      <c r="H31" s="108"/>
    </row>
    <row r="32" spans="1:8">
      <c r="A32" s="282" t="s">
        <v>2756</v>
      </c>
      <c r="B32" s="283" t="s">
        <v>2759</v>
      </c>
      <c r="C32" s="284" t="s">
        <v>2758</v>
      </c>
      <c r="D32" s="283" t="s">
        <v>2157</v>
      </c>
      <c r="E32" s="283">
        <v>514122</v>
      </c>
      <c r="F32" s="285" t="s">
        <v>3351</v>
      </c>
      <c r="G32" s="286" t="s">
        <v>3350</v>
      </c>
      <c r="H32" s="108"/>
    </row>
    <row r="33" spans="1:8">
      <c r="A33" s="287" t="s">
        <v>2802</v>
      </c>
      <c r="B33" s="288" t="s">
        <v>2804</v>
      </c>
      <c r="C33" s="289" t="s">
        <v>2803</v>
      </c>
      <c r="D33" s="288" t="s">
        <v>2157</v>
      </c>
      <c r="E33" s="288">
        <v>412022</v>
      </c>
      <c r="F33" s="290" t="s">
        <v>2806</v>
      </c>
      <c r="G33" s="291" t="s">
        <v>3349</v>
      </c>
      <c r="H33" s="108"/>
    </row>
    <row r="34" spans="1:8">
      <c r="A34" s="282" t="s">
        <v>2802</v>
      </c>
      <c r="B34" s="283" t="s">
        <v>2804</v>
      </c>
      <c r="C34" s="284" t="s">
        <v>2803</v>
      </c>
      <c r="D34" s="283" t="s">
        <v>2157</v>
      </c>
      <c r="E34" s="283">
        <v>435081</v>
      </c>
      <c r="F34" s="285" t="s">
        <v>3352</v>
      </c>
      <c r="G34" s="286" t="s">
        <v>3350</v>
      </c>
      <c r="H34" s="108"/>
    </row>
    <row r="35" spans="1:8">
      <c r="A35" s="287" t="s">
        <v>2802</v>
      </c>
      <c r="B35" s="288" t="s">
        <v>2804</v>
      </c>
      <c r="C35" s="289" t="s">
        <v>2803</v>
      </c>
      <c r="D35" s="288" t="s">
        <v>2157</v>
      </c>
      <c r="E35" s="288">
        <v>434051</v>
      </c>
      <c r="F35" s="290" t="s">
        <v>822</v>
      </c>
      <c r="G35" s="291" t="s">
        <v>3350</v>
      </c>
      <c r="H35" s="108"/>
    </row>
    <row r="36" spans="1:8">
      <c r="A36" s="282" t="s">
        <v>2802</v>
      </c>
      <c r="B36" s="283" t="s">
        <v>2804</v>
      </c>
      <c r="C36" s="284" t="s">
        <v>2803</v>
      </c>
      <c r="D36" s="283" t="s">
        <v>2157</v>
      </c>
      <c r="E36" s="283">
        <v>431011</v>
      </c>
      <c r="F36" s="285" t="s">
        <v>2039</v>
      </c>
      <c r="G36" s="286" t="s">
        <v>3350</v>
      </c>
      <c r="H36" s="108"/>
    </row>
    <row r="37" spans="1:8">
      <c r="A37" s="287" t="s">
        <v>2802</v>
      </c>
      <c r="B37" s="288" t="s">
        <v>2804</v>
      </c>
      <c r="C37" s="289" t="s">
        <v>2803</v>
      </c>
      <c r="D37" s="288" t="s">
        <v>2157</v>
      </c>
      <c r="E37" s="288">
        <v>412031</v>
      </c>
      <c r="F37" s="290" t="s">
        <v>3353</v>
      </c>
      <c r="G37" s="291" t="s">
        <v>3350</v>
      </c>
      <c r="H37" s="108"/>
    </row>
    <row r="38" spans="1:8">
      <c r="A38" s="282" t="s">
        <v>2790</v>
      </c>
      <c r="B38" s="283" t="s">
        <v>2792</v>
      </c>
      <c r="C38" s="284" t="s">
        <v>2791</v>
      </c>
      <c r="D38" s="283" t="s">
        <v>2157</v>
      </c>
      <c r="E38" s="283">
        <v>493023</v>
      </c>
      <c r="F38" s="285" t="s">
        <v>1541</v>
      </c>
      <c r="G38" s="286" t="s">
        <v>3349</v>
      </c>
      <c r="H38" s="108"/>
    </row>
    <row r="39" spans="1:8">
      <c r="A39" s="287" t="s">
        <v>2793</v>
      </c>
      <c r="B39" s="288" t="s">
        <v>2795</v>
      </c>
      <c r="C39" s="289" t="s">
        <v>2794</v>
      </c>
      <c r="D39" s="288" t="s">
        <v>2157</v>
      </c>
      <c r="E39" s="288">
        <v>493023</v>
      </c>
      <c r="F39" s="290" t="s">
        <v>1541</v>
      </c>
      <c r="G39" s="291" t="s">
        <v>3349</v>
      </c>
      <c r="H39" s="108"/>
    </row>
    <row r="40" spans="1:8">
      <c r="A40" s="282" t="s">
        <v>2796</v>
      </c>
      <c r="B40" s="283" t="s">
        <v>2798</v>
      </c>
      <c r="C40" s="284" t="s">
        <v>2797</v>
      </c>
      <c r="D40" s="283" t="s">
        <v>2157</v>
      </c>
      <c r="E40" s="283">
        <v>493023</v>
      </c>
      <c r="F40" s="285" t="s">
        <v>1541</v>
      </c>
      <c r="G40" s="286" t="s">
        <v>3349</v>
      </c>
      <c r="H40" s="108"/>
    </row>
    <row r="41" spans="1:8">
      <c r="A41" s="287" t="s">
        <v>2787</v>
      </c>
      <c r="B41" s="288" t="s">
        <v>2789</v>
      </c>
      <c r="C41" s="289" t="s">
        <v>2788</v>
      </c>
      <c r="D41" s="288" t="s">
        <v>2157</v>
      </c>
      <c r="E41" s="288">
        <v>493023</v>
      </c>
      <c r="F41" s="290" t="s">
        <v>1541</v>
      </c>
      <c r="G41" s="291" t="s">
        <v>3349</v>
      </c>
      <c r="H41" s="108"/>
    </row>
    <row r="42" spans="1:8">
      <c r="A42" s="282" t="s">
        <v>2799</v>
      </c>
      <c r="B42" s="283" t="s">
        <v>2801</v>
      </c>
      <c r="C42" s="284" t="s">
        <v>2800</v>
      </c>
      <c r="D42" s="283" t="s">
        <v>2157</v>
      </c>
      <c r="E42" s="283">
        <v>493023</v>
      </c>
      <c r="F42" s="285" t="s">
        <v>1541</v>
      </c>
      <c r="G42" s="286" t="s">
        <v>3349</v>
      </c>
      <c r="H42" s="108"/>
    </row>
    <row r="43" spans="1:8">
      <c r="A43" s="287" t="s">
        <v>2762</v>
      </c>
      <c r="B43" s="288" t="s">
        <v>2764</v>
      </c>
      <c r="C43" s="289" t="s">
        <v>2763</v>
      </c>
      <c r="D43" s="288" t="s">
        <v>2157</v>
      </c>
      <c r="E43" s="288">
        <v>493023</v>
      </c>
      <c r="F43" s="290" t="s">
        <v>1541</v>
      </c>
      <c r="G43" s="291" t="s">
        <v>3349</v>
      </c>
      <c r="H43" s="108"/>
    </row>
    <row r="44" spans="1:8">
      <c r="A44" s="282" t="s">
        <v>3271</v>
      </c>
      <c r="B44" s="283" t="s">
        <v>3273</v>
      </c>
      <c r="C44" s="284" t="s">
        <v>3272</v>
      </c>
      <c r="D44" s="283" t="s">
        <v>3066</v>
      </c>
      <c r="E44" s="283">
        <v>493023</v>
      </c>
      <c r="F44" s="285" t="s">
        <v>1541</v>
      </c>
      <c r="G44" s="286" t="s">
        <v>3349</v>
      </c>
      <c r="H44" s="108"/>
    </row>
    <row r="45" spans="1:8">
      <c r="A45" s="287" t="s">
        <v>2769</v>
      </c>
      <c r="B45" s="288" t="s">
        <v>2771</v>
      </c>
      <c r="C45" s="289" t="s">
        <v>2770</v>
      </c>
      <c r="D45" s="288" t="s">
        <v>2157</v>
      </c>
      <c r="E45" s="288">
        <v>493023</v>
      </c>
      <c r="F45" s="290" t="s">
        <v>1541</v>
      </c>
      <c r="G45" s="291" t="s">
        <v>3349</v>
      </c>
      <c r="H45" s="108"/>
    </row>
    <row r="46" spans="1:8">
      <c r="A46" s="282" t="s">
        <v>2772</v>
      </c>
      <c r="B46" s="283" t="s">
        <v>2774</v>
      </c>
      <c r="C46" s="284" t="s">
        <v>2773</v>
      </c>
      <c r="D46" s="283" t="s">
        <v>2157</v>
      </c>
      <c r="E46" s="283">
        <v>493023</v>
      </c>
      <c r="F46" s="285" t="s">
        <v>1541</v>
      </c>
      <c r="G46" s="286" t="s">
        <v>3349</v>
      </c>
      <c r="H46" s="108"/>
    </row>
    <row r="47" spans="1:8">
      <c r="A47" s="287" t="s">
        <v>3016</v>
      </c>
      <c r="B47" s="288" t="s">
        <v>3018</v>
      </c>
      <c r="C47" s="289" t="s">
        <v>3017</v>
      </c>
      <c r="D47" s="288" t="s">
        <v>2157</v>
      </c>
      <c r="E47" s="288">
        <v>333051</v>
      </c>
      <c r="F47" s="290" t="s">
        <v>1812</v>
      </c>
      <c r="G47" s="291" t="s">
        <v>3349</v>
      </c>
      <c r="H47" s="108"/>
    </row>
    <row r="48" spans="1:8">
      <c r="A48" s="282" t="s">
        <v>3020</v>
      </c>
      <c r="B48" s="283" t="s">
        <v>3025</v>
      </c>
      <c r="C48" s="284" t="s">
        <v>3017</v>
      </c>
      <c r="D48" s="283" t="s">
        <v>2157</v>
      </c>
      <c r="E48" s="283">
        <v>333051</v>
      </c>
      <c r="F48" s="285" t="s">
        <v>1812</v>
      </c>
      <c r="G48" s="286" t="s">
        <v>3349</v>
      </c>
      <c r="H48" s="108"/>
    </row>
    <row r="49" spans="1:8">
      <c r="A49" s="287" t="s">
        <v>2821</v>
      </c>
      <c r="B49" s="288" t="s">
        <v>2822</v>
      </c>
      <c r="C49" s="289" t="s">
        <v>1704</v>
      </c>
      <c r="D49" s="288" t="s">
        <v>2157</v>
      </c>
      <c r="E49" s="288">
        <v>493011</v>
      </c>
      <c r="F49" s="290" t="s">
        <v>1701</v>
      </c>
      <c r="G49" s="291" t="s">
        <v>3349</v>
      </c>
      <c r="H49" s="108"/>
    </row>
    <row r="50" spans="1:8">
      <c r="A50" s="282" t="s">
        <v>2824</v>
      </c>
      <c r="B50" s="283" t="s">
        <v>2826</v>
      </c>
      <c r="C50" s="284" t="s">
        <v>1706</v>
      </c>
      <c r="D50" s="283" t="s">
        <v>2157</v>
      </c>
      <c r="E50" s="283">
        <v>493011</v>
      </c>
      <c r="F50" s="285" t="s">
        <v>1701</v>
      </c>
      <c r="G50" s="286" t="s">
        <v>3349</v>
      </c>
      <c r="H50" s="108"/>
    </row>
    <row r="51" spans="1:8">
      <c r="A51" s="287" t="s">
        <v>3277</v>
      </c>
      <c r="B51" s="288" t="s">
        <v>3279</v>
      </c>
      <c r="C51" s="289" t="s">
        <v>3278</v>
      </c>
      <c r="D51" s="288" t="s">
        <v>3066</v>
      </c>
      <c r="E51" s="288">
        <v>512011</v>
      </c>
      <c r="F51" s="290" t="s">
        <v>3281</v>
      </c>
      <c r="G51" s="291" t="s">
        <v>3349</v>
      </c>
      <c r="H51" s="108"/>
    </row>
    <row r="52" spans="1:8">
      <c r="A52" s="282" t="s">
        <v>2828</v>
      </c>
      <c r="B52" s="283" t="s">
        <v>2830</v>
      </c>
      <c r="C52" s="284" t="s">
        <v>2829</v>
      </c>
      <c r="D52" s="283" t="s">
        <v>2157</v>
      </c>
      <c r="E52" s="283">
        <v>492091</v>
      </c>
      <c r="F52" s="285" t="s">
        <v>1673</v>
      </c>
      <c r="G52" s="286" t="s">
        <v>3349</v>
      </c>
      <c r="H52" s="108"/>
    </row>
    <row r="53" spans="1:8">
      <c r="A53" s="287" t="s">
        <v>2832</v>
      </c>
      <c r="B53" s="288" t="s">
        <v>2834</v>
      </c>
      <c r="C53" s="289" t="s">
        <v>2833</v>
      </c>
      <c r="D53" s="288" t="s">
        <v>2157</v>
      </c>
      <c r="E53" s="288">
        <v>492091</v>
      </c>
      <c r="F53" s="290" t="s">
        <v>1673</v>
      </c>
      <c r="G53" s="291" t="s">
        <v>3349</v>
      </c>
      <c r="H53" s="108"/>
    </row>
    <row r="54" spans="1:8">
      <c r="A54" s="282" t="s">
        <v>3036</v>
      </c>
      <c r="B54" s="283" t="s">
        <v>3039</v>
      </c>
      <c r="C54" s="284" t="s">
        <v>3038</v>
      </c>
      <c r="D54" s="283" t="s">
        <v>2157</v>
      </c>
      <c r="E54" s="283">
        <v>132099</v>
      </c>
      <c r="F54" s="285" t="s">
        <v>3041</v>
      </c>
      <c r="G54" s="286" t="s">
        <v>3349</v>
      </c>
      <c r="H54" s="108"/>
    </row>
    <row r="55" spans="1:8">
      <c r="A55" s="287" t="s">
        <v>2542</v>
      </c>
      <c r="B55" s="288" t="s">
        <v>2544</v>
      </c>
      <c r="C55" s="289" t="s">
        <v>2543</v>
      </c>
      <c r="D55" s="288" t="s">
        <v>2157</v>
      </c>
      <c r="E55" s="288">
        <v>351011</v>
      </c>
      <c r="F55" s="290" t="s">
        <v>1414</v>
      </c>
      <c r="G55" s="291" t="s">
        <v>3349</v>
      </c>
      <c r="H55" s="108"/>
    </row>
    <row r="56" spans="1:8">
      <c r="A56" s="282" t="s">
        <v>2542</v>
      </c>
      <c r="B56" s="283" t="s">
        <v>2544</v>
      </c>
      <c r="C56" s="284" t="s">
        <v>2543</v>
      </c>
      <c r="D56" s="283" t="s">
        <v>2157</v>
      </c>
      <c r="E56" s="283">
        <v>513011</v>
      </c>
      <c r="F56" s="285" t="s">
        <v>3354</v>
      </c>
      <c r="G56" s="286" t="s">
        <v>3350</v>
      </c>
      <c r="H56" s="108"/>
    </row>
    <row r="57" spans="1:8">
      <c r="A57" s="287" t="s">
        <v>2518</v>
      </c>
      <c r="B57" s="288" t="s">
        <v>2520</v>
      </c>
      <c r="C57" s="289" t="s">
        <v>303</v>
      </c>
      <c r="D57" s="288" t="s">
        <v>2157</v>
      </c>
      <c r="E57" s="288">
        <v>395011</v>
      </c>
      <c r="F57" s="290" t="s">
        <v>2522</v>
      </c>
      <c r="G57" s="291" t="s">
        <v>3349</v>
      </c>
      <c r="H57" s="108"/>
    </row>
    <row r="58" spans="1:8">
      <c r="A58" s="282" t="s">
        <v>2566</v>
      </c>
      <c r="B58" s="283" t="s">
        <v>2568</v>
      </c>
      <c r="C58" s="284" t="s">
        <v>2567</v>
      </c>
      <c r="D58" s="283" t="s">
        <v>2157</v>
      </c>
      <c r="E58" s="283">
        <v>499062</v>
      </c>
      <c r="F58" s="285" t="s">
        <v>1469</v>
      </c>
      <c r="G58" s="286" t="s">
        <v>3349</v>
      </c>
      <c r="H58" s="108"/>
    </row>
    <row r="59" spans="1:8">
      <c r="A59" s="287" t="s">
        <v>2566</v>
      </c>
      <c r="B59" s="288" t="s">
        <v>2568</v>
      </c>
      <c r="C59" s="289" t="s">
        <v>2567</v>
      </c>
      <c r="D59" s="288" t="s">
        <v>2157</v>
      </c>
      <c r="E59" s="288">
        <v>492094</v>
      </c>
      <c r="F59" s="290" t="s">
        <v>1635</v>
      </c>
      <c r="G59" s="291" t="s">
        <v>3350</v>
      </c>
      <c r="H59" s="108"/>
    </row>
    <row r="60" spans="1:8">
      <c r="A60" s="282" t="s">
        <v>2566</v>
      </c>
      <c r="B60" s="283" t="s">
        <v>2568</v>
      </c>
      <c r="C60" s="284" t="s">
        <v>2567</v>
      </c>
      <c r="D60" s="283" t="s">
        <v>2157</v>
      </c>
      <c r="E60" s="283">
        <v>499071</v>
      </c>
      <c r="F60" s="285" t="s">
        <v>2670</v>
      </c>
      <c r="G60" s="286" t="s">
        <v>3350</v>
      </c>
      <c r="H60" s="108"/>
    </row>
    <row r="61" spans="1:8">
      <c r="A61" s="287" t="s">
        <v>2643</v>
      </c>
      <c r="B61" s="288" t="s">
        <v>2645</v>
      </c>
      <c r="C61" s="289" t="s">
        <v>312</v>
      </c>
      <c r="D61" s="288" t="s">
        <v>2157</v>
      </c>
      <c r="E61" s="288">
        <v>472021</v>
      </c>
      <c r="F61" s="290" t="s">
        <v>2648</v>
      </c>
      <c r="G61" s="291" t="s">
        <v>3349</v>
      </c>
      <c r="H61" s="108"/>
    </row>
    <row r="62" spans="1:8">
      <c r="A62" s="282" t="s">
        <v>2643</v>
      </c>
      <c r="B62" s="283" t="s">
        <v>2645</v>
      </c>
      <c r="C62" s="284" t="s">
        <v>312</v>
      </c>
      <c r="D62" s="283" t="s">
        <v>2157</v>
      </c>
      <c r="E62" s="283">
        <v>473011</v>
      </c>
      <c r="F62" s="285" t="s">
        <v>3355</v>
      </c>
      <c r="G62" s="286" t="s">
        <v>3350</v>
      </c>
      <c r="H62" s="108"/>
    </row>
    <row r="63" spans="1:8">
      <c r="A63" s="287" t="s">
        <v>3152</v>
      </c>
      <c r="B63" s="288" t="s">
        <v>3154</v>
      </c>
      <c r="C63" s="289" t="s">
        <v>3153</v>
      </c>
      <c r="D63" s="288" t="s">
        <v>3066</v>
      </c>
      <c r="E63" s="288">
        <v>472021</v>
      </c>
      <c r="F63" s="290" t="s">
        <v>2648</v>
      </c>
      <c r="G63" s="291" t="s">
        <v>3349</v>
      </c>
      <c r="H63" s="108"/>
    </row>
    <row r="64" spans="1:8">
      <c r="A64" s="282" t="s">
        <v>3155</v>
      </c>
      <c r="B64" s="283" t="s">
        <v>3157</v>
      </c>
      <c r="C64" s="284" t="s">
        <v>3156</v>
      </c>
      <c r="D64" s="283" t="s">
        <v>3066</v>
      </c>
      <c r="E64" s="283">
        <v>472021</v>
      </c>
      <c r="F64" s="285" t="s">
        <v>2648</v>
      </c>
      <c r="G64" s="286" t="s">
        <v>3349</v>
      </c>
      <c r="H64" s="108"/>
    </row>
    <row r="65" spans="1:8">
      <c r="A65" s="287" t="s">
        <v>2671</v>
      </c>
      <c r="B65" s="288" t="s">
        <v>2673</v>
      </c>
      <c r="C65" s="289" t="s">
        <v>316</v>
      </c>
      <c r="D65" s="288" t="s">
        <v>2157</v>
      </c>
      <c r="E65" s="288">
        <v>499071</v>
      </c>
      <c r="F65" s="290" t="s">
        <v>2670</v>
      </c>
      <c r="G65" s="291" t="s">
        <v>3349</v>
      </c>
      <c r="H65" s="108"/>
    </row>
    <row r="66" spans="1:8">
      <c r="A66" s="282" t="s">
        <v>3213</v>
      </c>
      <c r="B66" s="283" t="s">
        <v>3215</v>
      </c>
      <c r="C66" s="284" t="s">
        <v>3214</v>
      </c>
      <c r="D66" s="283" t="s">
        <v>3066</v>
      </c>
      <c r="E66" s="283">
        <v>472061</v>
      </c>
      <c r="F66" s="285" t="s">
        <v>3217</v>
      </c>
      <c r="G66" s="286" t="s">
        <v>3349</v>
      </c>
      <c r="H66" s="108"/>
    </row>
    <row r="67" spans="1:8">
      <c r="A67" s="287" t="s">
        <v>3213</v>
      </c>
      <c r="B67" s="288" t="s">
        <v>3215</v>
      </c>
      <c r="C67" s="289" t="s">
        <v>3214</v>
      </c>
      <c r="D67" s="288" t="s">
        <v>3066</v>
      </c>
      <c r="E67" s="288">
        <v>471011</v>
      </c>
      <c r="F67" s="290" t="s">
        <v>3356</v>
      </c>
      <c r="G67" s="291" t="s">
        <v>3350</v>
      </c>
      <c r="H67" s="108"/>
    </row>
    <row r="68" spans="1:8">
      <c r="A68" s="282" t="s">
        <v>2664</v>
      </c>
      <c r="B68" s="283" t="s">
        <v>2667</v>
      </c>
      <c r="C68" s="284" t="s">
        <v>2666</v>
      </c>
      <c r="D68" s="283" t="s">
        <v>2157</v>
      </c>
      <c r="E68" s="283">
        <v>499071</v>
      </c>
      <c r="F68" s="285" t="s">
        <v>2670</v>
      </c>
      <c r="G68" s="286" t="s">
        <v>3349</v>
      </c>
      <c r="H68" s="108"/>
    </row>
    <row r="69" spans="1:8">
      <c r="A69" s="287" t="s">
        <v>2674</v>
      </c>
      <c r="B69" s="288" t="s">
        <v>2675</v>
      </c>
      <c r="C69" s="289" t="s">
        <v>319</v>
      </c>
      <c r="D69" s="288" t="s">
        <v>2157</v>
      </c>
      <c r="E69" s="288">
        <v>499071</v>
      </c>
      <c r="F69" s="290" t="s">
        <v>2670</v>
      </c>
      <c r="G69" s="291" t="s">
        <v>3349</v>
      </c>
      <c r="H69" s="108"/>
    </row>
    <row r="70" spans="1:8">
      <c r="A70" s="282" t="s">
        <v>2416</v>
      </c>
      <c r="B70" s="283" t="s">
        <v>2417</v>
      </c>
      <c r="C70" s="284" t="s">
        <v>322</v>
      </c>
      <c r="D70" s="283" t="s">
        <v>2157</v>
      </c>
      <c r="E70" s="283">
        <v>151131</v>
      </c>
      <c r="F70" s="285" t="s">
        <v>1130</v>
      </c>
      <c r="G70" s="286" t="s">
        <v>3349</v>
      </c>
      <c r="H70" s="108"/>
    </row>
    <row r="71" spans="1:8">
      <c r="A71" s="287" t="s">
        <v>2416</v>
      </c>
      <c r="B71" s="288" t="s">
        <v>2417</v>
      </c>
      <c r="C71" s="289" t="s">
        <v>322</v>
      </c>
      <c r="D71" s="288" t="s">
        <v>2157</v>
      </c>
      <c r="E71" s="288">
        <v>151151</v>
      </c>
      <c r="F71" s="290" t="s">
        <v>1114</v>
      </c>
      <c r="G71" s="291" t="s">
        <v>3350</v>
      </c>
      <c r="H71" s="108"/>
    </row>
    <row r="72" spans="1:8">
      <c r="A72" s="282" t="s">
        <v>2479</v>
      </c>
      <c r="B72" s="283" t="s">
        <v>2480</v>
      </c>
      <c r="C72" s="284" t="s">
        <v>325</v>
      </c>
      <c r="D72" s="283" t="s">
        <v>2157</v>
      </c>
      <c r="E72" s="283">
        <v>111021</v>
      </c>
      <c r="F72" s="285" t="s">
        <v>781</v>
      </c>
      <c r="G72" s="286" t="s">
        <v>3349</v>
      </c>
      <c r="H72" s="108"/>
    </row>
    <row r="73" spans="1:8">
      <c r="A73" s="287" t="s">
        <v>2479</v>
      </c>
      <c r="B73" s="288" t="s">
        <v>2480</v>
      </c>
      <c r="C73" s="289" t="s">
        <v>325</v>
      </c>
      <c r="D73" s="288" t="s">
        <v>2157</v>
      </c>
      <c r="E73" s="288">
        <v>151151</v>
      </c>
      <c r="F73" s="290" t="s">
        <v>1114</v>
      </c>
      <c r="G73" s="291" t="s">
        <v>3350</v>
      </c>
      <c r="H73" s="108"/>
    </row>
    <row r="74" spans="1:8">
      <c r="A74" s="282" t="s">
        <v>2878</v>
      </c>
      <c r="B74" s="283" t="s">
        <v>2880</v>
      </c>
      <c r="C74" s="284" t="s">
        <v>328</v>
      </c>
      <c r="D74" s="283" t="s">
        <v>2157</v>
      </c>
      <c r="E74" s="283">
        <v>517011</v>
      </c>
      <c r="F74" s="285" t="s">
        <v>2882</v>
      </c>
      <c r="G74" s="286" t="s">
        <v>3349</v>
      </c>
      <c r="H74" s="108"/>
    </row>
    <row r="75" spans="1:8">
      <c r="A75" s="287" t="s">
        <v>2878</v>
      </c>
      <c r="B75" s="288" t="s">
        <v>2880</v>
      </c>
      <c r="C75" s="289" t="s">
        <v>328</v>
      </c>
      <c r="D75" s="288" t="s">
        <v>2157</v>
      </c>
      <c r="E75" s="288">
        <v>473012</v>
      </c>
      <c r="F75" s="290" t="s">
        <v>3357</v>
      </c>
      <c r="G75" s="291" t="s">
        <v>3350</v>
      </c>
      <c r="H75" s="108"/>
    </row>
    <row r="76" spans="1:8">
      <c r="A76" s="282" t="s">
        <v>2649</v>
      </c>
      <c r="B76" s="283" t="s">
        <v>2651</v>
      </c>
      <c r="C76" s="284" t="s">
        <v>331</v>
      </c>
      <c r="D76" s="283" t="s">
        <v>2157</v>
      </c>
      <c r="E76" s="283">
        <v>472031</v>
      </c>
      <c r="F76" s="285" t="s">
        <v>2653</v>
      </c>
      <c r="G76" s="286" t="s">
        <v>3349</v>
      </c>
      <c r="H76" s="108"/>
    </row>
    <row r="77" spans="1:8">
      <c r="A77" s="287" t="s">
        <v>2649</v>
      </c>
      <c r="B77" s="288" t="s">
        <v>2651</v>
      </c>
      <c r="C77" s="289" t="s">
        <v>331</v>
      </c>
      <c r="D77" s="288" t="s">
        <v>2157</v>
      </c>
      <c r="E77" s="288">
        <v>473012</v>
      </c>
      <c r="F77" s="290" t="s">
        <v>3357</v>
      </c>
      <c r="G77" s="291" t="s">
        <v>3350</v>
      </c>
      <c r="H77" s="108"/>
    </row>
    <row r="78" spans="1:8">
      <c r="A78" s="282" t="s">
        <v>3163</v>
      </c>
      <c r="B78" s="283" t="s">
        <v>3165</v>
      </c>
      <c r="C78" s="284" t="s">
        <v>3164</v>
      </c>
      <c r="D78" s="283" t="s">
        <v>3066</v>
      </c>
      <c r="E78" s="283">
        <v>472031</v>
      </c>
      <c r="F78" s="285" t="s">
        <v>2653</v>
      </c>
      <c r="G78" s="286" t="s">
        <v>3349</v>
      </c>
      <c r="H78" s="108"/>
    </row>
    <row r="79" spans="1:8">
      <c r="A79" s="287" t="s">
        <v>2319</v>
      </c>
      <c r="B79" s="288" t="s">
        <v>2322</v>
      </c>
      <c r="C79" s="289" t="s">
        <v>2321</v>
      </c>
      <c r="D79" s="288" t="s">
        <v>2157</v>
      </c>
      <c r="E79" s="288">
        <v>319093</v>
      </c>
      <c r="F79" s="290" t="s">
        <v>1028</v>
      </c>
      <c r="G79" s="291" t="s">
        <v>3349</v>
      </c>
      <c r="H79" s="108"/>
    </row>
    <row r="80" spans="1:8">
      <c r="A80" s="282" t="s">
        <v>2319</v>
      </c>
      <c r="B80" s="283" t="s">
        <v>2322</v>
      </c>
      <c r="C80" s="284" t="s">
        <v>2321</v>
      </c>
      <c r="D80" s="283" t="s">
        <v>2157</v>
      </c>
      <c r="E80" s="283">
        <v>319099</v>
      </c>
      <c r="F80" s="285" t="s">
        <v>1010</v>
      </c>
      <c r="G80" s="286" t="s">
        <v>3350</v>
      </c>
      <c r="H80" s="108"/>
    </row>
    <row r="81" spans="1:8">
      <c r="A81" s="287" t="s">
        <v>2600</v>
      </c>
      <c r="B81" s="288" t="s">
        <v>2602</v>
      </c>
      <c r="C81" s="289" t="s">
        <v>2601</v>
      </c>
      <c r="D81" s="288" t="s">
        <v>2157</v>
      </c>
      <c r="E81" s="288">
        <v>173024</v>
      </c>
      <c r="F81" s="290" t="s">
        <v>1490</v>
      </c>
      <c r="G81" s="291" t="s">
        <v>3349</v>
      </c>
      <c r="H81" s="108"/>
    </row>
    <row r="82" spans="1:8">
      <c r="A82" s="282" t="s">
        <v>2385</v>
      </c>
      <c r="B82" s="283" t="s">
        <v>2387</v>
      </c>
      <c r="C82" s="284" t="s">
        <v>2386</v>
      </c>
      <c r="D82" s="283" t="s">
        <v>2157</v>
      </c>
      <c r="E82" s="283">
        <v>119031</v>
      </c>
      <c r="F82" s="285" t="s">
        <v>1057</v>
      </c>
      <c r="G82" s="286" t="s">
        <v>3349</v>
      </c>
      <c r="H82" s="108"/>
    </row>
    <row r="83" spans="1:8">
      <c r="A83" s="287" t="s">
        <v>2440</v>
      </c>
      <c r="B83" s="288" t="s">
        <v>2443</v>
      </c>
      <c r="C83" s="289" t="s">
        <v>337</v>
      </c>
      <c r="D83" s="288" t="s">
        <v>2157</v>
      </c>
      <c r="E83" s="288">
        <v>151142</v>
      </c>
      <c r="F83" s="290" t="s">
        <v>1158</v>
      </c>
      <c r="G83" s="291" t="s">
        <v>3349</v>
      </c>
      <c r="H83" s="108"/>
    </row>
    <row r="84" spans="1:8">
      <c r="A84" s="282" t="s">
        <v>2440</v>
      </c>
      <c r="B84" s="283" t="s">
        <v>2443</v>
      </c>
      <c r="C84" s="284" t="s">
        <v>337</v>
      </c>
      <c r="D84" s="283" t="s">
        <v>2157</v>
      </c>
      <c r="E84" s="283">
        <v>151151</v>
      </c>
      <c r="F84" s="285" t="s">
        <v>1114</v>
      </c>
      <c r="G84" s="286" t="s">
        <v>3350</v>
      </c>
      <c r="H84" s="108"/>
    </row>
    <row r="85" spans="1:8">
      <c r="A85" s="287" t="s">
        <v>2865</v>
      </c>
      <c r="B85" s="288" t="s">
        <v>2867</v>
      </c>
      <c r="C85" s="289" t="s">
        <v>2866</v>
      </c>
      <c r="D85" s="288" t="s">
        <v>2157</v>
      </c>
      <c r="E85" s="288">
        <v>514012</v>
      </c>
      <c r="F85" s="290" t="s">
        <v>1446</v>
      </c>
      <c r="G85" s="291" t="s">
        <v>3349</v>
      </c>
      <c r="H85" s="108"/>
    </row>
    <row r="86" spans="1:8">
      <c r="A86" s="282" t="s">
        <v>2865</v>
      </c>
      <c r="B86" s="283" t="s">
        <v>2867</v>
      </c>
      <c r="C86" s="284" t="s">
        <v>2866</v>
      </c>
      <c r="D86" s="283" t="s">
        <v>2157</v>
      </c>
      <c r="E86" s="283">
        <v>514011</v>
      </c>
      <c r="F86" s="285" t="s">
        <v>3358</v>
      </c>
      <c r="G86" s="286" t="s">
        <v>3350</v>
      </c>
      <c r="H86" s="108"/>
    </row>
    <row r="87" spans="1:8">
      <c r="A87" s="287" t="s">
        <v>3207</v>
      </c>
      <c r="B87" s="288" t="s">
        <v>3210</v>
      </c>
      <c r="C87" s="289" t="s">
        <v>3209</v>
      </c>
      <c r="D87" s="288" t="s">
        <v>3066</v>
      </c>
      <c r="E87" s="288">
        <v>472131</v>
      </c>
      <c r="F87" s="290" t="s">
        <v>3212</v>
      </c>
      <c r="G87" s="291" t="s">
        <v>3349</v>
      </c>
      <c r="H87" s="108"/>
    </row>
    <row r="88" spans="1:8">
      <c r="A88" s="282" t="s">
        <v>2905</v>
      </c>
      <c r="B88" s="283" t="s">
        <v>2907</v>
      </c>
      <c r="C88" s="284" t="s">
        <v>339</v>
      </c>
      <c r="D88" s="283" t="s">
        <v>2157</v>
      </c>
      <c r="E88" s="283">
        <v>271024</v>
      </c>
      <c r="F88" s="285" t="s">
        <v>1384</v>
      </c>
      <c r="G88" s="286" t="s">
        <v>3349</v>
      </c>
      <c r="H88" s="108"/>
    </row>
    <row r="89" spans="1:8">
      <c r="A89" s="287" t="s">
        <v>2905</v>
      </c>
      <c r="B89" s="288" t="s">
        <v>2907</v>
      </c>
      <c r="C89" s="289" t="s">
        <v>339</v>
      </c>
      <c r="D89" s="288" t="s">
        <v>2157</v>
      </c>
      <c r="E89" s="288">
        <v>439031</v>
      </c>
      <c r="F89" s="290" t="s">
        <v>1339</v>
      </c>
      <c r="G89" s="291" t="s">
        <v>3350</v>
      </c>
      <c r="H89" s="108"/>
    </row>
    <row r="90" spans="1:8">
      <c r="A90" s="282" t="s">
        <v>2905</v>
      </c>
      <c r="B90" s="283" t="s">
        <v>2907</v>
      </c>
      <c r="C90" s="284" t="s">
        <v>339</v>
      </c>
      <c r="D90" s="283" t="s">
        <v>2157</v>
      </c>
      <c r="E90" s="283">
        <v>271029</v>
      </c>
      <c r="F90" s="285" t="s">
        <v>1075</v>
      </c>
      <c r="G90" s="286" t="s">
        <v>3350</v>
      </c>
      <c r="H90" s="108"/>
    </row>
    <row r="91" spans="1:8">
      <c r="A91" s="287" t="s">
        <v>2899</v>
      </c>
      <c r="B91" s="288" t="s">
        <v>2901</v>
      </c>
      <c r="C91" s="289" t="s">
        <v>2900</v>
      </c>
      <c r="D91" s="288" t="s">
        <v>2157</v>
      </c>
      <c r="E91" s="288">
        <v>533033</v>
      </c>
      <c r="F91" s="290" t="s">
        <v>2904</v>
      </c>
      <c r="G91" s="291" t="s">
        <v>3349</v>
      </c>
      <c r="H91" s="108"/>
    </row>
    <row r="92" spans="1:8">
      <c r="A92" s="282" t="s">
        <v>3095</v>
      </c>
      <c r="B92" s="283" t="s">
        <v>3097</v>
      </c>
      <c r="C92" s="284" t="s">
        <v>3096</v>
      </c>
      <c r="D92" s="283" t="s">
        <v>3066</v>
      </c>
      <c r="E92" s="283">
        <v>351012</v>
      </c>
      <c r="F92" s="285" t="s">
        <v>1421</v>
      </c>
      <c r="G92" s="286" t="s">
        <v>3349</v>
      </c>
      <c r="H92" s="108"/>
    </row>
    <row r="93" spans="1:8">
      <c r="A93" s="287" t="s">
        <v>3092</v>
      </c>
      <c r="B93" s="288" t="s">
        <v>3094</v>
      </c>
      <c r="C93" s="289" t="s">
        <v>3093</v>
      </c>
      <c r="D93" s="288" t="s">
        <v>3066</v>
      </c>
      <c r="E93" s="288">
        <v>352014</v>
      </c>
      <c r="F93" s="290" t="s">
        <v>1428</v>
      </c>
      <c r="G93" s="291" t="s">
        <v>3349</v>
      </c>
      <c r="H93" s="108"/>
    </row>
    <row r="94" spans="1:8">
      <c r="A94" s="282" t="s">
        <v>2910</v>
      </c>
      <c r="B94" s="283" t="s">
        <v>2913</v>
      </c>
      <c r="C94" s="284" t="s">
        <v>2912</v>
      </c>
      <c r="D94" s="283" t="s">
        <v>2157</v>
      </c>
      <c r="E94" s="283">
        <v>519151</v>
      </c>
      <c r="F94" s="285" t="s">
        <v>2916</v>
      </c>
      <c r="G94" s="286" t="s">
        <v>3349</v>
      </c>
      <c r="H94" s="108"/>
    </row>
    <row r="95" spans="1:8">
      <c r="A95" s="287" t="s">
        <v>2917</v>
      </c>
      <c r="B95" s="288" t="s">
        <v>2919</v>
      </c>
      <c r="C95" s="289" t="s">
        <v>2918</v>
      </c>
      <c r="D95" s="288" t="s">
        <v>2157</v>
      </c>
      <c r="E95" s="288">
        <v>274021</v>
      </c>
      <c r="F95" s="290" t="s">
        <v>1741</v>
      </c>
      <c r="G95" s="291" t="s">
        <v>3349</v>
      </c>
      <c r="H95" s="108"/>
    </row>
    <row r="96" spans="1:8">
      <c r="A96" s="282" t="s">
        <v>3081</v>
      </c>
      <c r="B96" s="283" t="s">
        <v>3084</v>
      </c>
      <c r="C96" s="284" t="s">
        <v>3083</v>
      </c>
      <c r="D96" s="283" t="s">
        <v>3066</v>
      </c>
      <c r="E96" s="283">
        <v>271021</v>
      </c>
      <c r="F96" s="285" t="s">
        <v>1555</v>
      </c>
      <c r="G96" s="286" t="s">
        <v>3349</v>
      </c>
      <c r="H96" s="108"/>
    </row>
    <row r="97" spans="1:8">
      <c r="A97" s="287" t="s">
        <v>2894</v>
      </c>
      <c r="B97" s="288" t="s">
        <v>2897</v>
      </c>
      <c r="C97" s="289" t="s">
        <v>2896</v>
      </c>
      <c r="D97" s="288" t="s">
        <v>2157</v>
      </c>
      <c r="E97" s="288">
        <v>533032</v>
      </c>
      <c r="F97" s="290" t="s">
        <v>2692</v>
      </c>
      <c r="G97" s="291" t="s">
        <v>3349</v>
      </c>
      <c r="H97" s="108"/>
    </row>
    <row r="98" spans="1:8">
      <c r="A98" s="282" t="s">
        <v>2633</v>
      </c>
      <c r="B98" s="283" t="s">
        <v>2636</v>
      </c>
      <c r="C98" s="284" t="s">
        <v>2635</v>
      </c>
      <c r="D98" s="283" t="s">
        <v>2157</v>
      </c>
      <c r="E98" s="283">
        <v>173011</v>
      </c>
      <c r="F98" s="285" t="s">
        <v>1569</v>
      </c>
      <c r="G98" s="286" t="s">
        <v>3349</v>
      </c>
      <c r="H98" s="108"/>
    </row>
    <row r="99" spans="1:8">
      <c r="A99" s="287" t="s">
        <v>2633</v>
      </c>
      <c r="B99" s="288" t="s">
        <v>2636</v>
      </c>
      <c r="C99" s="289" t="s">
        <v>2635</v>
      </c>
      <c r="D99" s="288" t="s">
        <v>2157</v>
      </c>
      <c r="E99" s="288">
        <v>173013</v>
      </c>
      <c r="F99" s="290" t="s">
        <v>3359</v>
      </c>
      <c r="G99" s="291" t="s">
        <v>3350</v>
      </c>
      <c r="H99" s="108"/>
    </row>
    <row r="100" spans="1:8">
      <c r="A100" s="282" t="s">
        <v>2633</v>
      </c>
      <c r="B100" s="283" t="s">
        <v>2636</v>
      </c>
      <c r="C100" s="284" t="s">
        <v>2635</v>
      </c>
      <c r="D100" s="283" t="s">
        <v>2157</v>
      </c>
      <c r="E100" s="283">
        <v>173019</v>
      </c>
      <c r="F100" s="285" t="s">
        <v>3135</v>
      </c>
      <c r="G100" s="286" t="s">
        <v>3350</v>
      </c>
      <c r="H100" s="108"/>
    </row>
    <row r="101" spans="1:8">
      <c r="A101" s="287" t="s">
        <v>2438</v>
      </c>
      <c r="B101" s="288" t="s">
        <v>2439</v>
      </c>
      <c r="C101" s="289" t="s">
        <v>352</v>
      </c>
      <c r="D101" s="288" t="s">
        <v>2157</v>
      </c>
      <c r="E101" s="288">
        <v>151212</v>
      </c>
      <c r="F101" s="290" t="s">
        <v>1177</v>
      </c>
      <c r="G101" s="291" t="s">
        <v>3349</v>
      </c>
      <c r="H101" s="108"/>
    </row>
    <row r="102" spans="1:8">
      <c r="A102" s="282" t="s">
        <v>2438</v>
      </c>
      <c r="B102" s="283" t="s">
        <v>2439</v>
      </c>
      <c r="C102" s="284" t="s">
        <v>352</v>
      </c>
      <c r="D102" s="283" t="s">
        <v>2157</v>
      </c>
      <c r="E102" s="283">
        <v>151152</v>
      </c>
      <c r="F102" s="285" t="s">
        <v>1166</v>
      </c>
      <c r="G102" s="286" t="s">
        <v>3350</v>
      </c>
      <c r="H102" s="108"/>
    </row>
    <row r="103" spans="1:8">
      <c r="A103" s="287" t="s">
        <v>2438</v>
      </c>
      <c r="B103" s="288" t="s">
        <v>2439</v>
      </c>
      <c r="C103" s="289" t="s">
        <v>352</v>
      </c>
      <c r="D103" s="288" t="s">
        <v>2157</v>
      </c>
      <c r="E103" s="288">
        <v>151142</v>
      </c>
      <c r="F103" s="290" t="s">
        <v>1158</v>
      </c>
      <c r="G103" s="291" t="s">
        <v>3350</v>
      </c>
      <c r="H103" s="108"/>
    </row>
    <row r="104" spans="1:8">
      <c r="A104" s="282" t="s">
        <v>3128</v>
      </c>
      <c r="B104" s="283" t="s">
        <v>3130</v>
      </c>
      <c r="C104" s="284" t="s">
        <v>3129</v>
      </c>
      <c r="D104" s="283" t="s">
        <v>3066</v>
      </c>
      <c r="E104" s="283">
        <v>151142</v>
      </c>
      <c r="F104" s="285" t="s">
        <v>1158</v>
      </c>
      <c r="G104" s="286" t="s">
        <v>3349</v>
      </c>
      <c r="H104" s="108"/>
    </row>
    <row r="105" spans="1:8">
      <c r="A105" s="287" t="s">
        <v>2889</v>
      </c>
      <c r="B105" s="288" t="s">
        <v>2891</v>
      </c>
      <c r="C105" s="289" t="s">
        <v>2890</v>
      </c>
      <c r="D105" s="288" t="s">
        <v>2157</v>
      </c>
      <c r="E105" s="288">
        <v>472073</v>
      </c>
      <c r="F105" s="290" t="s">
        <v>2893</v>
      </c>
      <c r="G105" s="291" t="s">
        <v>3349</v>
      </c>
      <c r="H105" s="108"/>
    </row>
    <row r="106" spans="1:8">
      <c r="A106" s="282" t="s">
        <v>2889</v>
      </c>
      <c r="B106" s="283" t="s">
        <v>2891</v>
      </c>
      <c r="C106" s="284" t="s">
        <v>2890</v>
      </c>
      <c r="D106" s="283" t="s">
        <v>2157</v>
      </c>
      <c r="E106" s="283">
        <v>533033</v>
      </c>
      <c r="F106" s="285" t="s">
        <v>2904</v>
      </c>
      <c r="G106" s="286" t="s">
        <v>3350</v>
      </c>
      <c r="H106" s="108"/>
    </row>
    <row r="107" spans="1:8">
      <c r="A107" s="287" t="s">
        <v>2963</v>
      </c>
      <c r="B107" s="288" t="s">
        <v>2966</v>
      </c>
      <c r="C107" s="289" t="s">
        <v>2965</v>
      </c>
      <c r="D107" s="288" t="s">
        <v>2157</v>
      </c>
      <c r="E107" s="288">
        <v>333012</v>
      </c>
      <c r="F107" s="290" t="s">
        <v>2969</v>
      </c>
      <c r="G107" s="291" t="s">
        <v>3349</v>
      </c>
      <c r="H107" s="108"/>
    </row>
    <row r="108" spans="1:8">
      <c r="A108" s="282" t="s">
        <v>2984</v>
      </c>
      <c r="B108" s="283" t="s">
        <v>2986</v>
      </c>
      <c r="C108" s="284" t="s">
        <v>2985</v>
      </c>
      <c r="D108" s="283" t="s">
        <v>2157</v>
      </c>
      <c r="E108" s="283">
        <v>211092</v>
      </c>
      <c r="F108" s="285" t="s">
        <v>2975</v>
      </c>
      <c r="G108" s="286" t="s">
        <v>3349</v>
      </c>
      <c r="H108" s="108"/>
    </row>
    <row r="109" spans="1:8">
      <c r="A109" s="287" t="s">
        <v>2989</v>
      </c>
      <c r="B109" s="288" t="s">
        <v>2999</v>
      </c>
      <c r="C109" s="289" t="s">
        <v>2985</v>
      </c>
      <c r="D109" s="288" t="s">
        <v>2157</v>
      </c>
      <c r="E109" s="288">
        <v>211092</v>
      </c>
      <c r="F109" s="290" t="s">
        <v>2975</v>
      </c>
      <c r="G109" s="291" t="s">
        <v>3349</v>
      </c>
      <c r="H109" s="108"/>
    </row>
    <row r="110" spans="1:8">
      <c r="A110" s="282" t="s">
        <v>2512</v>
      </c>
      <c r="B110" s="283" t="s">
        <v>2514</v>
      </c>
      <c r="C110" s="284" t="s">
        <v>355</v>
      </c>
      <c r="D110" s="283" t="s">
        <v>2157</v>
      </c>
      <c r="E110" s="283">
        <v>395012</v>
      </c>
      <c r="F110" s="285" t="s">
        <v>2516</v>
      </c>
      <c r="G110" s="286" t="s">
        <v>3349</v>
      </c>
      <c r="H110" s="108"/>
    </row>
    <row r="111" spans="1:8">
      <c r="A111" s="287" t="s">
        <v>2458</v>
      </c>
      <c r="B111" s="288" t="s">
        <v>2461</v>
      </c>
      <c r="C111" s="289" t="s">
        <v>2460</v>
      </c>
      <c r="D111" s="288" t="s">
        <v>2157</v>
      </c>
      <c r="E111" s="288">
        <v>232091</v>
      </c>
      <c r="F111" s="290" t="s">
        <v>2463</v>
      </c>
      <c r="G111" s="291" t="s">
        <v>3349</v>
      </c>
      <c r="H111" s="108"/>
    </row>
    <row r="112" spans="1:8">
      <c r="A112" s="282" t="s">
        <v>2464</v>
      </c>
      <c r="B112" s="283" t="s">
        <v>2466</v>
      </c>
      <c r="C112" s="284" t="s">
        <v>2465</v>
      </c>
      <c r="D112" s="283" t="s">
        <v>2157</v>
      </c>
      <c r="E112" s="283">
        <v>232091</v>
      </c>
      <c r="F112" s="285" t="s">
        <v>2463</v>
      </c>
      <c r="G112" s="286" t="s">
        <v>3349</v>
      </c>
      <c r="H112" s="108"/>
    </row>
    <row r="113" spans="1:8">
      <c r="A113" s="287" t="s">
        <v>2467</v>
      </c>
      <c r="B113" s="288" t="s">
        <v>2468</v>
      </c>
      <c r="C113" s="289" t="s">
        <v>357</v>
      </c>
      <c r="D113" s="288" t="s">
        <v>2157</v>
      </c>
      <c r="E113" s="288">
        <v>232091</v>
      </c>
      <c r="F113" s="290" t="s">
        <v>2463</v>
      </c>
      <c r="G113" s="291" t="s">
        <v>3349</v>
      </c>
      <c r="H113" s="108"/>
    </row>
    <row r="114" spans="1:8">
      <c r="A114" s="282" t="s">
        <v>2971</v>
      </c>
      <c r="B114" s="283" t="s">
        <v>2973</v>
      </c>
      <c r="C114" s="284" t="s">
        <v>2972</v>
      </c>
      <c r="D114" s="283" t="s">
        <v>2157</v>
      </c>
      <c r="E114" s="283">
        <v>211092</v>
      </c>
      <c r="F114" s="285" t="s">
        <v>2975</v>
      </c>
      <c r="G114" s="286" t="s">
        <v>3349</v>
      </c>
      <c r="H114" s="108"/>
    </row>
    <row r="115" spans="1:8">
      <c r="A115" s="287" t="s">
        <v>3008</v>
      </c>
      <c r="B115" s="288" t="s">
        <v>3010</v>
      </c>
      <c r="C115" s="289" t="s">
        <v>3009</v>
      </c>
      <c r="D115" s="288" t="s">
        <v>2157</v>
      </c>
      <c r="E115" s="288">
        <v>333051</v>
      </c>
      <c r="F115" s="290" t="s">
        <v>1812</v>
      </c>
      <c r="G115" s="291" t="s">
        <v>3349</v>
      </c>
      <c r="H115" s="108"/>
    </row>
    <row r="116" spans="1:8">
      <c r="A116" s="282" t="s">
        <v>2976</v>
      </c>
      <c r="B116" s="283" t="s">
        <v>2978</v>
      </c>
      <c r="C116" s="284" t="s">
        <v>2977</v>
      </c>
      <c r="D116" s="283" t="s">
        <v>2157</v>
      </c>
      <c r="E116" s="283">
        <v>333012</v>
      </c>
      <c r="F116" s="285" t="s">
        <v>2969</v>
      </c>
      <c r="G116" s="286" t="s">
        <v>3349</v>
      </c>
      <c r="H116" s="108"/>
    </row>
    <row r="117" spans="1:8">
      <c r="A117" s="287" t="s">
        <v>3012</v>
      </c>
      <c r="B117" s="288" t="s">
        <v>3014</v>
      </c>
      <c r="C117" s="289" t="s">
        <v>3013</v>
      </c>
      <c r="D117" s="288" t="s">
        <v>2157</v>
      </c>
      <c r="E117" s="288">
        <v>333051</v>
      </c>
      <c r="F117" s="290" t="s">
        <v>1812</v>
      </c>
      <c r="G117" s="291" t="s">
        <v>3349</v>
      </c>
      <c r="H117" s="108"/>
    </row>
    <row r="118" spans="1:8">
      <c r="A118" s="282" t="s">
        <v>2980</v>
      </c>
      <c r="B118" s="283" t="s">
        <v>2982</v>
      </c>
      <c r="C118" s="284" t="s">
        <v>2981</v>
      </c>
      <c r="D118" s="283" t="s">
        <v>2157</v>
      </c>
      <c r="E118" s="283">
        <v>333012</v>
      </c>
      <c r="F118" s="285" t="s">
        <v>2969</v>
      </c>
      <c r="G118" s="286" t="s">
        <v>3349</v>
      </c>
      <c r="H118" s="108"/>
    </row>
    <row r="119" spans="1:8">
      <c r="A119" s="287" t="s">
        <v>3098</v>
      </c>
      <c r="B119" s="288" t="s">
        <v>3101</v>
      </c>
      <c r="C119" s="289" t="s">
        <v>3100</v>
      </c>
      <c r="D119" s="288" t="s">
        <v>3066</v>
      </c>
      <c r="E119" s="288">
        <v>119051</v>
      </c>
      <c r="F119" s="290" t="s">
        <v>846</v>
      </c>
      <c r="G119" s="291" t="s">
        <v>3349</v>
      </c>
      <c r="H119" s="108"/>
    </row>
    <row r="120" spans="1:8">
      <c r="A120" s="282" t="s">
        <v>2545</v>
      </c>
      <c r="B120" s="283" t="s">
        <v>2547</v>
      </c>
      <c r="C120" s="284" t="s">
        <v>2546</v>
      </c>
      <c r="D120" s="283" t="s">
        <v>2157</v>
      </c>
      <c r="E120" s="283">
        <v>352014</v>
      </c>
      <c r="F120" s="285" t="s">
        <v>1428</v>
      </c>
      <c r="G120" s="286" t="s">
        <v>3349</v>
      </c>
      <c r="H120" s="108"/>
    </row>
    <row r="121" spans="1:8">
      <c r="A121" s="287" t="s">
        <v>2545</v>
      </c>
      <c r="B121" s="288" t="s">
        <v>2547</v>
      </c>
      <c r="C121" s="289" t="s">
        <v>2546</v>
      </c>
      <c r="D121" s="288" t="s">
        <v>2157</v>
      </c>
      <c r="E121" s="288">
        <v>352021</v>
      </c>
      <c r="F121" s="290" t="s">
        <v>3360</v>
      </c>
      <c r="G121" s="291" t="s">
        <v>3350</v>
      </c>
      <c r="H121" s="108"/>
    </row>
    <row r="122" spans="1:8">
      <c r="A122" s="282" t="s">
        <v>2487</v>
      </c>
      <c r="B122" s="283" t="s">
        <v>2489</v>
      </c>
      <c r="C122" s="284" t="s">
        <v>366</v>
      </c>
      <c r="D122" s="283" t="s">
        <v>2157</v>
      </c>
      <c r="E122" s="283">
        <v>434051</v>
      </c>
      <c r="F122" s="285" t="s">
        <v>822</v>
      </c>
      <c r="G122" s="286" t="s">
        <v>3349</v>
      </c>
      <c r="H122" s="108"/>
    </row>
    <row r="123" spans="1:8">
      <c r="A123" s="287" t="s">
        <v>2487</v>
      </c>
      <c r="B123" s="288" t="s">
        <v>2489</v>
      </c>
      <c r="C123" s="289" t="s">
        <v>366</v>
      </c>
      <c r="D123" s="288" t="s">
        <v>2157</v>
      </c>
      <c r="E123" s="288">
        <v>151151</v>
      </c>
      <c r="F123" s="290" t="s">
        <v>1114</v>
      </c>
      <c r="G123" s="291" t="s">
        <v>3350</v>
      </c>
      <c r="H123" s="108"/>
    </row>
    <row r="124" spans="1:8">
      <c r="A124" s="282" t="s">
        <v>3320</v>
      </c>
      <c r="B124" s="283" t="s">
        <v>3322</v>
      </c>
      <c r="C124" s="284" t="s">
        <v>3321</v>
      </c>
      <c r="D124" s="283" t="s">
        <v>3066</v>
      </c>
      <c r="E124" s="283">
        <v>113071</v>
      </c>
      <c r="F124" s="285" t="s">
        <v>1747</v>
      </c>
      <c r="G124" s="286" t="s">
        <v>3349</v>
      </c>
      <c r="H124" s="108"/>
    </row>
    <row r="125" spans="1:8">
      <c r="A125" s="287" t="s">
        <v>2422</v>
      </c>
      <c r="B125" s="288" t="s">
        <v>2423</v>
      </c>
      <c r="C125" s="289" t="s">
        <v>373</v>
      </c>
      <c r="D125" s="288" t="s">
        <v>2157</v>
      </c>
      <c r="E125" s="288">
        <v>151131</v>
      </c>
      <c r="F125" s="290" t="s">
        <v>1130</v>
      </c>
      <c r="G125" s="291" t="s">
        <v>3349</v>
      </c>
      <c r="H125" s="108"/>
    </row>
    <row r="126" spans="1:8">
      <c r="A126" s="282" t="s">
        <v>2422</v>
      </c>
      <c r="B126" s="283" t="s">
        <v>2423</v>
      </c>
      <c r="C126" s="284" t="s">
        <v>373</v>
      </c>
      <c r="D126" s="283" t="s">
        <v>2157</v>
      </c>
      <c r="E126" s="283">
        <v>151151</v>
      </c>
      <c r="F126" s="285" t="s">
        <v>1114</v>
      </c>
      <c r="G126" s="286" t="s">
        <v>3350</v>
      </c>
      <c r="H126" s="108"/>
    </row>
    <row r="127" spans="1:8">
      <c r="A127" s="287" t="s">
        <v>2222</v>
      </c>
      <c r="B127" s="288" t="s">
        <v>2224</v>
      </c>
      <c r="C127" s="289" t="s">
        <v>2223</v>
      </c>
      <c r="D127" s="288" t="s">
        <v>2157</v>
      </c>
      <c r="E127" s="288">
        <v>319091</v>
      </c>
      <c r="F127" s="290" t="s">
        <v>901</v>
      </c>
      <c r="G127" s="291" t="s">
        <v>3349</v>
      </c>
      <c r="H127" s="108"/>
    </row>
    <row r="128" spans="1:8">
      <c r="A128" s="282" t="s">
        <v>2222</v>
      </c>
      <c r="B128" s="283" t="s">
        <v>2224</v>
      </c>
      <c r="C128" s="284" t="s">
        <v>2223</v>
      </c>
      <c r="D128" s="283" t="s">
        <v>2157</v>
      </c>
      <c r="E128" s="283">
        <v>319099</v>
      </c>
      <c r="F128" s="285" t="s">
        <v>1010</v>
      </c>
      <c r="G128" s="286" t="s">
        <v>3350</v>
      </c>
      <c r="H128" s="108"/>
    </row>
    <row r="129" spans="1:8">
      <c r="A129" s="287" t="s">
        <v>2226</v>
      </c>
      <c r="B129" s="288" t="s">
        <v>2229</v>
      </c>
      <c r="C129" s="289" t="s">
        <v>2227</v>
      </c>
      <c r="D129" s="288" t="s">
        <v>2228</v>
      </c>
      <c r="E129" s="288">
        <v>319091</v>
      </c>
      <c r="F129" s="290" t="s">
        <v>901</v>
      </c>
      <c r="G129" s="291" t="s">
        <v>3349</v>
      </c>
      <c r="H129" s="108"/>
    </row>
    <row r="130" spans="1:8">
      <c r="A130" s="282" t="s">
        <v>2226</v>
      </c>
      <c r="B130" s="283" t="s">
        <v>2229</v>
      </c>
      <c r="C130" s="284" t="s">
        <v>2227</v>
      </c>
      <c r="D130" s="283" t="s">
        <v>2228</v>
      </c>
      <c r="E130" s="283">
        <v>319099</v>
      </c>
      <c r="F130" s="285" t="s">
        <v>1010</v>
      </c>
      <c r="G130" s="286" t="s">
        <v>3350</v>
      </c>
      <c r="H130" s="108"/>
    </row>
    <row r="131" spans="1:8">
      <c r="A131" s="287" t="s">
        <v>2230</v>
      </c>
      <c r="B131" s="288" t="s">
        <v>2233</v>
      </c>
      <c r="C131" s="289" t="s">
        <v>2232</v>
      </c>
      <c r="D131" s="288" t="s">
        <v>2157</v>
      </c>
      <c r="E131" s="288">
        <v>519081</v>
      </c>
      <c r="F131" s="290" t="s">
        <v>2236</v>
      </c>
      <c r="G131" s="291" t="s">
        <v>3349</v>
      </c>
      <c r="H131" s="108"/>
    </row>
    <row r="132" spans="1:8">
      <c r="A132" s="282" t="s">
        <v>2230</v>
      </c>
      <c r="B132" s="283" t="s">
        <v>2233</v>
      </c>
      <c r="C132" s="284" t="s">
        <v>2232</v>
      </c>
      <c r="D132" s="283" t="s">
        <v>2157</v>
      </c>
      <c r="E132" s="283">
        <v>319099</v>
      </c>
      <c r="F132" s="285" t="s">
        <v>1010</v>
      </c>
      <c r="G132" s="286" t="s">
        <v>3350</v>
      </c>
      <c r="H132" s="108"/>
    </row>
    <row r="133" spans="1:8">
      <c r="A133" s="287" t="s">
        <v>96</v>
      </c>
      <c r="B133" s="288" t="s">
        <v>2813</v>
      </c>
      <c r="C133" s="289" t="s">
        <v>2812</v>
      </c>
      <c r="D133" s="288" t="s">
        <v>2157</v>
      </c>
      <c r="E133" s="288">
        <v>493031</v>
      </c>
      <c r="F133" s="290" t="s">
        <v>2811</v>
      </c>
      <c r="G133" s="291" t="s">
        <v>3349</v>
      </c>
      <c r="H133" s="108"/>
    </row>
    <row r="134" spans="1:8">
      <c r="A134" s="282" t="s">
        <v>96</v>
      </c>
      <c r="B134" s="283" t="s">
        <v>2813</v>
      </c>
      <c r="C134" s="284" t="s">
        <v>2812</v>
      </c>
      <c r="D134" s="283" t="s">
        <v>2157</v>
      </c>
      <c r="E134" s="283">
        <v>499098</v>
      </c>
      <c r="F134" s="285" t="s">
        <v>3361</v>
      </c>
      <c r="G134" s="286" t="s">
        <v>3350</v>
      </c>
      <c r="H134" s="108"/>
    </row>
    <row r="135" spans="1:8">
      <c r="A135" s="287" t="s">
        <v>3274</v>
      </c>
      <c r="B135" s="288" t="s">
        <v>3276</v>
      </c>
      <c r="C135" s="289" t="s">
        <v>3275</v>
      </c>
      <c r="D135" s="288" t="s">
        <v>3066</v>
      </c>
      <c r="E135" s="288">
        <v>493031</v>
      </c>
      <c r="F135" s="290" t="s">
        <v>2811</v>
      </c>
      <c r="G135" s="291" t="s">
        <v>3349</v>
      </c>
      <c r="H135" s="108"/>
    </row>
    <row r="136" spans="1:8">
      <c r="A136" s="282" t="s">
        <v>2807</v>
      </c>
      <c r="B136" s="283" t="s">
        <v>2809</v>
      </c>
      <c r="C136" s="284" t="s">
        <v>2808</v>
      </c>
      <c r="D136" s="283" t="s">
        <v>2157</v>
      </c>
      <c r="E136" s="283">
        <v>493031</v>
      </c>
      <c r="F136" s="285" t="s">
        <v>2811</v>
      </c>
      <c r="G136" s="286" t="s">
        <v>3349</v>
      </c>
      <c r="H136" s="108"/>
    </row>
    <row r="137" spans="1:8">
      <c r="A137" s="287" t="s">
        <v>2836</v>
      </c>
      <c r="B137" s="288" t="s">
        <v>2839</v>
      </c>
      <c r="C137" s="289" t="s">
        <v>2838</v>
      </c>
      <c r="D137" s="288" t="s">
        <v>2157</v>
      </c>
      <c r="E137" s="288">
        <v>493031</v>
      </c>
      <c r="F137" s="290" t="s">
        <v>2811</v>
      </c>
      <c r="G137" s="291" t="s">
        <v>3349</v>
      </c>
      <c r="H137" s="108"/>
    </row>
    <row r="138" spans="1:8">
      <c r="A138" s="282" t="s">
        <v>2836</v>
      </c>
      <c r="B138" s="283" t="s">
        <v>2839</v>
      </c>
      <c r="C138" s="284" t="s">
        <v>2838</v>
      </c>
      <c r="D138" s="283" t="s">
        <v>2157</v>
      </c>
      <c r="E138" s="283">
        <v>499098</v>
      </c>
      <c r="F138" s="285" t="s">
        <v>2811</v>
      </c>
      <c r="G138" s="286" t="s">
        <v>3350</v>
      </c>
      <c r="H138" s="108"/>
    </row>
    <row r="139" spans="1:8">
      <c r="A139" s="287" t="s">
        <v>2840</v>
      </c>
      <c r="B139" s="288" t="s">
        <v>2842</v>
      </c>
      <c r="C139" s="289" t="s">
        <v>2841</v>
      </c>
      <c r="D139" s="288" t="s">
        <v>2157</v>
      </c>
      <c r="E139" s="288">
        <v>493031</v>
      </c>
      <c r="F139" s="290" t="s">
        <v>2811</v>
      </c>
      <c r="G139" s="291" t="s">
        <v>3349</v>
      </c>
      <c r="H139" s="108"/>
    </row>
    <row r="140" spans="1:8">
      <c r="A140" s="282" t="s">
        <v>2343</v>
      </c>
      <c r="B140" s="283" t="s">
        <v>2346</v>
      </c>
      <c r="C140" s="284" t="s">
        <v>2345</v>
      </c>
      <c r="D140" s="283" t="s">
        <v>2157</v>
      </c>
      <c r="E140" s="283">
        <v>292051</v>
      </c>
      <c r="F140" s="285" t="s">
        <v>1986</v>
      </c>
      <c r="G140" s="286" t="s">
        <v>3349</v>
      </c>
      <c r="H140" s="108"/>
    </row>
    <row r="141" spans="1:8">
      <c r="A141" s="287" t="s">
        <v>2929</v>
      </c>
      <c r="B141" s="288" t="s">
        <v>2930</v>
      </c>
      <c r="C141" s="289" t="s">
        <v>383</v>
      </c>
      <c r="D141" s="288" t="s">
        <v>2157</v>
      </c>
      <c r="E141" s="288">
        <v>274012</v>
      </c>
      <c r="F141" s="290" t="s">
        <v>2932</v>
      </c>
      <c r="G141" s="291" t="s">
        <v>3349</v>
      </c>
      <c r="H141" s="108"/>
    </row>
    <row r="142" spans="1:8">
      <c r="A142" s="282" t="s">
        <v>2929</v>
      </c>
      <c r="B142" s="283" t="s">
        <v>2930</v>
      </c>
      <c r="C142" s="284" t="s">
        <v>383</v>
      </c>
      <c r="D142" s="283" t="s">
        <v>2157</v>
      </c>
      <c r="E142" s="283">
        <v>273011</v>
      </c>
      <c r="F142" s="285" t="s">
        <v>3362</v>
      </c>
      <c r="G142" s="286" t="s">
        <v>3350</v>
      </c>
      <c r="H142" s="108"/>
    </row>
    <row r="143" spans="1:8">
      <c r="A143" s="287" t="s">
        <v>2929</v>
      </c>
      <c r="B143" s="288" t="s">
        <v>2930</v>
      </c>
      <c r="C143" s="289" t="s">
        <v>383</v>
      </c>
      <c r="D143" s="288" t="s">
        <v>2157</v>
      </c>
      <c r="E143" s="288">
        <v>274011</v>
      </c>
      <c r="F143" s="290" t="s">
        <v>1367</v>
      </c>
      <c r="G143" s="291" t="s">
        <v>3350</v>
      </c>
      <c r="H143" s="108"/>
    </row>
    <row r="144" spans="1:8">
      <c r="A144" s="282" t="s">
        <v>2929</v>
      </c>
      <c r="B144" s="283" t="s">
        <v>2930</v>
      </c>
      <c r="C144" s="284" t="s">
        <v>383</v>
      </c>
      <c r="D144" s="283" t="s">
        <v>2157</v>
      </c>
      <c r="E144" s="283">
        <v>274014</v>
      </c>
      <c r="F144" s="285" t="s">
        <v>3363</v>
      </c>
      <c r="G144" s="286" t="s">
        <v>3350</v>
      </c>
      <c r="H144" s="108"/>
    </row>
    <row r="145" spans="1:8">
      <c r="A145" s="287" t="s">
        <v>2925</v>
      </c>
      <c r="B145" s="288" t="s">
        <v>2926</v>
      </c>
      <c r="C145" s="289" t="s">
        <v>385</v>
      </c>
      <c r="D145" s="288" t="s">
        <v>2157</v>
      </c>
      <c r="E145" s="288">
        <v>272012</v>
      </c>
      <c r="F145" s="290" t="s">
        <v>2928</v>
      </c>
      <c r="G145" s="291" t="s">
        <v>3349</v>
      </c>
      <c r="H145" s="108"/>
    </row>
    <row r="146" spans="1:8">
      <c r="A146" s="282" t="s">
        <v>2925</v>
      </c>
      <c r="B146" s="283" t="s">
        <v>2926</v>
      </c>
      <c r="C146" s="284" t="s">
        <v>385</v>
      </c>
      <c r="D146" s="283" t="s">
        <v>2157</v>
      </c>
      <c r="E146" s="283">
        <v>274011</v>
      </c>
      <c r="F146" s="285" t="s">
        <v>1367</v>
      </c>
      <c r="G146" s="286" t="s">
        <v>3350</v>
      </c>
      <c r="H146" s="108"/>
    </row>
    <row r="147" spans="1:8">
      <c r="A147" s="287" t="s">
        <v>2925</v>
      </c>
      <c r="B147" s="288" t="s">
        <v>2926</v>
      </c>
      <c r="C147" s="289" t="s">
        <v>385</v>
      </c>
      <c r="D147" s="288" t="s">
        <v>2157</v>
      </c>
      <c r="E147" s="288">
        <v>274031</v>
      </c>
      <c r="F147" s="290" t="s">
        <v>1355</v>
      </c>
      <c r="G147" s="291" t="s">
        <v>3350</v>
      </c>
      <c r="H147" s="108"/>
    </row>
    <row r="148" spans="1:8">
      <c r="A148" s="282" t="s">
        <v>2925</v>
      </c>
      <c r="B148" s="283" t="s">
        <v>2926</v>
      </c>
      <c r="C148" s="284" t="s">
        <v>385</v>
      </c>
      <c r="D148" s="283" t="s">
        <v>2157</v>
      </c>
      <c r="E148" s="283">
        <v>274032</v>
      </c>
      <c r="F148" s="285" t="s">
        <v>1727</v>
      </c>
      <c r="G148" s="286" t="s">
        <v>3350</v>
      </c>
      <c r="H148" s="108"/>
    </row>
    <row r="149" spans="1:8">
      <c r="A149" s="287" t="s">
        <v>2403</v>
      </c>
      <c r="B149" s="288" t="s">
        <v>2405</v>
      </c>
      <c r="C149" s="289" t="s">
        <v>388</v>
      </c>
      <c r="D149" s="288" t="s">
        <v>2157</v>
      </c>
      <c r="E149" s="288">
        <v>271014</v>
      </c>
      <c r="F149" s="290" t="s">
        <v>2056</v>
      </c>
      <c r="G149" s="291" t="s">
        <v>3349</v>
      </c>
      <c r="H149" s="108"/>
    </row>
    <row r="150" spans="1:8">
      <c r="A150" s="282" t="s">
        <v>2403</v>
      </c>
      <c r="B150" s="283" t="s">
        <v>2405</v>
      </c>
      <c r="C150" s="284" t="s">
        <v>388</v>
      </c>
      <c r="D150" s="283" t="s">
        <v>2157</v>
      </c>
      <c r="E150" s="283">
        <v>439031</v>
      </c>
      <c r="F150" s="285" t="s">
        <v>1339</v>
      </c>
      <c r="G150" s="286" t="s">
        <v>3350</v>
      </c>
      <c r="H150" s="108"/>
    </row>
    <row r="151" spans="1:8">
      <c r="A151" s="287" t="s">
        <v>2403</v>
      </c>
      <c r="B151" s="288" t="s">
        <v>2405</v>
      </c>
      <c r="C151" s="289" t="s">
        <v>388</v>
      </c>
      <c r="D151" s="288" t="s">
        <v>2157</v>
      </c>
      <c r="E151" s="288">
        <v>271024</v>
      </c>
      <c r="F151" s="290" t="s">
        <v>1384</v>
      </c>
      <c r="G151" s="291" t="s">
        <v>3350</v>
      </c>
      <c r="H151" s="108"/>
    </row>
    <row r="152" spans="1:8">
      <c r="A152" s="282" t="s">
        <v>2403</v>
      </c>
      <c r="B152" s="283" t="s">
        <v>2405</v>
      </c>
      <c r="C152" s="284" t="s">
        <v>388</v>
      </c>
      <c r="D152" s="283" t="s">
        <v>2157</v>
      </c>
      <c r="E152" s="283">
        <v>151151</v>
      </c>
      <c r="F152" s="285" t="s">
        <v>1114</v>
      </c>
      <c r="G152" s="286" t="s">
        <v>3350</v>
      </c>
      <c r="H152" s="108"/>
    </row>
    <row r="153" spans="1:8">
      <c r="A153" s="287" t="s">
        <v>2406</v>
      </c>
      <c r="B153" s="288" t="s">
        <v>2408</v>
      </c>
      <c r="C153" s="289" t="s">
        <v>2407</v>
      </c>
      <c r="D153" s="288" t="s">
        <v>2157</v>
      </c>
      <c r="E153" s="288">
        <v>439031</v>
      </c>
      <c r="F153" s="290" t="s">
        <v>1339</v>
      </c>
      <c r="G153" s="291" t="s">
        <v>3349</v>
      </c>
      <c r="H153" s="108"/>
    </row>
    <row r="154" spans="1:8">
      <c r="A154" s="282" t="s">
        <v>2406</v>
      </c>
      <c r="B154" s="283" t="s">
        <v>2408</v>
      </c>
      <c r="C154" s="284" t="s">
        <v>2407</v>
      </c>
      <c r="D154" s="283" t="s">
        <v>2157</v>
      </c>
      <c r="E154" s="283">
        <v>151151</v>
      </c>
      <c r="F154" s="285" t="s">
        <v>1114</v>
      </c>
      <c r="G154" s="286" t="s">
        <v>3350</v>
      </c>
      <c r="H154" s="108"/>
    </row>
    <row r="155" spans="1:8">
      <c r="A155" s="287" t="s">
        <v>2409</v>
      </c>
      <c r="B155" s="288" t="s">
        <v>2411</v>
      </c>
      <c r="C155" s="289" t="s">
        <v>2410</v>
      </c>
      <c r="D155" s="288" t="s">
        <v>2157</v>
      </c>
      <c r="E155" s="288">
        <v>271014</v>
      </c>
      <c r="F155" s="290" t="s">
        <v>2056</v>
      </c>
      <c r="G155" s="291" t="s">
        <v>3349</v>
      </c>
      <c r="H155" s="108"/>
    </row>
    <row r="156" spans="1:8">
      <c r="A156" s="282" t="s">
        <v>2409</v>
      </c>
      <c r="B156" s="283" t="s">
        <v>2411</v>
      </c>
      <c r="C156" s="284" t="s">
        <v>2410</v>
      </c>
      <c r="D156" s="283" t="s">
        <v>2157</v>
      </c>
      <c r="E156" s="283">
        <v>271024</v>
      </c>
      <c r="F156" s="285" t="s">
        <v>1384</v>
      </c>
      <c r="G156" s="286" t="s">
        <v>3350</v>
      </c>
      <c r="H156" s="108"/>
    </row>
    <row r="157" spans="1:8">
      <c r="A157" s="287" t="s">
        <v>2401</v>
      </c>
      <c r="B157" s="288" t="s">
        <v>2402</v>
      </c>
      <c r="C157" s="289" t="s">
        <v>391</v>
      </c>
      <c r="D157" s="288" t="s">
        <v>2157</v>
      </c>
      <c r="E157" s="288">
        <v>151142</v>
      </c>
      <c r="F157" s="290" t="s">
        <v>1158</v>
      </c>
      <c r="G157" s="291" t="s">
        <v>3349</v>
      </c>
      <c r="H157" s="108"/>
    </row>
    <row r="158" spans="1:8">
      <c r="A158" s="282" t="s">
        <v>2401</v>
      </c>
      <c r="B158" s="283" t="s">
        <v>2402</v>
      </c>
      <c r="C158" s="284" t="s">
        <v>391</v>
      </c>
      <c r="D158" s="283" t="s">
        <v>2157</v>
      </c>
      <c r="E158" s="283">
        <v>151151</v>
      </c>
      <c r="F158" s="285" t="s">
        <v>1114</v>
      </c>
      <c r="G158" s="286" t="s">
        <v>3350</v>
      </c>
      <c r="H158" s="108"/>
    </row>
    <row r="159" spans="1:8">
      <c r="A159" s="287" t="s">
        <v>2491</v>
      </c>
      <c r="B159" s="288" t="s">
        <v>2492</v>
      </c>
      <c r="C159" s="289" t="s">
        <v>394</v>
      </c>
      <c r="D159" s="288" t="s">
        <v>2157</v>
      </c>
      <c r="E159" s="288">
        <v>271014</v>
      </c>
      <c r="F159" s="290" t="s">
        <v>2056</v>
      </c>
      <c r="G159" s="291" t="s">
        <v>3349</v>
      </c>
      <c r="H159" s="108"/>
    </row>
    <row r="160" spans="1:8">
      <c r="A160" s="282" t="s">
        <v>2933</v>
      </c>
      <c r="B160" s="283" t="s">
        <v>2934</v>
      </c>
      <c r="C160" s="284" t="s">
        <v>396</v>
      </c>
      <c r="D160" s="283" t="s">
        <v>2157</v>
      </c>
      <c r="E160" s="283">
        <v>274021</v>
      </c>
      <c r="F160" s="285" t="s">
        <v>1741</v>
      </c>
      <c r="G160" s="286" t="s">
        <v>3349</v>
      </c>
      <c r="H160" s="108"/>
    </row>
    <row r="161" spans="1:8">
      <c r="A161" s="287" t="s">
        <v>2933</v>
      </c>
      <c r="B161" s="288" t="s">
        <v>2934</v>
      </c>
      <c r="C161" s="289" t="s">
        <v>396</v>
      </c>
      <c r="D161" s="288" t="s">
        <v>2157</v>
      </c>
      <c r="E161" s="288">
        <v>274032</v>
      </c>
      <c r="F161" s="290" t="s">
        <v>1727</v>
      </c>
      <c r="G161" s="291" t="s">
        <v>3350</v>
      </c>
      <c r="H161" s="108"/>
    </row>
    <row r="162" spans="1:8">
      <c r="A162" s="282" t="s">
        <v>2506</v>
      </c>
      <c r="B162" s="283" t="s">
        <v>2509</v>
      </c>
      <c r="C162" s="284" t="s">
        <v>2508</v>
      </c>
      <c r="D162" s="283" t="s">
        <v>2157</v>
      </c>
      <c r="E162" s="283">
        <v>439031</v>
      </c>
      <c r="F162" s="285" t="s">
        <v>1339</v>
      </c>
      <c r="G162" s="286" t="s">
        <v>3349</v>
      </c>
      <c r="H162" s="108"/>
    </row>
    <row r="163" spans="1:8">
      <c r="A163" s="287" t="s">
        <v>2506</v>
      </c>
      <c r="B163" s="288" t="s">
        <v>2509</v>
      </c>
      <c r="C163" s="289" t="s">
        <v>2508</v>
      </c>
      <c r="D163" s="288" t="s">
        <v>2157</v>
      </c>
      <c r="E163" s="288">
        <v>515111</v>
      </c>
      <c r="F163" s="290" t="s">
        <v>3364</v>
      </c>
      <c r="G163" s="291" t="s">
        <v>3350</v>
      </c>
      <c r="H163" s="108"/>
    </row>
    <row r="164" spans="1:8">
      <c r="A164" s="282" t="s">
        <v>2493</v>
      </c>
      <c r="B164" s="283" t="s">
        <v>2494</v>
      </c>
      <c r="C164" s="284" t="s">
        <v>398</v>
      </c>
      <c r="D164" s="283" t="s">
        <v>2157</v>
      </c>
      <c r="E164" s="283">
        <v>274031</v>
      </c>
      <c r="F164" s="285" t="s">
        <v>1355</v>
      </c>
      <c r="G164" s="286" t="s">
        <v>3349</v>
      </c>
      <c r="H164" s="108"/>
    </row>
    <row r="165" spans="1:8">
      <c r="A165" s="287" t="s">
        <v>2493</v>
      </c>
      <c r="B165" s="288" t="s">
        <v>2494</v>
      </c>
      <c r="C165" s="289" t="s">
        <v>398</v>
      </c>
      <c r="D165" s="288" t="s">
        <v>2157</v>
      </c>
      <c r="E165" s="288">
        <v>274011</v>
      </c>
      <c r="F165" s="290" t="s">
        <v>1367</v>
      </c>
      <c r="G165" s="291" t="s">
        <v>3350</v>
      </c>
      <c r="H165" s="108"/>
    </row>
    <row r="166" spans="1:8">
      <c r="A166" s="282" t="s">
        <v>2168</v>
      </c>
      <c r="B166" s="283" t="s">
        <v>2171</v>
      </c>
      <c r="C166" s="284" t="s">
        <v>2170</v>
      </c>
      <c r="D166" s="283" t="s">
        <v>2157</v>
      </c>
      <c r="E166" s="283">
        <v>414011</v>
      </c>
      <c r="F166" s="285" t="s">
        <v>2083</v>
      </c>
      <c r="G166" s="286" t="s">
        <v>3349</v>
      </c>
      <c r="H166" s="108"/>
    </row>
    <row r="167" spans="1:8">
      <c r="A167" s="287" t="s">
        <v>2168</v>
      </c>
      <c r="B167" s="288" t="s">
        <v>2171</v>
      </c>
      <c r="C167" s="289" t="s">
        <v>2170</v>
      </c>
      <c r="D167" s="288" t="s">
        <v>2157</v>
      </c>
      <c r="E167" s="288">
        <v>433021</v>
      </c>
      <c r="F167" s="290" t="s">
        <v>3365</v>
      </c>
      <c r="G167" s="291" t="s">
        <v>3350</v>
      </c>
      <c r="H167" s="108"/>
    </row>
    <row r="168" spans="1:8">
      <c r="A168" s="282" t="s">
        <v>2168</v>
      </c>
      <c r="B168" s="283" t="s">
        <v>2171</v>
      </c>
      <c r="C168" s="284" t="s">
        <v>2170</v>
      </c>
      <c r="D168" s="283" t="s">
        <v>2157</v>
      </c>
      <c r="E168" s="283">
        <v>435081</v>
      </c>
      <c r="F168" s="285" t="s">
        <v>3352</v>
      </c>
      <c r="G168" s="286" t="s">
        <v>3350</v>
      </c>
      <c r="H168" s="108"/>
    </row>
    <row r="169" spans="1:8">
      <c r="A169" s="287" t="s">
        <v>2168</v>
      </c>
      <c r="B169" s="288" t="s">
        <v>2171</v>
      </c>
      <c r="C169" s="289" t="s">
        <v>2170</v>
      </c>
      <c r="D169" s="288" t="s">
        <v>2157</v>
      </c>
      <c r="E169" s="288">
        <v>434051</v>
      </c>
      <c r="F169" s="290" t="s">
        <v>822</v>
      </c>
      <c r="G169" s="291" t="s">
        <v>3350</v>
      </c>
      <c r="H169" s="108"/>
    </row>
    <row r="170" spans="1:8">
      <c r="A170" s="282" t="s">
        <v>2630</v>
      </c>
      <c r="B170" s="283" t="s">
        <v>2632</v>
      </c>
      <c r="C170" s="284" t="s">
        <v>400</v>
      </c>
      <c r="D170" s="283" t="s">
        <v>2157</v>
      </c>
      <c r="E170" s="283">
        <v>173011</v>
      </c>
      <c r="F170" s="285" t="s">
        <v>1569</v>
      </c>
      <c r="G170" s="286" t="s">
        <v>3349</v>
      </c>
      <c r="H170" s="108"/>
    </row>
    <row r="171" spans="1:8">
      <c r="A171" s="287" t="s">
        <v>2630</v>
      </c>
      <c r="B171" s="288" t="s">
        <v>2632</v>
      </c>
      <c r="C171" s="289" t="s">
        <v>400</v>
      </c>
      <c r="D171" s="288" t="s">
        <v>2157</v>
      </c>
      <c r="E171" s="288">
        <v>173013</v>
      </c>
      <c r="F171" s="290" t="s">
        <v>3359</v>
      </c>
      <c r="G171" s="291" t="s">
        <v>3350</v>
      </c>
      <c r="H171" s="108"/>
    </row>
    <row r="172" spans="1:8">
      <c r="A172" s="282" t="s">
        <v>2630</v>
      </c>
      <c r="B172" s="283" t="s">
        <v>2632</v>
      </c>
      <c r="C172" s="284" t="s">
        <v>400</v>
      </c>
      <c r="D172" s="283" t="s">
        <v>2157</v>
      </c>
      <c r="E172" s="283">
        <v>173019</v>
      </c>
      <c r="F172" s="285" t="s">
        <v>3135</v>
      </c>
      <c r="G172" s="286" t="s">
        <v>3350</v>
      </c>
      <c r="H172" s="108"/>
    </row>
    <row r="173" spans="1:8">
      <c r="A173" s="287" t="s">
        <v>3131</v>
      </c>
      <c r="B173" s="288" t="s">
        <v>3133</v>
      </c>
      <c r="C173" s="289" t="s">
        <v>3132</v>
      </c>
      <c r="D173" s="288" t="s">
        <v>3066</v>
      </c>
      <c r="E173" s="288">
        <v>173019</v>
      </c>
      <c r="F173" s="290" t="s">
        <v>3135</v>
      </c>
      <c r="G173" s="291" t="s">
        <v>3349</v>
      </c>
      <c r="H173" s="108"/>
    </row>
    <row r="174" spans="1:8">
      <c r="A174" s="282" t="s">
        <v>2393</v>
      </c>
      <c r="B174" s="283" t="s">
        <v>2394</v>
      </c>
      <c r="C174" s="284" t="s">
        <v>408</v>
      </c>
      <c r="D174" s="283" t="s">
        <v>2157</v>
      </c>
      <c r="E174" s="283">
        <v>252011</v>
      </c>
      <c r="F174" s="285" t="s">
        <v>1053</v>
      </c>
      <c r="G174" s="286" t="s">
        <v>3349</v>
      </c>
      <c r="H174" s="108"/>
    </row>
    <row r="175" spans="1:8">
      <c r="A175" s="287" t="s">
        <v>2393</v>
      </c>
      <c r="B175" s="288" t="s">
        <v>2394</v>
      </c>
      <c r="C175" s="289" t="s">
        <v>408</v>
      </c>
      <c r="D175" s="288" t="s">
        <v>2157</v>
      </c>
      <c r="E175" s="288">
        <v>399011</v>
      </c>
      <c r="F175" s="290" t="s">
        <v>2392</v>
      </c>
      <c r="G175" s="291" t="s">
        <v>3350</v>
      </c>
      <c r="H175" s="108"/>
    </row>
    <row r="176" spans="1:8">
      <c r="A176" s="282" t="s">
        <v>3136</v>
      </c>
      <c r="B176" s="283" t="s">
        <v>3138</v>
      </c>
      <c r="C176" s="284" t="s">
        <v>3137</v>
      </c>
      <c r="D176" s="283" t="s">
        <v>3066</v>
      </c>
      <c r="E176" s="283">
        <v>252011</v>
      </c>
      <c r="F176" s="285" t="s">
        <v>1053</v>
      </c>
      <c r="G176" s="286" t="s">
        <v>3349</v>
      </c>
      <c r="H176" s="108"/>
    </row>
    <row r="177" spans="1:8">
      <c r="A177" s="287" t="s">
        <v>3175</v>
      </c>
      <c r="B177" s="288" t="s">
        <v>3177</v>
      </c>
      <c r="C177" s="289" t="s">
        <v>3176</v>
      </c>
      <c r="D177" s="288" t="s">
        <v>3066</v>
      </c>
      <c r="E177" s="288">
        <v>499012</v>
      </c>
      <c r="F177" s="290" t="s">
        <v>3179</v>
      </c>
      <c r="G177" s="291" t="s">
        <v>3349</v>
      </c>
      <c r="H177" s="108"/>
    </row>
    <row r="178" spans="1:8">
      <c r="A178" s="282" t="s">
        <v>2570</v>
      </c>
      <c r="B178" s="283" t="s">
        <v>2573</v>
      </c>
      <c r="C178" s="284" t="s">
        <v>2572</v>
      </c>
      <c r="D178" s="283" t="s">
        <v>2157</v>
      </c>
      <c r="E178" s="283">
        <v>173023</v>
      </c>
      <c r="F178" s="285" t="s">
        <v>1451</v>
      </c>
      <c r="G178" s="286" t="s">
        <v>3349</v>
      </c>
      <c r="H178" s="108"/>
    </row>
    <row r="179" spans="1:8">
      <c r="A179" s="287" t="s">
        <v>2570</v>
      </c>
      <c r="B179" s="288" t="s">
        <v>2573</v>
      </c>
      <c r="C179" s="289" t="s">
        <v>2572</v>
      </c>
      <c r="D179" s="288" t="s">
        <v>2157</v>
      </c>
      <c r="E179" s="288">
        <v>472111</v>
      </c>
      <c r="F179" s="290" t="s">
        <v>2580</v>
      </c>
      <c r="G179" s="291" t="s">
        <v>3350</v>
      </c>
      <c r="H179" s="108"/>
    </row>
    <row r="180" spans="1:8">
      <c r="A180" s="282" t="s">
        <v>2570</v>
      </c>
      <c r="B180" s="283" t="s">
        <v>2573</v>
      </c>
      <c r="C180" s="284" t="s">
        <v>2572</v>
      </c>
      <c r="D180" s="283" t="s">
        <v>2157</v>
      </c>
      <c r="E180" s="283">
        <v>492094</v>
      </c>
      <c r="F180" s="285" t="s">
        <v>1635</v>
      </c>
      <c r="G180" s="286" t="s">
        <v>3350</v>
      </c>
      <c r="H180" s="108"/>
    </row>
    <row r="181" spans="1:8">
      <c r="A181" s="287" t="s">
        <v>3102</v>
      </c>
      <c r="B181" s="288" t="s">
        <v>3105</v>
      </c>
      <c r="C181" s="289" t="s">
        <v>3104</v>
      </c>
      <c r="D181" s="288" t="s">
        <v>3066</v>
      </c>
      <c r="E181" s="288">
        <v>173023</v>
      </c>
      <c r="F181" s="290" t="s">
        <v>1451</v>
      </c>
      <c r="G181" s="291" t="s">
        <v>3349</v>
      </c>
      <c r="H181" s="108"/>
    </row>
    <row r="182" spans="1:8">
      <c r="A182" s="282" t="s">
        <v>2575</v>
      </c>
      <c r="B182" s="283" t="s">
        <v>2577</v>
      </c>
      <c r="C182" s="284" t="s">
        <v>2576</v>
      </c>
      <c r="D182" s="283" t="s">
        <v>2157</v>
      </c>
      <c r="E182" s="283">
        <v>472111</v>
      </c>
      <c r="F182" s="285" t="s">
        <v>2580</v>
      </c>
      <c r="G182" s="286" t="s">
        <v>3349</v>
      </c>
      <c r="H182" s="108"/>
    </row>
    <row r="183" spans="1:8">
      <c r="A183" s="287" t="s">
        <v>2575</v>
      </c>
      <c r="B183" s="288" t="s">
        <v>2577</v>
      </c>
      <c r="C183" s="289" t="s">
        <v>2576</v>
      </c>
      <c r="D183" s="288" t="s">
        <v>2157</v>
      </c>
      <c r="E183" s="288">
        <v>492094</v>
      </c>
      <c r="F183" s="290" t="s">
        <v>1635</v>
      </c>
      <c r="G183" s="291" t="s">
        <v>3350</v>
      </c>
      <c r="H183" s="108"/>
    </row>
    <row r="184" spans="1:8">
      <c r="A184" s="282" t="s">
        <v>2581</v>
      </c>
      <c r="B184" s="283" t="s">
        <v>2583</v>
      </c>
      <c r="C184" s="284" t="s">
        <v>2582</v>
      </c>
      <c r="D184" s="283" t="s">
        <v>2157</v>
      </c>
      <c r="E184" s="283">
        <v>173023</v>
      </c>
      <c r="F184" s="285" t="s">
        <v>1451</v>
      </c>
      <c r="G184" s="286" t="s">
        <v>3349</v>
      </c>
      <c r="H184" s="108"/>
    </row>
    <row r="185" spans="1:8">
      <c r="A185" s="287" t="s">
        <v>2581</v>
      </c>
      <c r="B185" s="288" t="s">
        <v>2583</v>
      </c>
      <c r="C185" s="289" t="s">
        <v>2582</v>
      </c>
      <c r="D185" s="288" t="s">
        <v>2157</v>
      </c>
      <c r="E185" s="288">
        <v>492094</v>
      </c>
      <c r="F185" s="290" t="s">
        <v>1635</v>
      </c>
      <c r="G185" s="291" t="s">
        <v>3350</v>
      </c>
      <c r="H185" s="108"/>
    </row>
    <row r="186" spans="1:8">
      <c r="A186" s="282" t="s">
        <v>3169</v>
      </c>
      <c r="B186" s="283" t="s">
        <v>3171</v>
      </c>
      <c r="C186" s="284" t="s">
        <v>3170</v>
      </c>
      <c r="D186" s="283" t="s">
        <v>3066</v>
      </c>
      <c r="E186" s="283">
        <v>499051</v>
      </c>
      <c r="F186" s="285" t="s">
        <v>1618</v>
      </c>
      <c r="G186" s="286" t="s">
        <v>3349</v>
      </c>
      <c r="H186" s="108"/>
    </row>
    <row r="187" spans="1:8">
      <c r="A187" s="287" t="s">
        <v>2660</v>
      </c>
      <c r="B187" s="288" t="s">
        <v>2662</v>
      </c>
      <c r="C187" s="289" t="s">
        <v>2661</v>
      </c>
      <c r="D187" s="288" t="s">
        <v>2157</v>
      </c>
      <c r="E187" s="288">
        <v>499051</v>
      </c>
      <c r="F187" s="290" t="s">
        <v>1618</v>
      </c>
      <c r="G187" s="291" t="s">
        <v>3349</v>
      </c>
      <c r="H187" s="108"/>
    </row>
    <row r="188" spans="1:8">
      <c r="A188" s="282" t="s">
        <v>2657</v>
      </c>
      <c r="B188" s="283" t="s">
        <v>2659</v>
      </c>
      <c r="C188" s="284" t="s">
        <v>2658</v>
      </c>
      <c r="D188" s="283" t="s">
        <v>2157</v>
      </c>
      <c r="E188" s="283">
        <v>472111</v>
      </c>
      <c r="F188" s="285" t="s">
        <v>2580</v>
      </c>
      <c r="G188" s="286" t="s">
        <v>3349</v>
      </c>
      <c r="H188" s="108"/>
    </row>
    <row r="189" spans="1:8">
      <c r="A189" s="287" t="s">
        <v>2657</v>
      </c>
      <c r="B189" s="288" t="s">
        <v>2659</v>
      </c>
      <c r="C189" s="289" t="s">
        <v>2658</v>
      </c>
      <c r="D189" s="288" t="s">
        <v>2157</v>
      </c>
      <c r="E189" s="288">
        <v>473013</v>
      </c>
      <c r="F189" s="290" t="s">
        <v>3366</v>
      </c>
      <c r="G189" s="291" t="s">
        <v>3350</v>
      </c>
      <c r="H189" s="108"/>
    </row>
    <row r="190" spans="1:8">
      <c r="A190" s="282" t="s">
        <v>3166</v>
      </c>
      <c r="B190" s="283" t="s">
        <v>3168</v>
      </c>
      <c r="C190" s="284" t="s">
        <v>3167</v>
      </c>
      <c r="D190" s="283" t="s">
        <v>3066</v>
      </c>
      <c r="E190" s="283">
        <v>472111</v>
      </c>
      <c r="F190" s="285" t="s">
        <v>2580</v>
      </c>
      <c r="G190" s="286" t="s">
        <v>3349</v>
      </c>
      <c r="H190" s="108"/>
    </row>
    <row r="191" spans="1:8">
      <c r="A191" s="287" t="s">
        <v>2654</v>
      </c>
      <c r="B191" s="288" t="s">
        <v>2656</v>
      </c>
      <c r="C191" s="289" t="s">
        <v>413</v>
      </c>
      <c r="D191" s="288" t="s">
        <v>2157</v>
      </c>
      <c r="E191" s="288">
        <v>472111</v>
      </c>
      <c r="F191" s="290" t="s">
        <v>2580</v>
      </c>
      <c r="G191" s="291" t="s">
        <v>3349</v>
      </c>
      <c r="H191" s="108"/>
    </row>
    <row r="192" spans="1:8">
      <c r="A192" s="282" t="s">
        <v>2654</v>
      </c>
      <c r="B192" s="283" t="s">
        <v>2656</v>
      </c>
      <c r="C192" s="284" t="s">
        <v>413</v>
      </c>
      <c r="D192" s="283" t="s">
        <v>2157</v>
      </c>
      <c r="E192" s="283">
        <v>473013</v>
      </c>
      <c r="F192" s="285" t="s">
        <v>3366</v>
      </c>
      <c r="G192" s="286" t="s">
        <v>3350</v>
      </c>
      <c r="H192" s="108"/>
    </row>
    <row r="193" spans="1:8">
      <c r="A193" s="287" t="s">
        <v>2277</v>
      </c>
      <c r="B193" s="288" t="s">
        <v>2280</v>
      </c>
      <c r="C193" s="289" t="s">
        <v>2279</v>
      </c>
      <c r="D193" s="288" t="s">
        <v>2157</v>
      </c>
      <c r="E193" s="288">
        <v>292031</v>
      </c>
      <c r="F193" s="290" t="s">
        <v>1936</v>
      </c>
      <c r="G193" s="291" t="s">
        <v>3349</v>
      </c>
      <c r="H193" s="108"/>
    </row>
    <row r="194" spans="1:8">
      <c r="A194" s="282" t="s">
        <v>2277</v>
      </c>
      <c r="B194" s="283" t="s">
        <v>2280</v>
      </c>
      <c r="C194" s="284" t="s">
        <v>2279</v>
      </c>
      <c r="D194" s="283" t="s">
        <v>2157</v>
      </c>
      <c r="E194" s="283">
        <v>319099</v>
      </c>
      <c r="F194" s="285" t="s">
        <v>1010</v>
      </c>
      <c r="G194" s="286" t="s">
        <v>3350</v>
      </c>
      <c r="H194" s="108"/>
    </row>
    <row r="195" spans="1:8">
      <c r="A195" s="287" t="s">
        <v>2693</v>
      </c>
      <c r="B195" s="288" t="s">
        <v>2696</v>
      </c>
      <c r="C195" s="289" t="s">
        <v>2695</v>
      </c>
      <c r="D195" s="288" t="s">
        <v>2157</v>
      </c>
      <c r="E195" s="288">
        <v>492097</v>
      </c>
      <c r="F195" s="290" t="s">
        <v>2698</v>
      </c>
      <c r="G195" s="291" t="s">
        <v>3349</v>
      </c>
      <c r="H195" s="108"/>
    </row>
    <row r="196" spans="1:8">
      <c r="A196" s="282" t="s">
        <v>2563</v>
      </c>
      <c r="B196" s="283" t="s">
        <v>2565</v>
      </c>
      <c r="C196" s="284" t="s">
        <v>2564</v>
      </c>
      <c r="D196" s="283" t="s">
        <v>2157</v>
      </c>
      <c r="E196" s="283">
        <v>173023</v>
      </c>
      <c r="F196" s="285" t="s">
        <v>1451</v>
      </c>
      <c r="G196" s="286" t="s">
        <v>3349</v>
      </c>
      <c r="H196" s="108"/>
    </row>
    <row r="197" spans="1:8">
      <c r="A197" s="287" t="s">
        <v>2563</v>
      </c>
      <c r="B197" s="288" t="s">
        <v>2565</v>
      </c>
      <c r="C197" s="289" t="s">
        <v>2564</v>
      </c>
      <c r="D197" s="288" t="s">
        <v>2157</v>
      </c>
      <c r="E197" s="288">
        <v>512022</v>
      </c>
      <c r="F197" s="290" t="s">
        <v>2559</v>
      </c>
      <c r="G197" s="291" t="s">
        <v>3350</v>
      </c>
      <c r="H197" s="108"/>
    </row>
    <row r="198" spans="1:8">
      <c r="A198" s="282" t="s">
        <v>2563</v>
      </c>
      <c r="B198" s="283" t="s">
        <v>2565</v>
      </c>
      <c r="C198" s="284" t="s">
        <v>2564</v>
      </c>
      <c r="D198" s="283" t="s">
        <v>2157</v>
      </c>
      <c r="E198" s="283">
        <v>492094</v>
      </c>
      <c r="F198" s="285" t="s">
        <v>1635</v>
      </c>
      <c r="G198" s="286" t="s">
        <v>3350</v>
      </c>
      <c r="H198" s="108"/>
    </row>
    <row r="199" spans="1:8">
      <c r="A199" s="287" t="s">
        <v>2551</v>
      </c>
      <c r="B199" s="288" t="s">
        <v>2553</v>
      </c>
      <c r="C199" s="289" t="s">
        <v>2552</v>
      </c>
      <c r="D199" s="288" t="s">
        <v>2157</v>
      </c>
      <c r="E199" s="288">
        <v>173023</v>
      </c>
      <c r="F199" s="290" t="s">
        <v>1451</v>
      </c>
      <c r="G199" s="291" t="s">
        <v>3349</v>
      </c>
      <c r="H199" s="108"/>
    </row>
    <row r="200" spans="1:8">
      <c r="A200" s="282" t="s">
        <v>2551</v>
      </c>
      <c r="B200" s="283" t="s">
        <v>2553</v>
      </c>
      <c r="C200" s="284" t="s">
        <v>2552</v>
      </c>
      <c r="D200" s="283" t="s">
        <v>2157</v>
      </c>
      <c r="E200" s="283">
        <v>512022</v>
      </c>
      <c r="F200" s="285" t="s">
        <v>2559</v>
      </c>
      <c r="G200" s="286" t="s">
        <v>3350</v>
      </c>
      <c r="H200" s="108"/>
    </row>
    <row r="201" spans="1:8">
      <c r="A201" s="287" t="s">
        <v>2551</v>
      </c>
      <c r="B201" s="288" t="s">
        <v>2553</v>
      </c>
      <c r="C201" s="289" t="s">
        <v>2552</v>
      </c>
      <c r="D201" s="288" t="s">
        <v>2157</v>
      </c>
      <c r="E201" s="288">
        <v>492094</v>
      </c>
      <c r="F201" s="290" t="s">
        <v>1635</v>
      </c>
      <c r="G201" s="291" t="s">
        <v>3350</v>
      </c>
      <c r="H201" s="108"/>
    </row>
    <row r="202" spans="1:8">
      <c r="A202" s="282" t="s">
        <v>3106</v>
      </c>
      <c r="B202" s="283" t="s">
        <v>3108</v>
      </c>
      <c r="C202" s="284" t="s">
        <v>3107</v>
      </c>
      <c r="D202" s="283" t="s">
        <v>3066</v>
      </c>
      <c r="E202" s="283">
        <v>173024</v>
      </c>
      <c r="F202" s="285" t="s">
        <v>3109</v>
      </c>
      <c r="G202" s="286" t="s">
        <v>3349</v>
      </c>
      <c r="H202" s="108"/>
    </row>
    <row r="203" spans="1:8">
      <c r="A203" s="287" t="s">
        <v>2555</v>
      </c>
      <c r="B203" s="288" t="s">
        <v>2557</v>
      </c>
      <c r="C203" s="289" t="s">
        <v>2556</v>
      </c>
      <c r="D203" s="288" t="s">
        <v>2157</v>
      </c>
      <c r="E203" s="288">
        <v>512022</v>
      </c>
      <c r="F203" s="290" t="s">
        <v>2559</v>
      </c>
      <c r="G203" s="291" t="s">
        <v>3349</v>
      </c>
      <c r="H203" s="108"/>
    </row>
    <row r="204" spans="1:8">
      <c r="A204" s="282" t="s">
        <v>2560</v>
      </c>
      <c r="B204" s="283" t="s">
        <v>2562</v>
      </c>
      <c r="C204" s="284" t="s">
        <v>2561</v>
      </c>
      <c r="D204" s="283" t="s">
        <v>2157</v>
      </c>
      <c r="E204" s="283">
        <v>173023</v>
      </c>
      <c r="F204" s="285" t="s">
        <v>1451</v>
      </c>
      <c r="G204" s="286" t="s">
        <v>3349</v>
      </c>
      <c r="H204" s="108"/>
    </row>
    <row r="205" spans="1:8">
      <c r="A205" s="287" t="s">
        <v>2560</v>
      </c>
      <c r="B205" s="288" t="s">
        <v>2562</v>
      </c>
      <c r="C205" s="289" t="s">
        <v>2561</v>
      </c>
      <c r="D205" s="288" t="s">
        <v>2157</v>
      </c>
      <c r="E205" s="288">
        <v>492094</v>
      </c>
      <c r="F205" s="290" t="s">
        <v>1635</v>
      </c>
      <c r="G205" s="291" t="s">
        <v>3350</v>
      </c>
      <c r="H205" s="108"/>
    </row>
    <row r="206" spans="1:8">
      <c r="A206" s="282" t="s">
        <v>3257</v>
      </c>
      <c r="B206" s="283" t="s">
        <v>3259</v>
      </c>
      <c r="C206" s="284" t="s">
        <v>3258</v>
      </c>
      <c r="D206" s="283" t="s">
        <v>3066</v>
      </c>
      <c r="E206" s="283">
        <v>474021</v>
      </c>
      <c r="F206" s="285" t="s">
        <v>3261</v>
      </c>
      <c r="G206" s="286" t="s">
        <v>3349</v>
      </c>
      <c r="H206" s="108"/>
    </row>
    <row r="207" spans="1:8">
      <c r="A207" s="287" t="s">
        <v>2271</v>
      </c>
      <c r="B207" s="288" t="s">
        <v>2273</v>
      </c>
      <c r="C207" s="289" t="s">
        <v>430</v>
      </c>
      <c r="D207" s="288" t="s">
        <v>2157</v>
      </c>
      <c r="E207" s="288">
        <v>533011</v>
      </c>
      <c r="F207" s="290" t="s">
        <v>2276</v>
      </c>
      <c r="G207" s="291" t="s">
        <v>3349</v>
      </c>
      <c r="H207" s="108"/>
    </row>
    <row r="208" spans="1:8">
      <c r="A208" s="282" t="s">
        <v>2271</v>
      </c>
      <c r="B208" s="283" t="s">
        <v>2273</v>
      </c>
      <c r="C208" s="284" t="s">
        <v>430</v>
      </c>
      <c r="D208" s="283" t="s">
        <v>2157</v>
      </c>
      <c r="E208" s="283">
        <v>319099</v>
      </c>
      <c r="F208" s="285" t="s">
        <v>1010</v>
      </c>
      <c r="G208" s="286" t="s">
        <v>3350</v>
      </c>
      <c r="H208" s="108"/>
    </row>
    <row r="209" spans="1:8">
      <c r="A209" s="287" t="s">
        <v>2281</v>
      </c>
      <c r="B209" s="288" t="s">
        <v>2282</v>
      </c>
      <c r="C209" s="289" t="s">
        <v>970</v>
      </c>
      <c r="D209" s="288" t="s">
        <v>2228</v>
      </c>
      <c r="E209" s="288">
        <v>292041</v>
      </c>
      <c r="F209" s="290" t="s">
        <v>967</v>
      </c>
      <c r="G209" s="291" t="s">
        <v>3349</v>
      </c>
      <c r="H209" s="108"/>
    </row>
    <row r="210" spans="1:8">
      <c r="A210" s="282" t="s">
        <v>2958</v>
      </c>
      <c r="B210" s="283" t="s">
        <v>2960</v>
      </c>
      <c r="C210" s="284" t="s">
        <v>439</v>
      </c>
      <c r="D210" s="283" t="s">
        <v>2157</v>
      </c>
      <c r="E210" s="283">
        <v>499099</v>
      </c>
      <c r="F210" s="285" t="s">
        <v>2962</v>
      </c>
      <c r="G210" s="286" t="s">
        <v>3349</v>
      </c>
      <c r="H210" s="108"/>
    </row>
    <row r="211" spans="1:8">
      <c r="A211" s="287" t="s">
        <v>2447</v>
      </c>
      <c r="B211" s="288" t="s">
        <v>2449</v>
      </c>
      <c r="C211" s="289" t="s">
        <v>2448</v>
      </c>
      <c r="D211" s="288" t="s">
        <v>2157</v>
      </c>
      <c r="E211" s="288">
        <v>151152</v>
      </c>
      <c r="F211" s="290" t="s">
        <v>2450</v>
      </c>
      <c r="G211" s="291" t="s">
        <v>3349</v>
      </c>
      <c r="H211" s="108"/>
    </row>
    <row r="212" spans="1:8">
      <c r="A212" s="282" t="s">
        <v>2447</v>
      </c>
      <c r="B212" s="283" t="s">
        <v>2449</v>
      </c>
      <c r="C212" s="284" t="s">
        <v>2448</v>
      </c>
      <c r="D212" s="283" t="s">
        <v>2157</v>
      </c>
      <c r="E212" s="283">
        <v>151151</v>
      </c>
      <c r="F212" s="285" t="s">
        <v>1114</v>
      </c>
      <c r="G212" s="286" t="s">
        <v>3350</v>
      </c>
      <c r="H212" s="108"/>
    </row>
    <row r="213" spans="1:8">
      <c r="A213" s="287" t="s">
        <v>2444</v>
      </c>
      <c r="B213" s="288" t="s">
        <v>2446</v>
      </c>
      <c r="C213" s="289" t="s">
        <v>2445</v>
      </c>
      <c r="D213" s="288" t="s">
        <v>2157</v>
      </c>
      <c r="E213" s="288">
        <v>151142</v>
      </c>
      <c r="F213" s="290" t="s">
        <v>1158</v>
      </c>
      <c r="G213" s="291" t="s">
        <v>3349</v>
      </c>
      <c r="H213" s="108"/>
    </row>
    <row r="214" spans="1:8">
      <c r="A214" s="282" t="s">
        <v>2444</v>
      </c>
      <c r="B214" s="283" t="s">
        <v>2446</v>
      </c>
      <c r="C214" s="284" t="s">
        <v>2445</v>
      </c>
      <c r="D214" s="283" t="s">
        <v>2157</v>
      </c>
      <c r="E214" s="283">
        <v>151122</v>
      </c>
      <c r="F214" s="285" t="s">
        <v>1177</v>
      </c>
      <c r="G214" s="286" t="s">
        <v>3350</v>
      </c>
      <c r="H214" s="108"/>
    </row>
    <row r="215" spans="1:8">
      <c r="A215" s="287" t="s">
        <v>2444</v>
      </c>
      <c r="B215" s="288" t="s">
        <v>2446</v>
      </c>
      <c r="C215" s="289" t="s">
        <v>2445</v>
      </c>
      <c r="D215" s="288" t="s">
        <v>2157</v>
      </c>
      <c r="E215" s="288">
        <v>151152</v>
      </c>
      <c r="F215" s="290" t="s">
        <v>1166</v>
      </c>
      <c r="G215" s="291" t="s">
        <v>3350</v>
      </c>
      <c r="H215" s="108"/>
    </row>
    <row r="216" spans="1:8">
      <c r="A216" s="282" t="s">
        <v>2379</v>
      </c>
      <c r="B216" s="283" t="s">
        <v>2382</v>
      </c>
      <c r="C216" s="284" t="s">
        <v>2381</v>
      </c>
      <c r="D216" s="283" t="s">
        <v>2157</v>
      </c>
      <c r="E216" s="283">
        <v>371011</v>
      </c>
      <c r="F216" s="285" t="s">
        <v>2384</v>
      </c>
      <c r="G216" s="286" t="s">
        <v>3349</v>
      </c>
      <c r="H216" s="108"/>
    </row>
    <row r="217" spans="1:8">
      <c r="A217" s="287" t="s">
        <v>2379</v>
      </c>
      <c r="B217" s="288" t="s">
        <v>2382</v>
      </c>
      <c r="C217" s="289" t="s">
        <v>2381</v>
      </c>
      <c r="D217" s="288" t="s">
        <v>2157</v>
      </c>
      <c r="E217" s="288">
        <v>372011</v>
      </c>
      <c r="F217" s="290" t="s">
        <v>3367</v>
      </c>
      <c r="G217" s="291" t="s">
        <v>3350</v>
      </c>
      <c r="H217" s="108"/>
    </row>
    <row r="218" spans="1:8">
      <c r="A218" s="282" t="s">
        <v>2524</v>
      </c>
      <c r="B218" s="283" t="s">
        <v>2526</v>
      </c>
      <c r="C218" s="284" t="s">
        <v>453</v>
      </c>
      <c r="D218" s="283" t="s">
        <v>2157</v>
      </c>
      <c r="E218" s="283">
        <v>395094</v>
      </c>
      <c r="F218" s="285" t="s">
        <v>2529</v>
      </c>
      <c r="G218" s="286" t="s">
        <v>3349</v>
      </c>
      <c r="H218" s="108"/>
    </row>
    <row r="219" spans="1:8">
      <c r="A219" s="287" t="s">
        <v>2388</v>
      </c>
      <c r="B219" s="288" t="s">
        <v>2390</v>
      </c>
      <c r="C219" s="289" t="s">
        <v>2389</v>
      </c>
      <c r="D219" s="288" t="s">
        <v>2157</v>
      </c>
      <c r="E219" s="288">
        <v>399011</v>
      </c>
      <c r="F219" s="290" t="s">
        <v>2392</v>
      </c>
      <c r="G219" s="291" t="s">
        <v>3349</v>
      </c>
      <c r="H219" s="108"/>
    </row>
    <row r="220" spans="1:8">
      <c r="A220" s="282" t="s">
        <v>2921</v>
      </c>
      <c r="B220" s="283" t="s">
        <v>2923</v>
      </c>
      <c r="C220" s="284" t="s">
        <v>2922</v>
      </c>
      <c r="D220" s="283" t="s">
        <v>2157</v>
      </c>
      <c r="E220" s="283">
        <v>516092</v>
      </c>
      <c r="F220" s="285" t="s">
        <v>1068</v>
      </c>
      <c r="G220" s="286" t="s">
        <v>3349</v>
      </c>
      <c r="H220" s="108"/>
    </row>
    <row r="221" spans="1:8">
      <c r="A221" s="287" t="s">
        <v>2921</v>
      </c>
      <c r="B221" s="288" t="s">
        <v>2923</v>
      </c>
      <c r="C221" s="289" t="s">
        <v>2922</v>
      </c>
      <c r="D221" s="288" t="s">
        <v>2157</v>
      </c>
      <c r="E221" s="288">
        <v>516031</v>
      </c>
      <c r="F221" s="290" t="s">
        <v>3368</v>
      </c>
      <c r="G221" s="291" t="s">
        <v>3350</v>
      </c>
      <c r="H221" s="108"/>
    </row>
    <row r="222" spans="1:8">
      <c r="A222" s="282" t="s">
        <v>2921</v>
      </c>
      <c r="B222" s="283" t="s">
        <v>2923</v>
      </c>
      <c r="C222" s="284" t="s">
        <v>2922</v>
      </c>
      <c r="D222" s="283" t="s">
        <v>2157</v>
      </c>
      <c r="E222" s="283">
        <v>516052</v>
      </c>
      <c r="F222" s="285" t="s">
        <v>3369</v>
      </c>
      <c r="G222" s="286" t="s">
        <v>3350</v>
      </c>
      <c r="H222" s="108"/>
    </row>
    <row r="223" spans="1:8">
      <c r="A223" s="287" t="s">
        <v>2990</v>
      </c>
      <c r="B223" s="288" t="s">
        <v>2992</v>
      </c>
      <c r="C223" s="289" t="s">
        <v>2991</v>
      </c>
      <c r="D223" s="288" t="s">
        <v>2157</v>
      </c>
      <c r="E223" s="288">
        <v>211092</v>
      </c>
      <c r="F223" s="290" t="s">
        <v>2975</v>
      </c>
      <c r="G223" s="291" t="s">
        <v>3349</v>
      </c>
      <c r="H223" s="108"/>
    </row>
    <row r="224" spans="1:8">
      <c r="A224" s="282" t="s">
        <v>2994</v>
      </c>
      <c r="B224" s="283" t="s">
        <v>3001</v>
      </c>
      <c r="C224" s="284" t="s">
        <v>2991</v>
      </c>
      <c r="D224" s="283" t="s">
        <v>2157</v>
      </c>
      <c r="E224" s="283">
        <v>211092</v>
      </c>
      <c r="F224" s="285" t="s">
        <v>2975</v>
      </c>
      <c r="G224" s="286" t="s">
        <v>3349</v>
      </c>
      <c r="H224" s="108"/>
    </row>
    <row r="225" spans="1:8">
      <c r="A225" s="287" t="s">
        <v>2995</v>
      </c>
      <c r="B225" s="288" t="s">
        <v>2997</v>
      </c>
      <c r="C225" s="289" t="s">
        <v>2996</v>
      </c>
      <c r="D225" s="288" t="s">
        <v>2157</v>
      </c>
      <c r="E225" s="288">
        <v>333012</v>
      </c>
      <c r="F225" s="290" t="s">
        <v>2969</v>
      </c>
      <c r="G225" s="291" t="s">
        <v>3349</v>
      </c>
      <c r="H225" s="108"/>
    </row>
    <row r="226" spans="1:8">
      <c r="A226" s="282" t="s">
        <v>3021</v>
      </c>
      <c r="B226" s="283" t="s">
        <v>3023</v>
      </c>
      <c r="C226" s="284" t="s">
        <v>3022</v>
      </c>
      <c r="D226" s="283" t="s">
        <v>2157</v>
      </c>
      <c r="E226" s="283">
        <v>333051</v>
      </c>
      <c r="F226" s="285" t="s">
        <v>1812</v>
      </c>
      <c r="G226" s="286" t="s">
        <v>3349</v>
      </c>
      <c r="H226" s="108"/>
    </row>
    <row r="227" spans="1:8">
      <c r="A227" s="287" t="s">
        <v>3224</v>
      </c>
      <c r="B227" s="288" t="s">
        <v>3226</v>
      </c>
      <c r="C227" s="289" t="s">
        <v>3225</v>
      </c>
      <c r="D227" s="288" t="s">
        <v>3066</v>
      </c>
      <c r="E227" s="288">
        <v>472152</v>
      </c>
      <c r="F227" s="290" t="s">
        <v>2682</v>
      </c>
      <c r="G227" s="291" t="s">
        <v>3349</v>
      </c>
      <c r="H227" s="108"/>
    </row>
    <row r="228" spans="1:8">
      <c r="A228" s="282" t="s">
        <v>3055</v>
      </c>
      <c r="B228" s="283" t="s">
        <v>3057</v>
      </c>
      <c r="C228" s="284" t="s">
        <v>3056</v>
      </c>
      <c r="D228" s="283" t="s">
        <v>2157</v>
      </c>
      <c r="E228" s="283">
        <v>332011</v>
      </c>
      <c r="F228" s="285" t="s">
        <v>3054</v>
      </c>
      <c r="G228" s="286" t="s">
        <v>3349</v>
      </c>
      <c r="H228" s="108"/>
    </row>
    <row r="229" spans="1:8">
      <c r="A229" s="287" t="s">
        <v>3146</v>
      </c>
      <c r="B229" s="288" t="s">
        <v>3148</v>
      </c>
      <c r="C229" s="289" t="s">
        <v>3147</v>
      </c>
      <c r="D229" s="288" t="s">
        <v>3066</v>
      </c>
      <c r="E229" s="288">
        <v>332011</v>
      </c>
      <c r="F229" s="290" t="s">
        <v>3054</v>
      </c>
      <c r="G229" s="291" t="s">
        <v>3349</v>
      </c>
      <c r="H229" s="108"/>
    </row>
    <row r="230" spans="1:8">
      <c r="A230" s="282" t="s">
        <v>3048</v>
      </c>
      <c r="B230" s="283" t="s">
        <v>3051</v>
      </c>
      <c r="C230" s="284" t="s">
        <v>3050</v>
      </c>
      <c r="D230" s="283" t="s">
        <v>2157</v>
      </c>
      <c r="E230" s="283">
        <v>332011</v>
      </c>
      <c r="F230" s="285" t="s">
        <v>3054</v>
      </c>
      <c r="G230" s="286" t="s">
        <v>3349</v>
      </c>
      <c r="H230" s="108"/>
    </row>
    <row r="231" spans="1:8">
      <c r="A231" s="287" t="s">
        <v>3059</v>
      </c>
      <c r="B231" s="288" t="s">
        <v>3061</v>
      </c>
      <c r="C231" s="289" t="s">
        <v>3060</v>
      </c>
      <c r="D231" s="288" t="s">
        <v>2157</v>
      </c>
      <c r="E231" s="288">
        <v>292041</v>
      </c>
      <c r="F231" s="290" t="s">
        <v>967</v>
      </c>
      <c r="G231" s="291" t="s">
        <v>3349</v>
      </c>
      <c r="H231" s="108"/>
    </row>
    <row r="232" spans="1:8">
      <c r="A232" s="282" t="s">
        <v>3063</v>
      </c>
      <c r="B232" s="283" t="s">
        <v>3064</v>
      </c>
      <c r="C232" s="284" t="s">
        <v>3060</v>
      </c>
      <c r="D232" s="283" t="s">
        <v>2157</v>
      </c>
      <c r="E232" s="283">
        <v>292041</v>
      </c>
      <c r="F232" s="285" t="s">
        <v>967</v>
      </c>
      <c r="G232" s="286" t="s">
        <v>3349</v>
      </c>
      <c r="H232" s="108"/>
    </row>
    <row r="233" spans="1:8">
      <c r="A233" s="287" t="s">
        <v>3059</v>
      </c>
      <c r="B233" s="288" t="s">
        <v>3061</v>
      </c>
      <c r="C233" s="289" t="s">
        <v>3060</v>
      </c>
      <c r="D233" s="288" t="s">
        <v>2157</v>
      </c>
      <c r="E233" s="288">
        <v>332011</v>
      </c>
      <c r="F233" s="290" t="s">
        <v>3054</v>
      </c>
      <c r="G233" s="291" t="s">
        <v>3350</v>
      </c>
      <c r="H233" s="108"/>
    </row>
    <row r="234" spans="1:8">
      <c r="A234" s="282" t="s">
        <v>3063</v>
      </c>
      <c r="B234" s="283" t="s">
        <v>3064</v>
      </c>
      <c r="C234" s="284" t="s">
        <v>3060</v>
      </c>
      <c r="D234" s="283" t="s">
        <v>2157</v>
      </c>
      <c r="E234" s="283">
        <v>332011</v>
      </c>
      <c r="F234" s="285" t="s">
        <v>3056</v>
      </c>
      <c r="G234" s="286" t="s">
        <v>3350</v>
      </c>
      <c r="H234" s="108"/>
    </row>
    <row r="235" spans="1:8">
      <c r="A235" s="287" t="s">
        <v>3149</v>
      </c>
      <c r="B235" s="288" t="s">
        <v>3151</v>
      </c>
      <c r="C235" s="289" t="s">
        <v>3150</v>
      </c>
      <c r="D235" s="288" t="s">
        <v>3066</v>
      </c>
      <c r="E235" s="288">
        <v>292041</v>
      </c>
      <c r="F235" s="290" t="s">
        <v>967</v>
      </c>
      <c r="G235" s="291" t="s">
        <v>3349</v>
      </c>
      <c r="H235" s="108"/>
    </row>
    <row r="236" spans="1:8">
      <c r="A236" s="282" t="s">
        <v>3003</v>
      </c>
      <c r="B236" s="283" t="s">
        <v>3006</v>
      </c>
      <c r="C236" s="284" t="s">
        <v>3005</v>
      </c>
      <c r="D236" s="283" t="s">
        <v>2157</v>
      </c>
      <c r="E236" s="283">
        <v>333051</v>
      </c>
      <c r="F236" s="285" t="s">
        <v>1812</v>
      </c>
      <c r="G236" s="286" t="s">
        <v>3349</v>
      </c>
      <c r="H236" s="108"/>
    </row>
    <row r="237" spans="1:8">
      <c r="A237" s="287" t="s">
        <v>2548</v>
      </c>
      <c r="B237" s="288" t="s">
        <v>2550</v>
      </c>
      <c r="C237" s="289" t="s">
        <v>2549</v>
      </c>
      <c r="D237" s="288" t="s">
        <v>2157</v>
      </c>
      <c r="E237" s="288">
        <v>352014</v>
      </c>
      <c r="F237" s="290" t="s">
        <v>1428</v>
      </c>
      <c r="G237" s="291" t="s">
        <v>3349</v>
      </c>
      <c r="H237" s="108"/>
    </row>
    <row r="238" spans="1:8">
      <c r="A238" s="282" t="s">
        <v>2548</v>
      </c>
      <c r="B238" s="283" t="s">
        <v>2550</v>
      </c>
      <c r="C238" s="284" t="s">
        <v>2549</v>
      </c>
      <c r="D238" s="283" t="s">
        <v>2157</v>
      </c>
      <c r="E238" s="283">
        <v>352021</v>
      </c>
      <c r="F238" s="285" t="s">
        <v>3360</v>
      </c>
      <c r="G238" s="286" t="s">
        <v>3350</v>
      </c>
      <c r="H238" s="108"/>
    </row>
    <row r="239" spans="1:8">
      <c r="A239" s="287" t="s">
        <v>2472</v>
      </c>
      <c r="B239" s="288" t="s">
        <v>2473</v>
      </c>
      <c r="C239" s="289" t="s">
        <v>473</v>
      </c>
      <c r="D239" s="288" t="s">
        <v>2157</v>
      </c>
      <c r="E239" s="288">
        <v>271014</v>
      </c>
      <c r="F239" s="290" t="s">
        <v>2056</v>
      </c>
      <c r="G239" s="291" t="s">
        <v>3349</v>
      </c>
      <c r="H239" s="108"/>
    </row>
    <row r="240" spans="1:8">
      <c r="A240" s="282" t="s">
        <v>2472</v>
      </c>
      <c r="B240" s="283" t="s">
        <v>2473</v>
      </c>
      <c r="C240" s="284" t="s">
        <v>473</v>
      </c>
      <c r="D240" s="283" t="s">
        <v>2157</v>
      </c>
      <c r="E240" s="283">
        <v>151199</v>
      </c>
      <c r="F240" s="285" t="s">
        <v>1153</v>
      </c>
      <c r="G240" s="286" t="s">
        <v>3350</v>
      </c>
      <c r="H240" s="108"/>
    </row>
    <row r="241" spans="1:8">
      <c r="A241" s="287" t="s">
        <v>2474</v>
      </c>
      <c r="B241" s="288" t="s">
        <v>2475</v>
      </c>
      <c r="C241" s="289" t="s">
        <v>475</v>
      </c>
      <c r="D241" s="288" t="s">
        <v>2157</v>
      </c>
      <c r="E241" s="288">
        <v>151131</v>
      </c>
      <c r="F241" s="290" t="s">
        <v>1130</v>
      </c>
      <c r="G241" s="291" t="s">
        <v>3349</v>
      </c>
      <c r="H241" s="108"/>
    </row>
    <row r="242" spans="1:8">
      <c r="A242" s="282" t="s">
        <v>2474</v>
      </c>
      <c r="B242" s="283" t="s">
        <v>2475</v>
      </c>
      <c r="C242" s="284" t="s">
        <v>475</v>
      </c>
      <c r="D242" s="283" t="s">
        <v>2157</v>
      </c>
      <c r="E242" s="283">
        <v>151199</v>
      </c>
      <c r="F242" s="285" t="s">
        <v>1153</v>
      </c>
      <c r="G242" s="286" t="s">
        <v>3350</v>
      </c>
      <c r="H242" s="108"/>
    </row>
    <row r="243" spans="1:8">
      <c r="A243" s="287" t="s">
        <v>2470</v>
      </c>
      <c r="B243" s="288" t="s">
        <v>2471</v>
      </c>
      <c r="C243" s="289" t="s">
        <v>478</v>
      </c>
      <c r="D243" s="288" t="s">
        <v>2157</v>
      </c>
      <c r="E243" s="288">
        <v>271014</v>
      </c>
      <c r="F243" s="290" t="s">
        <v>2056</v>
      </c>
      <c r="G243" s="291" t="s">
        <v>3349</v>
      </c>
      <c r="H243" s="108"/>
    </row>
    <row r="244" spans="1:8">
      <c r="A244" s="282" t="s">
        <v>2470</v>
      </c>
      <c r="B244" s="283" t="s">
        <v>2471</v>
      </c>
      <c r="C244" s="284" t="s">
        <v>478</v>
      </c>
      <c r="D244" s="283" t="s">
        <v>2157</v>
      </c>
      <c r="E244" s="283">
        <v>151199</v>
      </c>
      <c r="F244" s="285" t="s">
        <v>1153</v>
      </c>
      <c r="G244" s="286" t="s">
        <v>3350</v>
      </c>
      <c r="H244" s="108"/>
    </row>
    <row r="245" spans="1:8">
      <c r="A245" s="287" t="s">
        <v>3125</v>
      </c>
      <c r="B245" s="288" t="s">
        <v>3127</v>
      </c>
      <c r="C245" s="289" t="s">
        <v>3126</v>
      </c>
      <c r="D245" s="288" t="s">
        <v>3066</v>
      </c>
      <c r="E245" s="288">
        <v>173031</v>
      </c>
      <c r="F245" s="290" t="s">
        <v>3121</v>
      </c>
      <c r="G245" s="291" t="s">
        <v>3349</v>
      </c>
      <c r="H245" s="108"/>
    </row>
    <row r="246" spans="1:8">
      <c r="A246" s="282" t="s">
        <v>3122</v>
      </c>
      <c r="B246" s="283" t="s">
        <v>3124</v>
      </c>
      <c r="C246" s="284" t="s">
        <v>3123</v>
      </c>
      <c r="D246" s="283" t="s">
        <v>3066</v>
      </c>
      <c r="E246" s="283">
        <v>151199</v>
      </c>
      <c r="F246" s="285" t="s">
        <v>1153</v>
      </c>
      <c r="G246" s="286" t="s">
        <v>3349</v>
      </c>
      <c r="H246" s="108"/>
    </row>
    <row r="247" spans="1:8">
      <c r="A247" s="287" t="s">
        <v>3189</v>
      </c>
      <c r="B247" s="288" t="s">
        <v>3192</v>
      </c>
      <c r="C247" s="289" t="s">
        <v>3191</v>
      </c>
      <c r="D247" s="288" t="s">
        <v>3066</v>
      </c>
      <c r="E247" s="288">
        <v>472121</v>
      </c>
      <c r="F247" s="290" t="s">
        <v>3194</v>
      </c>
      <c r="G247" s="291" t="s">
        <v>3349</v>
      </c>
      <c r="H247" s="108"/>
    </row>
    <row r="248" spans="1:8">
      <c r="A248" s="282" t="s">
        <v>2935</v>
      </c>
      <c r="B248" s="283" t="s">
        <v>2936</v>
      </c>
      <c r="C248" s="284" t="s">
        <v>487</v>
      </c>
      <c r="D248" s="283" t="s">
        <v>2157</v>
      </c>
      <c r="E248" s="283">
        <v>131081</v>
      </c>
      <c r="F248" s="285" t="s">
        <v>2938</v>
      </c>
      <c r="G248" s="286" t="s">
        <v>3349</v>
      </c>
      <c r="H248" s="108"/>
    </row>
    <row r="249" spans="1:8">
      <c r="A249" s="287" t="s">
        <v>2935</v>
      </c>
      <c r="B249" s="288" t="s">
        <v>2936</v>
      </c>
      <c r="C249" s="289" t="s">
        <v>487</v>
      </c>
      <c r="D249" s="288" t="s">
        <v>2157</v>
      </c>
      <c r="E249" s="288">
        <v>151151</v>
      </c>
      <c r="F249" s="290" t="s">
        <v>1114</v>
      </c>
      <c r="G249" s="291" t="s">
        <v>3350</v>
      </c>
      <c r="H249" s="108"/>
    </row>
    <row r="250" spans="1:8">
      <c r="A250" s="282" t="s">
        <v>2935</v>
      </c>
      <c r="B250" s="283" t="s">
        <v>2936</v>
      </c>
      <c r="C250" s="284" t="s">
        <v>487</v>
      </c>
      <c r="D250" s="283" t="s">
        <v>2157</v>
      </c>
      <c r="E250" s="283">
        <v>113071</v>
      </c>
      <c r="F250" s="285" t="s">
        <v>1747</v>
      </c>
      <c r="G250" s="286" t="s">
        <v>3350</v>
      </c>
      <c r="H250" s="108"/>
    </row>
    <row r="251" spans="1:8">
      <c r="A251" s="287" t="s">
        <v>2935</v>
      </c>
      <c r="B251" s="288" t="s">
        <v>2936</v>
      </c>
      <c r="C251" s="289" t="s">
        <v>487</v>
      </c>
      <c r="D251" s="288" t="s">
        <v>2157</v>
      </c>
      <c r="E251" s="288">
        <v>435071</v>
      </c>
      <c r="F251" s="290" t="s">
        <v>3370</v>
      </c>
      <c r="G251" s="291" t="s">
        <v>3350</v>
      </c>
      <c r="H251" s="108"/>
    </row>
    <row r="252" spans="1:8">
      <c r="A252" s="282" t="s">
        <v>2908</v>
      </c>
      <c r="B252" s="283" t="s">
        <v>2909</v>
      </c>
      <c r="C252" s="284" t="s">
        <v>490</v>
      </c>
      <c r="D252" s="283" t="s">
        <v>2157</v>
      </c>
      <c r="E252" s="283">
        <v>271024</v>
      </c>
      <c r="F252" s="285" t="s">
        <v>1384</v>
      </c>
      <c r="G252" s="286" t="s">
        <v>3349</v>
      </c>
      <c r="H252" s="108"/>
    </row>
    <row r="253" spans="1:8">
      <c r="A253" s="287" t="s">
        <v>2908</v>
      </c>
      <c r="B253" s="288" t="s">
        <v>2909</v>
      </c>
      <c r="C253" s="289" t="s">
        <v>490</v>
      </c>
      <c r="D253" s="288" t="s">
        <v>2157</v>
      </c>
      <c r="E253" s="288">
        <v>515112</v>
      </c>
      <c r="F253" s="290" t="s">
        <v>3371</v>
      </c>
      <c r="G253" s="291" t="s">
        <v>3350</v>
      </c>
      <c r="H253" s="108"/>
    </row>
    <row r="254" spans="1:8">
      <c r="A254" s="282" t="s">
        <v>2908</v>
      </c>
      <c r="B254" s="283" t="s">
        <v>2909</v>
      </c>
      <c r="C254" s="284" t="s">
        <v>490</v>
      </c>
      <c r="D254" s="283" t="s">
        <v>2157</v>
      </c>
      <c r="E254" s="283">
        <v>515111</v>
      </c>
      <c r="F254" s="285" t="s">
        <v>3364</v>
      </c>
      <c r="G254" s="286" t="s">
        <v>3350</v>
      </c>
      <c r="H254" s="108"/>
    </row>
    <row r="255" spans="1:8">
      <c r="A255" s="287" t="s">
        <v>2908</v>
      </c>
      <c r="B255" s="288" t="s">
        <v>2909</v>
      </c>
      <c r="C255" s="289" t="s">
        <v>490</v>
      </c>
      <c r="D255" s="288" t="s">
        <v>2157</v>
      </c>
      <c r="E255" s="288">
        <v>515113</v>
      </c>
      <c r="F255" s="290" t="s">
        <v>3372</v>
      </c>
      <c r="G255" s="291" t="s">
        <v>3350</v>
      </c>
      <c r="H255" s="108"/>
    </row>
    <row r="256" spans="1:8">
      <c r="A256" s="282" t="s">
        <v>2237</v>
      </c>
      <c r="B256" s="283" t="s">
        <v>2240</v>
      </c>
      <c r="C256" s="284" t="s">
        <v>2239</v>
      </c>
      <c r="D256" s="283" t="s">
        <v>2157</v>
      </c>
      <c r="E256" s="283">
        <v>436013</v>
      </c>
      <c r="F256" s="285" t="s">
        <v>1232</v>
      </c>
      <c r="G256" s="286" t="s">
        <v>3349</v>
      </c>
      <c r="H256" s="108"/>
    </row>
    <row r="257" spans="1:8">
      <c r="A257" s="287" t="s">
        <v>2237</v>
      </c>
      <c r="B257" s="288" t="s">
        <v>2240</v>
      </c>
      <c r="C257" s="289" t="s">
        <v>2239</v>
      </c>
      <c r="D257" s="288" t="s">
        <v>2157</v>
      </c>
      <c r="E257" s="288">
        <v>319099</v>
      </c>
      <c r="F257" s="290" t="s">
        <v>1010</v>
      </c>
      <c r="G257" s="291" t="s">
        <v>3350</v>
      </c>
      <c r="H257" s="108"/>
    </row>
    <row r="258" spans="1:8">
      <c r="A258" s="282" t="s">
        <v>2603</v>
      </c>
      <c r="B258" s="283" t="s">
        <v>2605</v>
      </c>
      <c r="C258" s="284" t="s">
        <v>2604</v>
      </c>
      <c r="D258" s="283" t="s">
        <v>2157</v>
      </c>
      <c r="E258" s="283">
        <v>499021</v>
      </c>
      <c r="F258" s="285" t="s">
        <v>1500</v>
      </c>
      <c r="G258" s="286" t="s">
        <v>3349</v>
      </c>
      <c r="H258" s="108"/>
    </row>
    <row r="259" spans="1:8">
      <c r="A259" s="287" t="s">
        <v>2607</v>
      </c>
      <c r="B259" s="288" t="s">
        <v>2609</v>
      </c>
      <c r="C259" s="289" t="s">
        <v>2608</v>
      </c>
      <c r="D259" s="288" t="s">
        <v>2157</v>
      </c>
      <c r="E259" s="288">
        <v>499021</v>
      </c>
      <c r="F259" s="290" t="s">
        <v>1500</v>
      </c>
      <c r="G259" s="291" t="s">
        <v>3349</v>
      </c>
      <c r="H259" s="108"/>
    </row>
    <row r="260" spans="1:8">
      <c r="A260" s="282" t="s">
        <v>2611</v>
      </c>
      <c r="B260" s="283" t="s">
        <v>2613</v>
      </c>
      <c r="C260" s="284" t="s">
        <v>2612</v>
      </c>
      <c r="D260" s="283" t="s">
        <v>2157</v>
      </c>
      <c r="E260" s="283">
        <v>499021</v>
      </c>
      <c r="F260" s="285" t="s">
        <v>1500</v>
      </c>
      <c r="G260" s="286" t="s">
        <v>3349</v>
      </c>
      <c r="H260" s="108"/>
    </row>
    <row r="261" spans="1:8">
      <c r="A261" s="287" t="s">
        <v>3251</v>
      </c>
      <c r="B261" s="288" t="s">
        <v>3253</v>
      </c>
      <c r="C261" s="289" t="s">
        <v>3252</v>
      </c>
      <c r="D261" s="288" t="s">
        <v>3066</v>
      </c>
      <c r="E261" s="288">
        <v>493031</v>
      </c>
      <c r="F261" s="290" t="s">
        <v>2811</v>
      </c>
      <c r="G261" s="291" t="s">
        <v>3349</v>
      </c>
      <c r="H261" s="108"/>
    </row>
    <row r="262" spans="1:8">
      <c r="A262" s="282" t="s">
        <v>3300</v>
      </c>
      <c r="B262" s="283" t="s">
        <v>3302</v>
      </c>
      <c r="C262" s="284" t="s">
        <v>3301</v>
      </c>
      <c r="D262" s="283" t="s">
        <v>3066</v>
      </c>
      <c r="E262" s="283">
        <v>472073</v>
      </c>
      <c r="F262" s="285" t="s">
        <v>2893</v>
      </c>
      <c r="G262" s="286" t="s">
        <v>3349</v>
      </c>
      <c r="H262" s="108"/>
    </row>
    <row r="263" spans="1:8">
      <c r="A263" s="287" t="s">
        <v>2883</v>
      </c>
      <c r="B263" s="288" t="s">
        <v>2886</v>
      </c>
      <c r="C263" s="289" t="s">
        <v>2885</v>
      </c>
      <c r="D263" s="288" t="s">
        <v>2157</v>
      </c>
      <c r="E263" s="288">
        <v>537021</v>
      </c>
      <c r="F263" s="290" t="s">
        <v>2888</v>
      </c>
      <c r="G263" s="291" t="s">
        <v>3349</v>
      </c>
      <c r="H263" s="108"/>
    </row>
    <row r="264" spans="1:8">
      <c r="A264" s="282" t="s">
        <v>2883</v>
      </c>
      <c r="B264" s="283" t="s">
        <v>2886</v>
      </c>
      <c r="C264" s="284" t="s">
        <v>2885</v>
      </c>
      <c r="D264" s="283" t="s">
        <v>2157</v>
      </c>
      <c r="E264" s="283">
        <v>472073</v>
      </c>
      <c r="F264" s="285" t="s">
        <v>2893</v>
      </c>
      <c r="G264" s="286" t="s">
        <v>3350</v>
      </c>
      <c r="H264" s="108"/>
    </row>
    <row r="265" spans="1:8">
      <c r="A265" s="287" t="s">
        <v>2712</v>
      </c>
      <c r="B265" s="288" t="s">
        <v>2715</v>
      </c>
      <c r="C265" s="289" t="s">
        <v>2714</v>
      </c>
      <c r="D265" s="288" t="s">
        <v>2157</v>
      </c>
      <c r="E265" s="288">
        <v>499098</v>
      </c>
      <c r="F265" s="290" t="s">
        <v>2717</v>
      </c>
      <c r="G265" s="291" t="s">
        <v>3349</v>
      </c>
      <c r="H265" s="108"/>
    </row>
    <row r="266" spans="1:8">
      <c r="A266" s="282" t="s">
        <v>2712</v>
      </c>
      <c r="B266" s="283" t="s">
        <v>2715</v>
      </c>
      <c r="C266" s="284" t="s">
        <v>2714</v>
      </c>
      <c r="D266" s="283" t="s">
        <v>2157</v>
      </c>
      <c r="E266" s="283">
        <v>493031</v>
      </c>
      <c r="F266" s="285" t="s">
        <v>2811</v>
      </c>
      <c r="G266" s="286" t="s">
        <v>3350</v>
      </c>
      <c r="H266" s="108"/>
    </row>
    <row r="267" spans="1:8">
      <c r="A267" s="287" t="s">
        <v>2315</v>
      </c>
      <c r="B267" s="288" t="s">
        <v>2318</v>
      </c>
      <c r="C267" s="289" t="s">
        <v>2317</v>
      </c>
      <c r="D267" s="288" t="s">
        <v>2157</v>
      </c>
      <c r="E267" s="288">
        <v>292099</v>
      </c>
      <c r="F267" s="290" t="s">
        <v>1974</v>
      </c>
      <c r="G267" s="291" t="s">
        <v>3349</v>
      </c>
      <c r="H267" s="108"/>
    </row>
    <row r="268" spans="1:8">
      <c r="A268" s="282" t="s">
        <v>2315</v>
      </c>
      <c r="B268" s="283" t="s">
        <v>2318</v>
      </c>
      <c r="C268" s="284" t="s">
        <v>2317</v>
      </c>
      <c r="D268" s="283" t="s">
        <v>2157</v>
      </c>
      <c r="E268" s="283">
        <v>319099</v>
      </c>
      <c r="F268" s="285" t="s">
        <v>1010</v>
      </c>
      <c r="G268" s="286" t="s">
        <v>3350</v>
      </c>
      <c r="H268" s="108"/>
    </row>
    <row r="269" spans="1:8">
      <c r="A269" s="287" t="s">
        <v>2335</v>
      </c>
      <c r="B269" s="288" t="s">
        <v>2337</v>
      </c>
      <c r="C269" s="289" t="s">
        <v>496</v>
      </c>
      <c r="D269" s="288" t="s">
        <v>2157</v>
      </c>
      <c r="E269" s="288">
        <v>311011</v>
      </c>
      <c r="F269" s="290" t="s">
        <v>2339</v>
      </c>
      <c r="G269" s="291" t="s">
        <v>3349</v>
      </c>
      <c r="H269" s="108"/>
    </row>
    <row r="270" spans="1:8">
      <c r="A270" s="282" t="s">
        <v>2335</v>
      </c>
      <c r="B270" s="283" t="s">
        <v>2337</v>
      </c>
      <c r="C270" s="284" t="s">
        <v>496</v>
      </c>
      <c r="D270" s="283" t="s">
        <v>2157</v>
      </c>
      <c r="E270" s="283">
        <v>319099</v>
      </c>
      <c r="F270" s="285" t="s">
        <v>1010</v>
      </c>
      <c r="G270" s="286" t="s">
        <v>3350</v>
      </c>
      <c r="H270" s="108"/>
    </row>
    <row r="271" spans="1:8">
      <c r="A271" s="287" t="s">
        <v>2190</v>
      </c>
      <c r="B271" s="288" t="s">
        <v>2193</v>
      </c>
      <c r="C271" s="289" t="s">
        <v>2192</v>
      </c>
      <c r="D271" s="288" t="s">
        <v>2157</v>
      </c>
      <c r="E271" s="288">
        <v>131121</v>
      </c>
      <c r="F271" s="290" t="s">
        <v>2194</v>
      </c>
      <c r="G271" s="291" t="s">
        <v>3349</v>
      </c>
      <c r="H271" s="108"/>
    </row>
    <row r="272" spans="1:8">
      <c r="A272" s="282" t="s">
        <v>2190</v>
      </c>
      <c r="B272" s="283" t="s">
        <v>2193</v>
      </c>
      <c r="C272" s="284" t="s">
        <v>2192</v>
      </c>
      <c r="D272" s="283" t="s">
        <v>2157</v>
      </c>
      <c r="E272" s="283">
        <v>434081</v>
      </c>
      <c r="F272" s="285" t="s">
        <v>833</v>
      </c>
      <c r="G272" s="286" t="s">
        <v>3350</v>
      </c>
      <c r="H272" s="108"/>
    </row>
    <row r="273" spans="1:8">
      <c r="A273" s="287" t="s">
        <v>2190</v>
      </c>
      <c r="B273" s="288" t="s">
        <v>2193</v>
      </c>
      <c r="C273" s="289" t="s">
        <v>2192</v>
      </c>
      <c r="D273" s="288" t="s">
        <v>2157</v>
      </c>
      <c r="E273" s="288">
        <v>434181</v>
      </c>
      <c r="F273" s="290" t="s">
        <v>3373</v>
      </c>
      <c r="G273" s="291" t="s">
        <v>3350</v>
      </c>
      <c r="H273" s="108"/>
    </row>
    <row r="274" spans="1:8">
      <c r="A274" s="282" t="s">
        <v>2589</v>
      </c>
      <c r="B274" s="283" t="s">
        <v>2591</v>
      </c>
      <c r="C274" s="284" t="s">
        <v>2590</v>
      </c>
      <c r="D274" s="283" t="s">
        <v>2157</v>
      </c>
      <c r="E274" s="283">
        <v>173024</v>
      </c>
      <c r="F274" s="285" t="s">
        <v>2592</v>
      </c>
      <c r="G274" s="286" t="s">
        <v>3349</v>
      </c>
      <c r="H274" s="108"/>
    </row>
    <row r="275" spans="1:8">
      <c r="A275" s="287" t="s">
        <v>2589</v>
      </c>
      <c r="B275" s="288" t="s">
        <v>2591</v>
      </c>
      <c r="C275" s="289" t="s">
        <v>2590</v>
      </c>
      <c r="D275" s="288" t="s">
        <v>2157</v>
      </c>
      <c r="E275" s="288">
        <v>499099</v>
      </c>
      <c r="F275" s="290" t="s">
        <v>3374</v>
      </c>
      <c r="G275" s="291" t="s">
        <v>3350</v>
      </c>
      <c r="H275" s="108"/>
    </row>
    <row r="276" spans="1:8">
      <c r="A276" s="282" t="s">
        <v>2589</v>
      </c>
      <c r="B276" s="283" t="s">
        <v>2591</v>
      </c>
      <c r="C276" s="284" t="s">
        <v>2590</v>
      </c>
      <c r="D276" s="283" t="s">
        <v>2157</v>
      </c>
      <c r="E276" s="283">
        <v>492094</v>
      </c>
      <c r="F276" s="285" t="s">
        <v>1635</v>
      </c>
      <c r="G276" s="286" t="s">
        <v>3350</v>
      </c>
      <c r="H276" s="108"/>
    </row>
    <row r="277" spans="1:8">
      <c r="A277" s="287" t="s">
        <v>2589</v>
      </c>
      <c r="B277" s="288" t="s">
        <v>2591</v>
      </c>
      <c r="C277" s="289" t="s">
        <v>2590</v>
      </c>
      <c r="D277" s="288" t="s">
        <v>2157</v>
      </c>
      <c r="E277" s="288">
        <v>519162</v>
      </c>
      <c r="F277" s="290" t="s">
        <v>3375</v>
      </c>
      <c r="G277" s="291" t="s">
        <v>3350</v>
      </c>
      <c r="H277" s="108"/>
    </row>
    <row r="278" spans="1:8">
      <c r="A278" s="282" t="s">
        <v>3254</v>
      </c>
      <c r="B278" s="283" t="s">
        <v>3256</v>
      </c>
      <c r="C278" s="284" t="s">
        <v>3255</v>
      </c>
      <c r="D278" s="283" t="s">
        <v>3066</v>
      </c>
      <c r="E278" s="283">
        <v>499041</v>
      </c>
      <c r="F278" s="285" t="s">
        <v>2723</v>
      </c>
      <c r="G278" s="286" t="s">
        <v>3349</v>
      </c>
      <c r="H278" s="108"/>
    </row>
    <row r="279" spans="1:8">
      <c r="A279" s="287" t="s">
        <v>2718</v>
      </c>
      <c r="B279" s="288" t="s">
        <v>2721</v>
      </c>
      <c r="C279" s="289" t="s">
        <v>2720</v>
      </c>
      <c r="D279" s="288" t="s">
        <v>2157</v>
      </c>
      <c r="E279" s="288">
        <v>499041</v>
      </c>
      <c r="F279" s="290" t="s">
        <v>2723</v>
      </c>
      <c r="G279" s="291" t="s">
        <v>3349</v>
      </c>
      <c r="H279" s="108"/>
    </row>
    <row r="280" spans="1:8">
      <c r="A280" s="282" t="s">
        <v>2729</v>
      </c>
      <c r="B280" s="283" t="s">
        <v>2731</v>
      </c>
      <c r="C280" s="284" t="s">
        <v>2730</v>
      </c>
      <c r="D280" s="283" t="s">
        <v>2157</v>
      </c>
      <c r="E280" s="283">
        <v>499041</v>
      </c>
      <c r="F280" s="285" t="s">
        <v>2723</v>
      </c>
      <c r="G280" s="286" t="s">
        <v>3349</v>
      </c>
      <c r="H280" s="108"/>
    </row>
    <row r="281" spans="1:8">
      <c r="A281" s="287" t="s">
        <v>2732</v>
      </c>
      <c r="B281" s="288" t="s">
        <v>2734</v>
      </c>
      <c r="C281" s="289" t="s">
        <v>2733</v>
      </c>
      <c r="D281" s="288" t="s">
        <v>2157</v>
      </c>
      <c r="E281" s="288">
        <v>499041</v>
      </c>
      <c r="F281" s="290" t="s">
        <v>2723</v>
      </c>
      <c r="G281" s="291" t="s">
        <v>3349</v>
      </c>
      <c r="H281" s="108"/>
    </row>
    <row r="282" spans="1:8">
      <c r="A282" s="282" t="s">
        <v>2676</v>
      </c>
      <c r="B282" s="283" t="s">
        <v>2680</v>
      </c>
      <c r="C282" s="284" t="s">
        <v>2679</v>
      </c>
      <c r="D282" s="283" t="s">
        <v>2157</v>
      </c>
      <c r="E282" s="283">
        <v>472152</v>
      </c>
      <c r="F282" s="285" t="s">
        <v>2682</v>
      </c>
      <c r="G282" s="286" t="s">
        <v>3349</v>
      </c>
      <c r="H282" s="108"/>
    </row>
    <row r="283" spans="1:8">
      <c r="A283" s="287" t="s">
        <v>3230</v>
      </c>
      <c r="B283" s="288" t="s">
        <v>3232</v>
      </c>
      <c r="C283" s="289" t="s">
        <v>3231</v>
      </c>
      <c r="D283" s="288" t="s">
        <v>3066</v>
      </c>
      <c r="E283" s="288">
        <v>472152</v>
      </c>
      <c r="F283" s="290" t="s">
        <v>2682</v>
      </c>
      <c r="G283" s="291" t="s">
        <v>3349</v>
      </c>
      <c r="H283" s="108"/>
    </row>
    <row r="284" spans="1:8">
      <c r="A284" s="282" t="s">
        <v>3110</v>
      </c>
      <c r="B284" s="283" t="s">
        <v>3113</v>
      </c>
      <c r="C284" s="284" t="s">
        <v>3112</v>
      </c>
      <c r="D284" s="283" t="s">
        <v>3066</v>
      </c>
      <c r="E284" s="283">
        <v>514072</v>
      </c>
      <c r="F284" s="285" t="s">
        <v>3115</v>
      </c>
      <c r="G284" s="286" t="s">
        <v>3349</v>
      </c>
      <c r="H284" s="108"/>
    </row>
    <row r="285" spans="1:8">
      <c r="A285" s="287" t="s">
        <v>2622</v>
      </c>
      <c r="B285" s="288" t="s">
        <v>2624</v>
      </c>
      <c r="C285" s="289" t="s">
        <v>2623</v>
      </c>
      <c r="D285" s="288" t="s">
        <v>2157</v>
      </c>
      <c r="E285" s="288">
        <v>173026</v>
      </c>
      <c r="F285" s="290" t="s">
        <v>1525</v>
      </c>
      <c r="G285" s="291" t="s">
        <v>3349</v>
      </c>
      <c r="H285" s="108"/>
    </row>
    <row r="286" spans="1:8">
      <c r="A286" s="282" t="s">
        <v>2622</v>
      </c>
      <c r="B286" s="283" t="s">
        <v>2624</v>
      </c>
      <c r="C286" s="284" t="s">
        <v>2623</v>
      </c>
      <c r="D286" s="283" t="s">
        <v>2157</v>
      </c>
      <c r="E286" s="283">
        <v>173019</v>
      </c>
      <c r="F286" s="285" t="s">
        <v>3135</v>
      </c>
      <c r="G286" s="286" t="s">
        <v>3350</v>
      </c>
      <c r="H286" s="108"/>
    </row>
    <row r="287" spans="1:8">
      <c r="A287" s="287" t="s">
        <v>3089</v>
      </c>
      <c r="B287" s="288" t="s">
        <v>3091</v>
      </c>
      <c r="C287" s="289" t="s">
        <v>3090</v>
      </c>
      <c r="D287" s="288" t="s">
        <v>3066</v>
      </c>
      <c r="E287" s="288">
        <v>151151</v>
      </c>
      <c r="F287" s="290" t="s">
        <v>1114</v>
      </c>
      <c r="G287" s="291" t="s">
        <v>3349</v>
      </c>
      <c r="H287" s="108"/>
    </row>
    <row r="288" spans="1:8">
      <c r="A288" s="282" t="s">
        <v>2205</v>
      </c>
      <c r="B288" s="283" t="s">
        <v>2207</v>
      </c>
      <c r="C288" s="284" t="s">
        <v>2206</v>
      </c>
      <c r="D288" s="283" t="s">
        <v>2157</v>
      </c>
      <c r="E288" s="283">
        <v>131031</v>
      </c>
      <c r="F288" s="285" t="s">
        <v>2209</v>
      </c>
      <c r="G288" s="286" t="s">
        <v>3349</v>
      </c>
      <c r="H288" s="108"/>
    </row>
    <row r="289" spans="1:8">
      <c r="A289" s="287" t="s">
        <v>2210</v>
      </c>
      <c r="B289" s="288" t="s">
        <v>2212</v>
      </c>
      <c r="C289" s="289" t="s">
        <v>2211</v>
      </c>
      <c r="D289" s="288" t="s">
        <v>2157</v>
      </c>
      <c r="E289" s="288">
        <v>434051</v>
      </c>
      <c r="F289" s="290" t="s">
        <v>822</v>
      </c>
      <c r="G289" s="291" t="s">
        <v>3349</v>
      </c>
      <c r="H289" s="108"/>
    </row>
    <row r="290" spans="1:8">
      <c r="A290" s="282" t="s">
        <v>2201</v>
      </c>
      <c r="B290" s="283" t="s">
        <v>2203</v>
      </c>
      <c r="C290" s="284" t="s">
        <v>2202</v>
      </c>
      <c r="D290" s="283" t="s">
        <v>2157</v>
      </c>
      <c r="E290" s="283">
        <v>413021</v>
      </c>
      <c r="F290" s="285" t="s">
        <v>1267</v>
      </c>
      <c r="G290" s="286" t="s">
        <v>3349</v>
      </c>
      <c r="H290" s="108"/>
    </row>
    <row r="291" spans="1:8">
      <c r="A291" s="287" t="s">
        <v>2195</v>
      </c>
      <c r="B291" s="288" t="s">
        <v>2198</v>
      </c>
      <c r="C291" s="289" t="s">
        <v>2197</v>
      </c>
      <c r="D291" s="288" t="s">
        <v>2157</v>
      </c>
      <c r="E291" s="288">
        <v>413021</v>
      </c>
      <c r="F291" s="290" t="s">
        <v>2199</v>
      </c>
      <c r="G291" s="291" t="s">
        <v>3349</v>
      </c>
      <c r="H291" s="108"/>
    </row>
    <row r="292" spans="1:8">
      <c r="A292" s="282" t="s">
        <v>2398</v>
      </c>
      <c r="B292" s="283" t="s">
        <v>2400</v>
      </c>
      <c r="C292" s="284" t="s">
        <v>2399</v>
      </c>
      <c r="D292" s="283" t="s">
        <v>2157</v>
      </c>
      <c r="E292" s="283">
        <v>271029</v>
      </c>
      <c r="F292" s="285" t="s">
        <v>1075</v>
      </c>
      <c r="G292" s="286" t="s">
        <v>3349</v>
      </c>
      <c r="H292" s="108"/>
    </row>
    <row r="293" spans="1:8">
      <c r="A293" s="287" t="s">
        <v>2398</v>
      </c>
      <c r="B293" s="288" t="s">
        <v>2400</v>
      </c>
      <c r="C293" s="289" t="s">
        <v>2399</v>
      </c>
      <c r="D293" s="288" t="s">
        <v>2157</v>
      </c>
      <c r="E293" s="288">
        <v>413099</v>
      </c>
      <c r="F293" s="290" t="s">
        <v>3376</v>
      </c>
      <c r="G293" s="291" t="s">
        <v>3350</v>
      </c>
      <c r="H293" s="108"/>
    </row>
    <row r="294" spans="1:8">
      <c r="A294" s="282" t="s">
        <v>2418</v>
      </c>
      <c r="B294" s="283" t="s">
        <v>2419</v>
      </c>
      <c r="C294" s="284" t="s">
        <v>525</v>
      </c>
      <c r="D294" s="283" t="s">
        <v>2157</v>
      </c>
      <c r="E294" s="283">
        <v>151131</v>
      </c>
      <c r="F294" s="285" t="s">
        <v>1130</v>
      </c>
      <c r="G294" s="286" t="s">
        <v>3349</v>
      </c>
      <c r="H294" s="108"/>
    </row>
    <row r="295" spans="1:8">
      <c r="A295" s="287" t="s">
        <v>2418</v>
      </c>
      <c r="B295" s="288" t="s">
        <v>2419</v>
      </c>
      <c r="C295" s="289" t="s">
        <v>525</v>
      </c>
      <c r="D295" s="288" t="s">
        <v>2157</v>
      </c>
      <c r="E295" s="288">
        <v>151151</v>
      </c>
      <c r="F295" s="290" t="s">
        <v>1114</v>
      </c>
      <c r="G295" s="291" t="s">
        <v>3350</v>
      </c>
      <c r="H295" s="108"/>
    </row>
    <row r="296" spans="1:8">
      <c r="A296" s="282" t="s">
        <v>2747</v>
      </c>
      <c r="B296" s="283" t="s">
        <v>2753</v>
      </c>
      <c r="C296" s="284" t="s">
        <v>2752</v>
      </c>
      <c r="D296" s="283" t="s">
        <v>2157</v>
      </c>
      <c r="E296" s="283">
        <v>519071</v>
      </c>
      <c r="F296" s="285" t="s">
        <v>2746</v>
      </c>
      <c r="G296" s="286" t="s">
        <v>3349</v>
      </c>
      <c r="H296" s="108"/>
    </row>
    <row r="297" spans="1:8">
      <c r="A297" s="287" t="s">
        <v>2751</v>
      </c>
      <c r="B297" s="288" t="s">
        <v>2755</v>
      </c>
      <c r="C297" s="289" t="s">
        <v>2754</v>
      </c>
      <c r="D297" s="288" t="s">
        <v>2157</v>
      </c>
      <c r="E297" s="288">
        <v>519071</v>
      </c>
      <c r="F297" s="290" t="s">
        <v>2746</v>
      </c>
      <c r="G297" s="291" t="s">
        <v>3349</v>
      </c>
      <c r="H297" s="108"/>
    </row>
    <row r="298" spans="1:8">
      <c r="A298" s="292" t="s">
        <v>2741</v>
      </c>
      <c r="B298" s="293" t="s">
        <v>2744</v>
      </c>
      <c r="C298" s="294" t="s">
        <v>2743</v>
      </c>
      <c r="D298" s="293" t="s">
        <v>2157</v>
      </c>
      <c r="E298" s="293">
        <v>519071</v>
      </c>
      <c r="F298" s="295" t="s">
        <v>2746</v>
      </c>
      <c r="G298" s="286" t="s">
        <v>3349</v>
      </c>
      <c r="H298" s="108"/>
    </row>
    <row r="299" spans="1:8">
      <c r="A299" s="287" t="s">
        <v>2741</v>
      </c>
      <c r="B299" s="288" t="s">
        <v>2744</v>
      </c>
      <c r="C299" s="289" t="s">
        <v>2743</v>
      </c>
      <c r="D299" s="288" t="s">
        <v>2157</v>
      </c>
      <c r="E299" s="288">
        <v>499064</v>
      </c>
      <c r="F299" s="290" t="s">
        <v>3377</v>
      </c>
      <c r="G299" s="291" t="s">
        <v>3350</v>
      </c>
      <c r="H299" s="108"/>
    </row>
    <row r="300" spans="1:8">
      <c r="A300" s="282" t="s">
        <v>2748</v>
      </c>
      <c r="B300" s="283" t="s">
        <v>2750</v>
      </c>
      <c r="C300" s="284" t="s">
        <v>2749</v>
      </c>
      <c r="D300" s="283" t="s">
        <v>2157</v>
      </c>
      <c r="E300" s="283">
        <v>519071</v>
      </c>
      <c r="F300" s="285" t="s">
        <v>2746</v>
      </c>
      <c r="G300" s="286" t="s">
        <v>3349</v>
      </c>
      <c r="H300" s="108"/>
    </row>
    <row r="301" spans="1:8">
      <c r="A301" s="287" t="s">
        <v>2161</v>
      </c>
      <c r="B301" s="288" t="s">
        <v>2163</v>
      </c>
      <c r="C301" s="289" t="s">
        <v>2162</v>
      </c>
      <c r="D301" s="288" t="s">
        <v>2157</v>
      </c>
      <c r="E301" s="288">
        <v>371012</v>
      </c>
      <c r="F301" s="290" t="s">
        <v>748</v>
      </c>
      <c r="G301" s="291" t="s">
        <v>3349</v>
      </c>
      <c r="H301" s="108"/>
    </row>
    <row r="302" spans="1:8">
      <c r="A302" s="282" t="s">
        <v>2161</v>
      </c>
      <c r="B302" s="283" t="s">
        <v>2163</v>
      </c>
      <c r="C302" s="284" t="s">
        <v>2162</v>
      </c>
      <c r="D302" s="283" t="s">
        <v>2157</v>
      </c>
      <c r="E302" s="283">
        <v>373011</v>
      </c>
      <c r="F302" s="285" t="s">
        <v>740</v>
      </c>
      <c r="G302" s="286" t="s">
        <v>3350</v>
      </c>
      <c r="H302" s="108"/>
    </row>
    <row r="303" spans="1:8">
      <c r="A303" s="287" t="s">
        <v>2161</v>
      </c>
      <c r="B303" s="288" t="s">
        <v>2163</v>
      </c>
      <c r="C303" s="289" t="s">
        <v>2162</v>
      </c>
      <c r="D303" s="288" t="s">
        <v>2157</v>
      </c>
      <c r="E303" s="288">
        <v>452092</v>
      </c>
      <c r="F303" s="290" t="s">
        <v>3378</v>
      </c>
      <c r="G303" s="291" t="s">
        <v>3350</v>
      </c>
      <c r="H303" s="108"/>
    </row>
    <row r="304" spans="1:8">
      <c r="A304" s="282" t="s">
        <v>2456</v>
      </c>
      <c r="B304" s="283" t="s">
        <v>2457</v>
      </c>
      <c r="C304" s="284" t="s">
        <v>535</v>
      </c>
      <c r="D304" s="283" t="s">
        <v>2157</v>
      </c>
      <c r="E304" s="283">
        <v>436012</v>
      </c>
      <c r="F304" s="285" t="s">
        <v>1203</v>
      </c>
      <c r="G304" s="286" t="s">
        <v>3349</v>
      </c>
      <c r="H304" s="108"/>
    </row>
    <row r="305" spans="1:8">
      <c r="A305" s="287" t="s">
        <v>2456</v>
      </c>
      <c r="B305" s="288" t="s">
        <v>2457</v>
      </c>
      <c r="C305" s="289" t="s">
        <v>535</v>
      </c>
      <c r="D305" s="288" t="s">
        <v>2157</v>
      </c>
      <c r="E305" s="288">
        <v>151151</v>
      </c>
      <c r="F305" s="290" t="s">
        <v>1114</v>
      </c>
      <c r="G305" s="291" t="s">
        <v>3350</v>
      </c>
      <c r="H305" s="108"/>
    </row>
    <row r="306" spans="1:8">
      <c r="A306" s="282" t="s">
        <v>2456</v>
      </c>
      <c r="B306" s="283" t="s">
        <v>2457</v>
      </c>
      <c r="C306" s="284" t="s">
        <v>535</v>
      </c>
      <c r="D306" s="283" t="s">
        <v>2157</v>
      </c>
      <c r="E306" s="283">
        <v>434171</v>
      </c>
      <c r="F306" s="285" t="s">
        <v>3379</v>
      </c>
      <c r="G306" s="286" t="s">
        <v>3350</v>
      </c>
      <c r="H306" s="108"/>
    </row>
    <row r="307" spans="1:8">
      <c r="A307" s="287" t="s">
        <v>2456</v>
      </c>
      <c r="B307" s="288" t="s">
        <v>2457</v>
      </c>
      <c r="C307" s="289" t="s">
        <v>535</v>
      </c>
      <c r="D307" s="288" t="s">
        <v>2157</v>
      </c>
      <c r="E307" s="288">
        <v>436011</v>
      </c>
      <c r="F307" s="290" t="s">
        <v>1259</v>
      </c>
      <c r="G307" s="291" t="s">
        <v>3350</v>
      </c>
      <c r="H307" s="108"/>
    </row>
    <row r="308" spans="1:8">
      <c r="A308" s="282" t="s">
        <v>2213</v>
      </c>
      <c r="B308" s="283" t="s">
        <v>2215</v>
      </c>
      <c r="C308" s="284" t="s">
        <v>2214</v>
      </c>
      <c r="D308" s="283" t="s">
        <v>2157</v>
      </c>
      <c r="E308" s="283">
        <v>413021</v>
      </c>
      <c r="F308" s="285" t="s">
        <v>1267</v>
      </c>
      <c r="G308" s="286" t="s">
        <v>3349</v>
      </c>
      <c r="H308" s="108"/>
    </row>
    <row r="309" spans="1:8">
      <c r="A309" s="287" t="s">
        <v>3172</v>
      </c>
      <c r="B309" s="288" t="s">
        <v>3174</v>
      </c>
      <c r="C309" s="289" t="s">
        <v>3173</v>
      </c>
      <c r="D309" s="288" t="s">
        <v>3066</v>
      </c>
      <c r="E309" s="288">
        <v>499051</v>
      </c>
      <c r="F309" s="290" t="s">
        <v>1618</v>
      </c>
      <c r="G309" s="291" t="s">
        <v>3349</v>
      </c>
      <c r="H309" s="108"/>
    </row>
    <row r="310" spans="1:8">
      <c r="A310" s="282" t="s">
        <v>2172</v>
      </c>
      <c r="B310" s="283" t="s">
        <v>2174</v>
      </c>
      <c r="C310" s="284" t="s">
        <v>2173</v>
      </c>
      <c r="D310" s="283" t="s">
        <v>2157</v>
      </c>
      <c r="E310" s="283">
        <v>132072</v>
      </c>
      <c r="F310" s="285" t="s">
        <v>806</v>
      </c>
      <c r="G310" s="286" t="s">
        <v>3349</v>
      </c>
      <c r="H310" s="108"/>
    </row>
    <row r="311" spans="1:8">
      <c r="A311" s="287" t="s">
        <v>2175</v>
      </c>
      <c r="B311" s="288" t="s">
        <v>2177</v>
      </c>
      <c r="C311" s="289" t="s">
        <v>2176</v>
      </c>
      <c r="D311" s="288" t="s">
        <v>2157</v>
      </c>
      <c r="E311" s="288">
        <v>119081</v>
      </c>
      <c r="F311" s="290" t="s">
        <v>829</v>
      </c>
      <c r="G311" s="291" t="s">
        <v>3349</v>
      </c>
      <c r="H311" s="108"/>
    </row>
    <row r="312" spans="1:8">
      <c r="A312" s="282" t="s">
        <v>2175</v>
      </c>
      <c r="B312" s="283" t="s">
        <v>2177</v>
      </c>
      <c r="C312" s="284" t="s">
        <v>2176</v>
      </c>
      <c r="D312" s="283" t="s">
        <v>2157</v>
      </c>
      <c r="E312" s="283">
        <v>431011</v>
      </c>
      <c r="F312" s="285" t="s">
        <v>2039</v>
      </c>
      <c r="G312" s="286" t="s">
        <v>3350</v>
      </c>
      <c r="H312" s="108"/>
    </row>
    <row r="313" spans="1:8">
      <c r="A313" s="287" t="s">
        <v>2175</v>
      </c>
      <c r="B313" s="288" t="s">
        <v>2177</v>
      </c>
      <c r="C313" s="289" t="s">
        <v>2176</v>
      </c>
      <c r="D313" s="288" t="s">
        <v>2157</v>
      </c>
      <c r="E313" s="288">
        <v>434081</v>
      </c>
      <c r="F313" s="290" t="s">
        <v>833</v>
      </c>
      <c r="G313" s="291" t="s">
        <v>3350</v>
      </c>
      <c r="H313" s="108"/>
    </row>
    <row r="314" spans="1:8">
      <c r="A314" s="282" t="s">
        <v>3282</v>
      </c>
      <c r="B314" s="283" t="s">
        <v>3284</v>
      </c>
      <c r="C314" s="284" t="s">
        <v>3283</v>
      </c>
      <c r="D314" s="283" t="s">
        <v>3066</v>
      </c>
      <c r="E314" s="283">
        <v>514041</v>
      </c>
      <c r="F314" s="285" t="s">
        <v>2863</v>
      </c>
      <c r="G314" s="286" t="s">
        <v>3349</v>
      </c>
      <c r="H314" s="108"/>
    </row>
    <row r="315" spans="1:8">
      <c r="A315" s="287" t="s">
        <v>2858</v>
      </c>
      <c r="B315" s="288" t="s">
        <v>2861</v>
      </c>
      <c r="C315" s="289" t="s">
        <v>2860</v>
      </c>
      <c r="D315" s="288" t="s">
        <v>2157</v>
      </c>
      <c r="E315" s="288">
        <v>514041</v>
      </c>
      <c r="F315" s="290" t="s">
        <v>2863</v>
      </c>
      <c r="G315" s="291" t="s">
        <v>3349</v>
      </c>
      <c r="H315" s="108"/>
    </row>
    <row r="316" spans="1:8">
      <c r="A316" s="282" t="s">
        <v>2858</v>
      </c>
      <c r="B316" s="283" t="s">
        <v>2861</v>
      </c>
      <c r="C316" s="284" t="s">
        <v>2860</v>
      </c>
      <c r="D316" s="283" t="s">
        <v>2157</v>
      </c>
      <c r="E316" s="283">
        <v>514035</v>
      </c>
      <c r="F316" s="285" t="s">
        <v>3380</v>
      </c>
      <c r="G316" s="286" t="s">
        <v>3350</v>
      </c>
      <c r="H316" s="108"/>
    </row>
    <row r="317" spans="1:8">
      <c r="A317" s="287" t="s">
        <v>3242</v>
      </c>
      <c r="B317" s="288" t="s">
        <v>3244</v>
      </c>
      <c r="C317" s="289" t="s">
        <v>3243</v>
      </c>
      <c r="D317" s="288" t="s">
        <v>3066</v>
      </c>
      <c r="E317" s="288">
        <v>499031</v>
      </c>
      <c r="F317" s="290" t="s">
        <v>2704</v>
      </c>
      <c r="G317" s="291" t="s">
        <v>3349</v>
      </c>
      <c r="H317" s="108"/>
    </row>
    <row r="318" spans="1:8">
      <c r="A318" s="282" t="s">
        <v>3242</v>
      </c>
      <c r="B318" s="283" t="s">
        <v>3244</v>
      </c>
      <c r="C318" s="284" t="s">
        <v>3243</v>
      </c>
      <c r="D318" s="283" t="s">
        <v>3066</v>
      </c>
      <c r="E318" s="283">
        <v>499021</v>
      </c>
      <c r="F318" s="285" t="s">
        <v>1500</v>
      </c>
      <c r="G318" s="286" t="s">
        <v>3350</v>
      </c>
      <c r="H318" s="108"/>
    </row>
    <row r="319" spans="1:8">
      <c r="A319" s="287" t="s">
        <v>2699</v>
      </c>
      <c r="B319" s="288" t="s">
        <v>2702</v>
      </c>
      <c r="C319" s="289" t="s">
        <v>2701</v>
      </c>
      <c r="D319" s="288" t="s">
        <v>2157</v>
      </c>
      <c r="E319" s="288">
        <v>499031</v>
      </c>
      <c r="F319" s="290" t="s">
        <v>2704</v>
      </c>
      <c r="G319" s="291" t="s">
        <v>3349</v>
      </c>
      <c r="H319" s="108"/>
    </row>
    <row r="320" spans="1:8">
      <c r="A320" s="282" t="s">
        <v>2854</v>
      </c>
      <c r="B320" s="283" t="s">
        <v>2857</v>
      </c>
      <c r="C320" s="284" t="s">
        <v>2856</v>
      </c>
      <c r="D320" s="283" t="s">
        <v>2157</v>
      </c>
      <c r="E320" s="283">
        <v>493051</v>
      </c>
      <c r="F320" s="285" t="s">
        <v>1654</v>
      </c>
      <c r="G320" s="286" t="s">
        <v>3349</v>
      </c>
      <c r="H320" s="108"/>
    </row>
    <row r="321" spans="1:8">
      <c r="A321" s="287" t="s">
        <v>2179</v>
      </c>
      <c r="B321" s="288" t="s">
        <v>2180</v>
      </c>
      <c r="C321" s="289" t="s">
        <v>546</v>
      </c>
      <c r="D321" s="288" t="s">
        <v>2157</v>
      </c>
      <c r="E321" s="288">
        <v>111021</v>
      </c>
      <c r="F321" s="290" t="s">
        <v>781</v>
      </c>
      <c r="G321" s="291" t="s">
        <v>3349</v>
      </c>
      <c r="H321" s="108"/>
    </row>
    <row r="322" spans="1:8">
      <c r="A322" s="282" t="s">
        <v>2179</v>
      </c>
      <c r="B322" s="283" t="s">
        <v>2180</v>
      </c>
      <c r="C322" s="284" t="s">
        <v>546</v>
      </c>
      <c r="D322" s="283" t="s">
        <v>2157</v>
      </c>
      <c r="E322" s="283">
        <v>112021</v>
      </c>
      <c r="F322" s="285" t="s">
        <v>865</v>
      </c>
      <c r="G322" s="286" t="s">
        <v>3350</v>
      </c>
      <c r="H322" s="108"/>
    </row>
    <row r="323" spans="1:8">
      <c r="A323" s="287" t="s">
        <v>2179</v>
      </c>
      <c r="B323" s="288" t="s">
        <v>2180</v>
      </c>
      <c r="C323" s="289" t="s">
        <v>546</v>
      </c>
      <c r="D323" s="288" t="s">
        <v>2157</v>
      </c>
      <c r="E323" s="288">
        <v>412031</v>
      </c>
      <c r="F323" s="290" t="s">
        <v>3353</v>
      </c>
      <c r="G323" s="291" t="s">
        <v>3350</v>
      </c>
      <c r="H323" s="108"/>
    </row>
    <row r="324" spans="1:8">
      <c r="A324" s="282" t="s">
        <v>2347</v>
      </c>
      <c r="B324" s="283" t="s">
        <v>2350</v>
      </c>
      <c r="C324" s="284" t="s">
        <v>2349</v>
      </c>
      <c r="D324" s="283" t="s">
        <v>2157</v>
      </c>
      <c r="E324" s="283">
        <v>319011</v>
      </c>
      <c r="F324" s="285" t="s">
        <v>2352</v>
      </c>
      <c r="G324" s="286" t="s">
        <v>3349</v>
      </c>
      <c r="H324" s="108"/>
    </row>
    <row r="325" spans="1:8">
      <c r="A325" s="287" t="s">
        <v>2347</v>
      </c>
      <c r="B325" s="288" t="s">
        <v>2350</v>
      </c>
      <c r="C325" s="289" t="s">
        <v>2349</v>
      </c>
      <c r="D325" s="288" t="s">
        <v>2157</v>
      </c>
      <c r="E325" s="288">
        <v>319099</v>
      </c>
      <c r="F325" s="290" t="s">
        <v>1010</v>
      </c>
      <c r="G325" s="291" t="s">
        <v>3350</v>
      </c>
      <c r="H325" s="108"/>
    </row>
    <row r="326" spans="1:8">
      <c r="A326" s="282" t="s">
        <v>2593</v>
      </c>
      <c r="B326" s="283" t="s">
        <v>2596</v>
      </c>
      <c r="C326" s="284" t="s">
        <v>2595</v>
      </c>
      <c r="D326" s="283" t="s">
        <v>2157</v>
      </c>
      <c r="E326" s="283">
        <v>512023</v>
      </c>
      <c r="F326" s="285" t="s">
        <v>2599</v>
      </c>
      <c r="G326" s="286" t="s">
        <v>3349</v>
      </c>
      <c r="H326" s="108"/>
    </row>
    <row r="327" spans="1:8">
      <c r="A327" s="287" t="s">
        <v>2593</v>
      </c>
      <c r="B327" s="288" t="s">
        <v>2596</v>
      </c>
      <c r="C327" s="289" t="s">
        <v>2595</v>
      </c>
      <c r="D327" s="288" t="s">
        <v>2157</v>
      </c>
      <c r="E327" s="288">
        <v>512022</v>
      </c>
      <c r="F327" s="290" t="s">
        <v>2559</v>
      </c>
      <c r="G327" s="291" t="s">
        <v>3350</v>
      </c>
      <c r="H327" s="108"/>
    </row>
    <row r="328" spans="1:8">
      <c r="A328" s="282" t="s">
        <v>2593</v>
      </c>
      <c r="B328" s="283" t="s">
        <v>2596</v>
      </c>
      <c r="C328" s="284" t="s">
        <v>2595</v>
      </c>
      <c r="D328" s="283" t="s">
        <v>2157</v>
      </c>
      <c r="E328" s="283">
        <v>492094</v>
      </c>
      <c r="F328" s="285" t="s">
        <v>1635</v>
      </c>
      <c r="G328" s="286" t="s">
        <v>3350</v>
      </c>
      <c r="H328" s="108"/>
    </row>
    <row r="329" spans="1:8">
      <c r="A329" s="287" t="s">
        <v>2476</v>
      </c>
      <c r="B329" s="288" t="s">
        <v>2478</v>
      </c>
      <c r="C329" s="289" t="s">
        <v>550</v>
      </c>
      <c r="D329" s="288" t="s">
        <v>2157</v>
      </c>
      <c r="E329" s="288">
        <v>436013</v>
      </c>
      <c r="F329" s="290" t="s">
        <v>1232</v>
      </c>
      <c r="G329" s="291" t="s">
        <v>3349</v>
      </c>
      <c r="H329" s="108"/>
    </row>
    <row r="330" spans="1:8">
      <c r="A330" s="282" t="s">
        <v>2476</v>
      </c>
      <c r="B330" s="283" t="s">
        <v>2478</v>
      </c>
      <c r="C330" s="284" t="s">
        <v>550</v>
      </c>
      <c r="D330" s="283" t="s">
        <v>2157</v>
      </c>
      <c r="E330" s="283">
        <v>151151</v>
      </c>
      <c r="F330" s="285" t="s">
        <v>1114</v>
      </c>
      <c r="G330" s="286" t="s">
        <v>3350</v>
      </c>
      <c r="H330" s="108"/>
    </row>
    <row r="331" spans="1:8">
      <c r="A331" s="287" t="s">
        <v>2476</v>
      </c>
      <c r="B331" s="288" t="s">
        <v>2478</v>
      </c>
      <c r="C331" s="289" t="s">
        <v>550</v>
      </c>
      <c r="D331" s="288" t="s">
        <v>2157</v>
      </c>
      <c r="E331" s="288">
        <v>434171</v>
      </c>
      <c r="F331" s="290" t="s">
        <v>3379</v>
      </c>
      <c r="G331" s="291" t="s">
        <v>3350</v>
      </c>
      <c r="H331" s="108"/>
    </row>
    <row r="332" spans="1:8">
      <c r="A332" s="282" t="s">
        <v>2257</v>
      </c>
      <c r="B332" s="283" t="s">
        <v>2259</v>
      </c>
      <c r="C332" s="284" t="s">
        <v>2258</v>
      </c>
      <c r="D332" s="283" t="s">
        <v>2157</v>
      </c>
      <c r="E332" s="283">
        <v>319092</v>
      </c>
      <c r="F332" s="285" t="s">
        <v>946</v>
      </c>
      <c r="G332" s="286" t="s">
        <v>3349</v>
      </c>
      <c r="H332" s="108"/>
    </row>
    <row r="333" spans="1:8">
      <c r="A333" s="287" t="s">
        <v>2257</v>
      </c>
      <c r="B333" s="288" t="s">
        <v>2259</v>
      </c>
      <c r="C333" s="289" t="s">
        <v>2258</v>
      </c>
      <c r="D333" s="288" t="s">
        <v>2157</v>
      </c>
      <c r="E333" s="288">
        <v>319099</v>
      </c>
      <c r="F333" s="290" t="s">
        <v>1010</v>
      </c>
      <c r="G333" s="291" t="s">
        <v>3350</v>
      </c>
      <c r="H333" s="108"/>
    </row>
    <row r="334" spans="1:8">
      <c r="A334" s="282" t="s">
        <v>2257</v>
      </c>
      <c r="B334" s="283" t="s">
        <v>2259</v>
      </c>
      <c r="C334" s="284" t="s">
        <v>2258</v>
      </c>
      <c r="D334" s="283" t="s">
        <v>2157</v>
      </c>
      <c r="E334" s="283">
        <v>434171</v>
      </c>
      <c r="F334" s="285" t="s">
        <v>3379</v>
      </c>
      <c r="G334" s="286" t="s">
        <v>3350</v>
      </c>
      <c r="H334" s="108"/>
    </row>
    <row r="335" spans="1:8">
      <c r="A335" s="287" t="s">
        <v>2257</v>
      </c>
      <c r="B335" s="288" t="s">
        <v>2259</v>
      </c>
      <c r="C335" s="289" t="s">
        <v>2258</v>
      </c>
      <c r="D335" s="288" t="s">
        <v>2157</v>
      </c>
      <c r="E335" s="288">
        <v>319097</v>
      </c>
      <c r="F335" s="290" t="s">
        <v>2314</v>
      </c>
      <c r="G335" s="291" t="s">
        <v>3350</v>
      </c>
      <c r="H335" s="108"/>
    </row>
    <row r="336" spans="1:8">
      <c r="A336" s="282" t="s">
        <v>3303</v>
      </c>
      <c r="B336" s="283" t="s">
        <v>3305</v>
      </c>
      <c r="C336" s="284" t="s">
        <v>3304</v>
      </c>
      <c r="D336" s="283" t="s">
        <v>3066</v>
      </c>
      <c r="E336" s="283">
        <v>319092</v>
      </c>
      <c r="F336" s="285" t="s">
        <v>946</v>
      </c>
      <c r="G336" s="286" t="s">
        <v>3349</v>
      </c>
      <c r="H336" s="108"/>
    </row>
    <row r="337" spans="1:8">
      <c r="A337" s="287" t="s">
        <v>2304</v>
      </c>
      <c r="B337" s="288" t="s">
        <v>2306</v>
      </c>
      <c r="C337" s="289" t="s">
        <v>2305</v>
      </c>
      <c r="D337" s="288" t="s">
        <v>2228</v>
      </c>
      <c r="E337" s="288">
        <v>292012</v>
      </c>
      <c r="F337" s="290" t="s">
        <v>1015</v>
      </c>
      <c r="G337" s="291" t="s">
        <v>3349</v>
      </c>
      <c r="H337" s="108"/>
    </row>
    <row r="338" spans="1:8">
      <c r="A338" s="282" t="s">
        <v>2304</v>
      </c>
      <c r="B338" s="283" t="s">
        <v>2306</v>
      </c>
      <c r="C338" s="284" t="s">
        <v>2305</v>
      </c>
      <c r="D338" s="283" t="s">
        <v>2228</v>
      </c>
      <c r="E338" s="283">
        <v>319099</v>
      </c>
      <c r="F338" s="285" t="s">
        <v>1010</v>
      </c>
      <c r="G338" s="286" t="s">
        <v>3350</v>
      </c>
      <c r="H338" s="108"/>
    </row>
    <row r="339" spans="1:8">
      <c r="A339" s="287" t="s">
        <v>2304</v>
      </c>
      <c r="B339" s="288" t="s">
        <v>2306</v>
      </c>
      <c r="C339" s="289" t="s">
        <v>2305</v>
      </c>
      <c r="D339" s="288" t="s">
        <v>2228</v>
      </c>
      <c r="E339" s="288">
        <v>319097</v>
      </c>
      <c r="F339" s="290" t="s">
        <v>2314</v>
      </c>
      <c r="G339" s="291" t="s">
        <v>3350</v>
      </c>
      <c r="H339" s="108"/>
    </row>
    <row r="340" spans="1:8">
      <c r="A340" s="282" t="s">
        <v>2249</v>
      </c>
      <c r="B340" s="283" t="s">
        <v>2252</v>
      </c>
      <c r="C340" s="284" t="s">
        <v>2251</v>
      </c>
      <c r="D340" s="283" t="s">
        <v>2157</v>
      </c>
      <c r="E340" s="283">
        <v>292071</v>
      </c>
      <c r="F340" s="285" t="s">
        <v>927</v>
      </c>
      <c r="G340" s="286" t="s">
        <v>3349</v>
      </c>
      <c r="H340" s="108"/>
    </row>
    <row r="341" spans="1:8">
      <c r="A341" s="287" t="s">
        <v>2249</v>
      </c>
      <c r="B341" s="288" t="s">
        <v>2252</v>
      </c>
      <c r="C341" s="289" t="s">
        <v>2251</v>
      </c>
      <c r="D341" s="288" t="s">
        <v>2157</v>
      </c>
      <c r="E341" s="288">
        <v>292099</v>
      </c>
      <c r="F341" s="290" t="s">
        <v>1974</v>
      </c>
      <c r="G341" s="291" t="s">
        <v>3350</v>
      </c>
      <c r="H341" s="108"/>
    </row>
    <row r="342" spans="1:8">
      <c r="A342" s="282" t="s">
        <v>2254</v>
      </c>
      <c r="B342" s="283" t="s">
        <v>2256</v>
      </c>
      <c r="C342" s="284" t="s">
        <v>932</v>
      </c>
      <c r="D342" s="283" t="s">
        <v>2228</v>
      </c>
      <c r="E342" s="283">
        <v>292071</v>
      </c>
      <c r="F342" s="285" t="s">
        <v>927</v>
      </c>
      <c r="G342" s="286" t="s">
        <v>3349</v>
      </c>
      <c r="H342" s="108"/>
    </row>
    <row r="343" spans="1:8">
      <c r="A343" s="287" t="s">
        <v>2254</v>
      </c>
      <c r="B343" s="288" t="s">
        <v>2256</v>
      </c>
      <c r="C343" s="289" t="s">
        <v>932</v>
      </c>
      <c r="D343" s="288" t="s">
        <v>2228</v>
      </c>
      <c r="E343" s="288">
        <v>292099</v>
      </c>
      <c r="F343" s="290" t="s">
        <v>1974</v>
      </c>
      <c r="G343" s="291" t="s">
        <v>3350</v>
      </c>
      <c r="H343" s="108"/>
    </row>
    <row r="344" spans="1:8">
      <c r="A344" s="282" t="s">
        <v>2261</v>
      </c>
      <c r="B344" s="283" t="s">
        <v>2263</v>
      </c>
      <c r="C344" s="284" t="s">
        <v>553</v>
      </c>
      <c r="D344" s="283" t="s">
        <v>2157</v>
      </c>
      <c r="E344" s="283">
        <v>292012</v>
      </c>
      <c r="F344" s="285" t="s">
        <v>1015</v>
      </c>
      <c r="G344" s="286" t="s">
        <v>3349</v>
      </c>
      <c r="H344" s="108"/>
    </row>
    <row r="345" spans="1:8">
      <c r="A345" s="287" t="s">
        <v>2261</v>
      </c>
      <c r="B345" s="288" t="s">
        <v>2263</v>
      </c>
      <c r="C345" s="289" t="s">
        <v>553</v>
      </c>
      <c r="D345" s="288" t="s">
        <v>2157</v>
      </c>
      <c r="E345" s="288">
        <v>319099</v>
      </c>
      <c r="F345" s="290" t="s">
        <v>1010</v>
      </c>
      <c r="G345" s="291" t="s">
        <v>3350</v>
      </c>
      <c r="H345" s="108"/>
    </row>
    <row r="346" spans="1:8">
      <c r="A346" s="282" t="s">
        <v>2261</v>
      </c>
      <c r="B346" s="283" t="s">
        <v>2263</v>
      </c>
      <c r="C346" s="284" t="s">
        <v>553</v>
      </c>
      <c r="D346" s="283" t="s">
        <v>2157</v>
      </c>
      <c r="E346" s="283">
        <v>319097</v>
      </c>
      <c r="F346" s="285" t="s">
        <v>2314</v>
      </c>
      <c r="G346" s="286" t="s">
        <v>3350</v>
      </c>
      <c r="H346" s="108"/>
    </row>
    <row r="347" spans="1:8">
      <c r="A347" s="287" t="s">
        <v>2242</v>
      </c>
      <c r="B347" s="288" t="s">
        <v>2244</v>
      </c>
      <c r="C347" s="289" t="s">
        <v>2243</v>
      </c>
      <c r="D347" s="288" t="s">
        <v>2157</v>
      </c>
      <c r="E347" s="288">
        <v>319094</v>
      </c>
      <c r="F347" s="290" t="s">
        <v>921</v>
      </c>
      <c r="G347" s="291" t="s">
        <v>3349</v>
      </c>
      <c r="H347" s="108"/>
    </row>
    <row r="348" spans="1:8">
      <c r="A348" s="282" t="s">
        <v>2242</v>
      </c>
      <c r="B348" s="283" t="s">
        <v>2244</v>
      </c>
      <c r="C348" s="284" t="s">
        <v>2243</v>
      </c>
      <c r="D348" s="283" t="s">
        <v>2157</v>
      </c>
      <c r="E348" s="283">
        <v>292099</v>
      </c>
      <c r="F348" s="285" t="s">
        <v>1974</v>
      </c>
      <c r="G348" s="286" t="s">
        <v>3350</v>
      </c>
      <c r="H348" s="108"/>
    </row>
    <row r="349" spans="1:8">
      <c r="A349" s="287" t="s">
        <v>2246</v>
      </c>
      <c r="B349" s="288" t="s">
        <v>2248</v>
      </c>
      <c r="C349" s="289" t="s">
        <v>2247</v>
      </c>
      <c r="D349" s="288" t="s">
        <v>2228</v>
      </c>
      <c r="E349" s="288">
        <v>319094</v>
      </c>
      <c r="F349" s="290" t="s">
        <v>921</v>
      </c>
      <c r="G349" s="291" t="s">
        <v>3349</v>
      </c>
      <c r="H349" s="108"/>
    </row>
    <row r="350" spans="1:8">
      <c r="A350" s="282" t="s">
        <v>2246</v>
      </c>
      <c r="B350" s="283" t="s">
        <v>2248</v>
      </c>
      <c r="C350" s="284" t="s">
        <v>2247</v>
      </c>
      <c r="D350" s="283" t="s">
        <v>2228</v>
      </c>
      <c r="E350" s="283">
        <v>292099</v>
      </c>
      <c r="F350" s="285" t="s">
        <v>1974</v>
      </c>
      <c r="G350" s="286" t="s">
        <v>3350</v>
      </c>
      <c r="H350" s="108"/>
    </row>
    <row r="351" spans="1:8">
      <c r="A351" s="287" t="s">
        <v>2324</v>
      </c>
      <c r="B351" s="288" t="s">
        <v>2327</v>
      </c>
      <c r="C351" s="289" t="s">
        <v>2326</v>
      </c>
      <c r="D351" s="288" t="s">
        <v>2157</v>
      </c>
      <c r="E351" s="288">
        <v>292053</v>
      </c>
      <c r="F351" s="290" t="s">
        <v>2330</v>
      </c>
      <c r="G351" s="291" t="s">
        <v>3349</v>
      </c>
      <c r="H351" s="108"/>
    </row>
    <row r="352" spans="1:8">
      <c r="A352" s="282" t="s">
        <v>2324</v>
      </c>
      <c r="B352" s="283" t="s">
        <v>2327</v>
      </c>
      <c r="C352" s="284" t="s">
        <v>2326</v>
      </c>
      <c r="D352" s="283" t="s">
        <v>2157</v>
      </c>
      <c r="E352" s="283">
        <v>311014</v>
      </c>
      <c r="F352" s="285" t="s">
        <v>2365</v>
      </c>
      <c r="G352" s="286" t="s">
        <v>3350</v>
      </c>
      <c r="H352" s="108"/>
    </row>
    <row r="353" spans="1:8">
      <c r="A353" s="287" t="s">
        <v>2324</v>
      </c>
      <c r="B353" s="288" t="s">
        <v>2327</v>
      </c>
      <c r="C353" s="289" t="s">
        <v>2326</v>
      </c>
      <c r="D353" s="288" t="s">
        <v>2157</v>
      </c>
      <c r="E353" s="288">
        <v>319099</v>
      </c>
      <c r="F353" s="290" t="s">
        <v>1010</v>
      </c>
      <c r="G353" s="291" t="s">
        <v>3350</v>
      </c>
      <c r="H353" s="108"/>
    </row>
    <row r="354" spans="1:8">
      <c r="A354" s="282" t="s">
        <v>2724</v>
      </c>
      <c r="B354" s="283" t="s">
        <v>2726</v>
      </c>
      <c r="C354" s="284" t="s">
        <v>2725</v>
      </c>
      <c r="D354" s="283" t="s">
        <v>2157</v>
      </c>
      <c r="E354" s="283">
        <v>499044</v>
      </c>
      <c r="F354" s="285" t="s">
        <v>2728</v>
      </c>
      <c r="G354" s="286" t="s">
        <v>3349</v>
      </c>
      <c r="H354" s="108"/>
    </row>
    <row r="355" spans="1:8">
      <c r="A355" s="287" t="s">
        <v>2724</v>
      </c>
      <c r="B355" s="288" t="s">
        <v>2726</v>
      </c>
      <c r="C355" s="289" t="s">
        <v>2725</v>
      </c>
      <c r="D355" s="288" t="s">
        <v>2157</v>
      </c>
      <c r="E355" s="288">
        <v>499041</v>
      </c>
      <c r="F355" s="290" t="s">
        <v>2723</v>
      </c>
      <c r="G355" s="291" t="s">
        <v>3350</v>
      </c>
      <c r="H355" s="108"/>
    </row>
    <row r="356" spans="1:8">
      <c r="A356" s="282" t="s">
        <v>3262</v>
      </c>
      <c r="B356" s="283" t="s">
        <v>3264</v>
      </c>
      <c r="C356" s="284" t="s">
        <v>3263</v>
      </c>
      <c r="D356" s="283" t="s">
        <v>3066</v>
      </c>
      <c r="E356" s="283">
        <v>499044</v>
      </c>
      <c r="F356" s="285" t="s">
        <v>2728</v>
      </c>
      <c r="G356" s="286" t="s">
        <v>3349</v>
      </c>
      <c r="H356" s="108"/>
    </row>
    <row r="357" spans="1:8">
      <c r="A357" s="287" t="s">
        <v>2735</v>
      </c>
      <c r="B357" s="288" t="s">
        <v>2737</v>
      </c>
      <c r="C357" s="289" t="s">
        <v>2736</v>
      </c>
      <c r="D357" s="288" t="s">
        <v>2157</v>
      </c>
      <c r="E357" s="288">
        <v>499041</v>
      </c>
      <c r="F357" s="290" t="s">
        <v>2723</v>
      </c>
      <c r="G357" s="291" t="s">
        <v>3349</v>
      </c>
      <c r="H357" s="108"/>
    </row>
    <row r="358" spans="1:8">
      <c r="A358" s="282" t="s">
        <v>2738</v>
      </c>
      <c r="B358" s="283" t="s">
        <v>2740</v>
      </c>
      <c r="C358" s="284" t="s">
        <v>2739</v>
      </c>
      <c r="D358" s="283" t="s">
        <v>2157</v>
      </c>
      <c r="E358" s="283">
        <v>499044</v>
      </c>
      <c r="F358" s="285" t="s">
        <v>2728</v>
      </c>
      <c r="G358" s="286" t="s">
        <v>3349</v>
      </c>
      <c r="H358" s="108"/>
    </row>
    <row r="359" spans="1:8">
      <c r="A359" s="287" t="s">
        <v>2738</v>
      </c>
      <c r="B359" s="288" t="s">
        <v>2740</v>
      </c>
      <c r="C359" s="289" t="s">
        <v>2739</v>
      </c>
      <c r="D359" s="288" t="s">
        <v>2157</v>
      </c>
      <c r="E359" s="288">
        <v>499041</v>
      </c>
      <c r="F359" s="290" t="s">
        <v>2723</v>
      </c>
      <c r="G359" s="291" t="s">
        <v>3350</v>
      </c>
      <c r="H359" s="108"/>
    </row>
    <row r="360" spans="1:8">
      <c r="A360" s="282" t="s">
        <v>2431</v>
      </c>
      <c r="B360" s="283" t="s">
        <v>2433</v>
      </c>
      <c r="C360" s="284" t="s">
        <v>2432</v>
      </c>
      <c r="D360" s="283" t="s">
        <v>2157</v>
      </c>
      <c r="E360" s="283">
        <v>151132</v>
      </c>
      <c r="F360" s="285" t="s">
        <v>1225</v>
      </c>
      <c r="G360" s="286" t="s">
        <v>3349</v>
      </c>
      <c r="H360" s="108"/>
    </row>
    <row r="361" spans="1:8">
      <c r="A361" s="287" t="s">
        <v>2431</v>
      </c>
      <c r="B361" s="288" t="s">
        <v>2433</v>
      </c>
      <c r="C361" s="289" t="s">
        <v>2432</v>
      </c>
      <c r="D361" s="288" t="s">
        <v>2157</v>
      </c>
      <c r="E361" s="288">
        <v>151199</v>
      </c>
      <c r="F361" s="290" t="s">
        <v>1153</v>
      </c>
      <c r="G361" s="291" t="s">
        <v>3350</v>
      </c>
      <c r="H361" s="108"/>
    </row>
    <row r="362" spans="1:8">
      <c r="A362" s="282" t="s">
        <v>2431</v>
      </c>
      <c r="B362" s="283" t="s">
        <v>2433</v>
      </c>
      <c r="C362" s="284" t="s">
        <v>2432</v>
      </c>
      <c r="D362" s="283" t="s">
        <v>2157</v>
      </c>
      <c r="E362" s="283">
        <v>271014</v>
      </c>
      <c r="F362" s="285" t="s">
        <v>2056</v>
      </c>
      <c r="G362" s="286" t="s">
        <v>3350</v>
      </c>
      <c r="H362" s="108"/>
    </row>
    <row r="363" spans="1:8">
      <c r="A363" s="287" t="s">
        <v>2426</v>
      </c>
      <c r="B363" s="288" t="s">
        <v>2429</v>
      </c>
      <c r="C363" s="289" t="s">
        <v>2428</v>
      </c>
      <c r="D363" s="288" t="s">
        <v>2157</v>
      </c>
      <c r="E363" s="288">
        <v>151132</v>
      </c>
      <c r="F363" s="290" t="s">
        <v>1225</v>
      </c>
      <c r="G363" s="291" t="s">
        <v>3349</v>
      </c>
      <c r="H363" s="108"/>
    </row>
    <row r="364" spans="1:8">
      <c r="A364" s="282" t="s">
        <v>2426</v>
      </c>
      <c r="B364" s="283" t="s">
        <v>2429</v>
      </c>
      <c r="C364" s="284" t="s">
        <v>2428</v>
      </c>
      <c r="D364" s="283" t="s">
        <v>2157</v>
      </c>
      <c r="E364" s="283">
        <v>151199</v>
      </c>
      <c r="F364" s="285" t="s">
        <v>1153</v>
      </c>
      <c r="G364" s="286" t="s">
        <v>3350</v>
      </c>
      <c r="H364" s="108"/>
    </row>
    <row r="365" spans="1:8">
      <c r="A365" s="287" t="s">
        <v>2426</v>
      </c>
      <c r="B365" s="288" t="s">
        <v>2429</v>
      </c>
      <c r="C365" s="289" t="s">
        <v>2428</v>
      </c>
      <c r="D365" s="288" t="s">
        <v>2157</v>
      </c>
      <c r="E365" s="288">
        <v>151131</v>
      </c>
      <c r="F365" s="290" t="s">
        <v>1130</v>
      </c>
      <c r="G365" s="291" t="s">
        <v>3350</v>
      </c>
      <c r="H365" s="108"/>
    </row>
    <row r="366" spans="1:8">
      <c r="A366" s="282" t="s">
        <v>2535</v>
      </c>
      <c r="B366" s="283" t="s">
        <v>2537</v>
      </c>
      <c r="C366" s="284" t="s">
        <v>563</v>
      </c>
      <c r="D366" s="283" t="s">
        <v>2157</v>
      </c>
      <c r="E366" s="283">
        <v>395092</v>
      </c>
      <c r="F366" s="285" t="s">
        <v>2540</v>
      </c>
      <c r="G366" s="286" t="s">
        <v>3349</v>
      </c>
      <c r="H366" s="108"/>
    </row>
    <row r="367" spans="1:8">
      <c r="A367" s="287" t="s">
        <v>2687</v>
      </c>
      <c r="B367" s="288" t="s">
        <v>2690</v>
      </c>
      <c r="C367" s="289" t="s">
        <v>2689</v>
      </c>
      <c r="D367" s="288" t="s">
        <v>2157</v>
      </c>
      <c r="E367" s="288">
        <v>533032</v>
      </c>
      <c r="F367" s="290" t="s">
        <v>2692</v>
      </c>
      <c r="G367" s="291" t="s">
        <v>3349</v>
      </c>
      <c r="H367" s="108"/>
    </row>
    <row r="368" spans="1:8">
      <c r="A368" s="282" t="s">
        <v>2687</v>
      </c>
      <c r="B368" s="283" t="s">
        <v>2690</v>
      </c>
      <c r="C368" s="284" t="s">
        <v>2689</v>
      </c>
      <c r="D368" s="283" t="s">
        <v>2157</v>
      </c>
      <c r="E368" s="283">
        <v>519198</v>
      </c>
      <c r="F368" s="285" t="s">
        <v>3381</v>
      </c>
      <c r="G368" s="286" t="s">
        <v>3350</v>
      </c>
      <c r="H368" s="108"/>
    </row>
    <row r="369" spans="1:8">
      <c r="A369" s="287" t="s">
        <v>2687</v>
      </c>
      <c r="B369" s="288" t="s">
        <v>2690</v>
      </c>
      <c r="C369" s="289" t="s">
        <v>2689</v>
      </c>
      <c r="D369" s="288" t="s">
        <v>2157</v>
      </c>
      <c r="E369" s="288">
        <v>472073</v>
      </c>
      <c r="F369" s="290" t="s">
        <v>2893</v>
      </c>
      <c r="G369" s="291" t="s">
        <v>3350</v>
      </c>
      <c r="H369" s="108"/>
    </row>
    <row r="370" spans="1:8">
      <c r="A370" s="282" t="s">
        <v>2687</v>
      </c>
      <c r="B370" s="283" t="s">
        <v>2690</v>
      </c>
      <c r="C370" s="284" t="s">
        <v>2689</v>
      </c>
      <c r="D370" s="283" t="s">
        <v>2157</v>
      </c>
      <c r="E370" s="283">
        <v>435041</v>
      </c>
      <c r="F370" s="285" t="s">
        <v>3382</v>
      </c>
      <c r="G370" s="286" t="s">
        <v>3350</v>
      </c>
      <c r="H370" s="108"/>
    </row>
    <row r="371" spans="1:8">
      <c r="A371" s="287" t="s">
        <v>2434</v>
      </c>
      <c r="B371" s="288" t="s">
        <v>2435</v>
      </c>
      <c r="C371" s="289" t="s">
        <v>568</v>
      </c>
      <c r="D371" s="288" t="s">
        <v>2157</v>
      </c>
      <c r="E371" s="288">
        <v>151143</v>
      </c>
      <c r="F371" s="290" t="s">
        <v>1399</v>
      </c>
      <c r="G371" s="291" t="s">
        <v>3349</v>
      </c>
      <c r="H371" s="108"/>
    </row>
    <row r="372" spans="1:8">
      <c r="A372" s="282" t="s">
        <v>2434</v>
      </c>
      <c r="B372" s="283" t="s">
        <v>2435</v>
      </c>
      <c r="C372" s="284" t="s">
        <v>568</v>
      </c>
      <c r="D372" s="283" t="s">
        <v>2157</v>
      </c>
      <c r="E372" s="283">
        <v>151142</v>
      </c>
      <c r="F372" s="285" t="s">
        <v>1158</v>
      </c>
      <c r="G372" s="286" t="s">
        <v>3350</v>
      </c>
      <c r="H372" s="108"/>
    </row>
    <row r="373" spans="1:8">
      <c r="A373" s="287" t="s">
        <v>2434</v>
      </c>
      <c r="B373" s="288" t="s">
        <v>2435</v>
      </c>
      <c r="C373" s="289" t="s">
        <v>568</v>
      </c>
      <c r="D373" s="288" t="s">
        <v>2157</v>
      </c>
      <c r="E373" s="288">
        <v>151151</v>
      </c>
      <c r="F373" s="290" t="s">
        <v>1114</v>
      </c>
      <c r="G373" s="291" t="s">
        <v>3350</v>
      </c>
      <c r="H373" s="108"/>
    </row>
    <row r="374" spans="1:8">
      <c r="A374" s="282" t="s">
        <v>2436</v>
      </c>
      <c r="B374" s="283" t="s">
        <v>2437</v>
      </c>
      <c r="C374" s="284" t="s">
        <v>570</v>
      </c>
      <c r="D374" s="283" t="s">
        <v>2157</v>
      </c>
      <c r="E374" s="283">
        <v>151143</v>
      </c>
      <c r="F374" s="285" t="s">
        <v>1399</v>
      </c>
      <c r="G374" s="286" t="s">
        <v>3349</v>
      </c>
      <c r="H374" s="108"/>
    </row>
    <row r="375" spans="1:8">
      <c r="A375" s="287" t="s">
        <v>2436</v>
      </c>
      <c r="B375" s="288" t="s">
        <v>2437</v>
      </c>
      <c r="C375" s="289" t="s">
        <v>570</v>
      </c>
      <c r="D375" s="288" t="s">
        <v>2157</v>
      </c>
      <c r="E375" s="288">
        <v>151142</v>
      </c>
      <c r="F375" s="290" t="s">
        <v>1158</v>
      </c>
      <c r="G375" s="291" t="s">
        <v>3350</v>
      </c>
      <c r="H375" s="108"/>
    </row>
    <row r="376" spans="1:8">
      <c r="A376" s="282" t="s">
        <v>2436</v>
      </c>
      <c r="B376" s="283" t="s">
        <v>2437</v>
      </c>
      <c r="C376" s="284" t="s">
        <v>570</v>
      </c>
      <c r="D376" s="283" t="s">
        <v>2157</v>
      </c>
      <c r="E376" s="283">
        <v>151151</v>
      </c>
      <c r="F376" s="285" t="s">
        <v>1114</v>
      </c>
      <c r="G376" s="286" t="s">
        <v>3350</v>
      </c>
      <c r="H376" s="108"/>
    </row>
    <row r="377" spans="1:8">
      <c r="A377" s="287" t="s">
        <v>2154</v>
      </c>
      <c r="B377" s="288" t="s">
        <v>2158</v>
      </c>
      <c r="C377" s="289" t="s">
        <v>2156</v>
      </c>
      <c r="D377" s="288" t="s">
        <v>2157</v>
      </c>
      <c r="E377" s="288">
        <v>119013</v>
      </c>
      <c r="F377" s="290" t="s">
        <v>698</v>
      </c>
      <c r="G377" s="291" t="s">
        <v>3349</v>
      </c>
      <c r="H377" s="108"/>
    </row>
    <row r="378" spans="1:8">
      <c r="A378" s="282" t="s">
        <v>2154</v>
      </c>
      <c r="B378" s="283" t="s">
        <v>2158</v>
      </c>
      <c r="C378" s="284" t="s">
        <v>2156</v>
      </c>
      <c r="D378" s="283" t="s">
        <v>2157</v>
      </c>
      <c r="E378" s="283">
        <v>452092</v>
      </c>
      <c r="F378" s="285" t="s">
        <v>3378</v>
      </c>
      <c r="G378" s="286" t="s">
        <v>3350</v>
      </c>
      <c r="H378" s="108"/>
    </row>
    <row r="379" spans="1:8">
      <c r="A379" s="287" t="s">
        <v>3074</v>
      </c>
      <c r="B379" s="288" t="s">
        <v>3076</v>
      </c>
      <c r="C379" s="289" t="s">
        <v>3075</v>
      </c>
      <c r="D379" s="288" t="s">
        <v>3066</v>
      </c>
      <c r="E379" s="288">
        <v>119013</v>
      </c>
      <c r="F379" s="290" t="s">
        <v>698</v>
      </c>
      <c r="G379" s="291" t="s">
        <v>3349</v>
      </c>
      <c r="H379" s="108"/>
    </row>
    <row r="380" spans="1:8">
      <c r="A380" s="282" t="s">
        <v>3078</v>
      </c>
      <c r="B380" s="283" t="s">
        <v>3080</v>
      </c>
      <c r="C380" s="284" t="s">
        <v>3079</v>
      </c>
      <c r="D380" s="283" t="s">
        <v>3066</v>
      </c>
      <c r="E380" s="283">
        <v>119013</v>
      </c>
      <c r="F380" s="285" t="s">
        <v>698</v>
      </c>
      <c r="G380" s="286" t="s">
        <v>3349</v>
      </c>
      <c r="H380" s="108"/>
    </row>
    <row r="381" spans="1:8">
      <c r="A381" s="287" t="s">
        <v>2370</v>
      </c>
      <c r="B381" s="288" t="s">
        <v>2372</v>
      </c>
      <c r="C381" s="289" t="s">
        <v>2371</v>
      </c>
      <c r="D381" s="288" t="s">
        <v>2157</v>
      </c>
      <c r="E381" s="288">
        <v>311014</v>
      </c>
      <c r="F381" s="290" t="s">
        <v>2365</v>
      </c>
      <c r="G381" s="291" t="s">
        <v>3349</v>
      </c>
      <c r="H381" s="108"/>
    </row>
    <row r="382" spans="1:8">
      <c r="A382" s="282" t="s">
        <v>2370</v>
      </c>
      <c r="B382" s="283" t="s">
        <v>2372</v>
      </c>
      <c r="C382" s="284" t="s">
        <v>2371</v>
      </c>
      <c r="D382" s="283" t="s">
        <v>2157</v>
      </c>
      <c r="E382" s="283">
        <v>319099</v>
      </c>
      <c r="F382" s="285" t="s">
        <v>1010</v>
      </c>
      <c r="G382" s="286" t="s">
        <v>3350</v>
      </c>
      <c r="H382" s="108"/>
    </row>
    <row r="383" spans="1:8">
      <c r="A383" s="287" t="s">
        <v>2359</v>
      </c>
      <c r="B383" s="288" t="s">
        <v>2362</v>
      </c>
      <c r="C383" s="289" t="s">
        <v>2361</v>
      </c>
      <c r="D383" s="288" t="s">
        <v>2157</v>
      </c>
      <c r="E383" s="288">
        <v>311014</v>
      </c>
      <c r="F383" s="290" t="s">
        <v>2365</v>
      </c>
      <c r="G383" s="291" t="s">
        <v>3349</v>
      </c>
      <c r="H383" s="108"/>
    </row>
    <row r="384" spans="1:8">
      <c r="A384" s="282" t="s">
        <v>2340</v>
      </c>
      <c r="B384" s="283" t="s">
        <v>2342</v>
      </c>
      <c r="C384" s="284" t="s">
        <v>2341</v>
      </c>
      <c r="D384" s="283" t="s">
        <v>2157</v>
      </c>
      <c r="E384" s="283">
        <v>292051</v>
      </c>
      <c r="F384" s="285" t="s">
        <v>1986</v>
      </c>
      <c r="G384" s="286" t="s">
        <v>3349</v>
      </c>
      <c r="H384" s="108"/>
    </row>
    <row r="385" spans="1:8">
      <c r="A385" s="287" t="s">
        <v>3316</v>
      </c>
      <c r="B385" s="288" t="s">
        <v>3318</v>
      </c>
      <c r="C385" s="289" t="s">
        <v>3317</v>
      </c>
      <c r="D385" s="288" t="s">
        <v>3066</v>
      </c>
      <c r="E385" s="288">
        <v>111021</v>
      </c>
      <c r="F385" s="290" t="s">
        <v>781</v>
      </c>
      <c r="G385" s="291" t="s">
        <v>3349</v>
      </c>
      <c r="H385" s="108"/>
    </row>
    <row r="386" spans="1:8">
      <c r="A386" s="282" t="s">
        <v>2331</v>
      </c>
      <c r="B386" s="283" t="s">
        <v>2333</v>
      </c>
      <c r="C386" s="284" t="s">
        <v>2332</v>
      </c>
      <c r="D386" s="283" t="s">
        <v>2157</v>
      </c>
      <c r="E386" s="283">
        <v>292081</v>
      </c>
      <c r="F386" s="285" t="s">
        <v>1966</v>
      </c>
      <c r="G386" s="286" t="s">
        <v>3349</v>
      </c>
      <c r="H386" s="108"/>
    </row>
    <row r="387" spans="1:8">
      <c r="A387" s="287" t="s">
        <v>2331</v>
      </c>
      <c r="B387" s="288" t="s">
        <v>2333</v>
      </c>
      <c r="C387" s="289" t="s">
        <v>2332</v>
      </c>
      <c r="D387" s="288" t="s">
        <v>2157</v>
      </c>
      <c r="E387" s="288">
        <v>319099</v>
      </c>
      <c r="F387" s="290" t="s">
        <v>1010</v>
      </c>
      <c r="G387" s="291" t="s">
        <v>3350</v>
      </c>
      <c r="H387" s="108"/>
    </row>
    <row r="388" spans="1:8">
      <c r="A388" s="282" t="s">
        <v>2298</v>
      </c>
      <c r="B388" s="283" t="s">
        <v>2302</v>
      </c>
      <c r="C388" s="284" t="s">
        <v>2301</v>
      </c>
      <c r="D388" s="283" t="s">
        <v>2157</v>
      </c>
      <c r="E388" s="283">
        <v>292099</v>
      </c>
      <c r="F388" s="285" t="s">
        <v>1974</v>
      </c>
      <c r="G388" s="286" t="s">
        <v>3349</v>
      </c>
      <c r="H388" s="108"/>
    </row>
    <row r="389" spans="1:8">
      <c r="A389" s="287" t="s">
        <v>2298</v>
      </c>
      <c r="B389" s="288" t="s">
        <v>2302</v>
      </c>
      <c r="C389" s="289" t="s">
        <v>2301</v>
      </c>
      <c r="D389" s="288" t="s">
        <v>2157</v>
      </c>
      <c r="E389" s="288">
        <v>319099</v>
      </c>
      <c r="F389" s="290" t="s">
        <v>1010</v>
      </c>
      <c r="G389" s="291" t="s">
        <v>3350</v>
      </c>
      <c r="H389" s="108"/>
    </row>
    <row r="390" spans="1:8">
      <c r="A390" s="282" t="s">
        <v>3195</v>
      </c>
      <c r="B390" s="283" t="s">
        <v>3198</v>
      </c>
      <c r="C390" s="284" t="s">
        <v>3197</v>
      </c>
      <c r="D390" s="283" t="s">
        <v>3066</v>
      </c>
      <c r="E390" s="283">
        <v>472141</v>
      </c>
      <c r="F390" s="285" t="s">
        <v>3200</v>
      </c>
      <c r="G390" s="286" t="s">
        <v>3349</v>
      </c>
      <c r="H390" s="108"/>
    </row>
    <row r="391" spans="1:8">
      <c r="A391" s="287" t="s">
        <v>2284</v>
      </c>
      <c r="B391" s="288" t="s">
        <v>2285</v>
      </c>
      <c r="C391" s="289" t="s">
        <v>964</v>
      </c>
      <c r="D391" s="288" t="s">
        <v>2157</v>
      </c>
      <c r="E391" s="288">
        <v>292041</v>
      </c>
      <c r="F391" s="290" t="s">
        <v>967</v>
      </c>
      <c r="G391" s="291" t="s">
        <v>3349</v>
      </c>
      <c r="H391" s="108"/>
    </row>
    <row r="392" spans="1:8">
      <c r="A392" s="282" t="s">
        <v>2287</v>
      </c>
      <c r="B392" s="283" t="s">
        <v>2288</v>
      </c>
      <c r="C392" s="284" t="s">
        <v>964</v>
      </c>
      <c r="D392" s="283" t="s">
        <v>2228</v>
      </c>
      <c r="E392" s="283">
        <v>292041</v>
      </c>
      <c r="F392" s="285" t="s">
        <v>967</v>
      </c>
      <c r="G392" s="286" t="s">
        <v>3349</v>
      </c>
      <c r="H392" s="108"/>
    </row>
    <row r="393" spans="1:8">
      <c r="A393" s="287" t="s">
        <v>2366</v>
      </c>
      <c r="B393" s="288" t="s">
        <v>2368</v>
      </c>
      <c r="C393" s="289" t="s">
        <v>2367</v>
      </c>
      <c r="D393" s="288" t="s">
        <v>2157</v>
      </c>
      <c r="E393" s="288">
        <v>319099</v>
      </c>
      <c r="F393" s="290" t="s">
        <v>1010</v>
      </c>
      <c r="G393" s="291" t="s">
        <v>3349</v>
      </c>
      <c r="H393" s="108"/>
    </row>
    <row r="394" spans="1:8">
      <c r="A394" s="282" t="s">
        <v>2366</v>
      </c>
      <c r="B394" s="283" t="s">
        <v>2368</v>
      </c>
      <c r="C394" s="284" t="s">
        <v>2367</v>
      </c>
      <c r="D394" s="283" t="s">
        <v>2157</v>
      </c>
      <c r="E394" s="283">
        <v>311014</v>
      </c>
      <c r="F394" s="285" t="s">
        <v>2365</v>
      </c>
      <c r="G394" s="286" t="s">
        <v>3350</v>
      </c>
      <c r="H394" s="108"/>
    </row>
    <row r="395" spans="1:8">
      <c r="A395" s="287" t="s">
        <v>2366</v>
      </c>
      <c r="B395" s="288" t="s">
        <v>2368</v>
      </c>
      <c r="C395" s="289" t="s">
        <v>2367</v>
      </c>
      <c r="D395" s="288" t="s">
        <v>2157</v>
      </c>
      <c r="E395" s="288">
        <v>311011</v>
      </c>
      <c r="F395" s="290" t="s">
        <v>2339</v>
      </c>
      <c r="G395" s="291" t="s">
        <v>3350</v>
      </c>
      <c r="H395" s="108"/>
    </row>
    <row r="396" spans="1:8">
      <c r="A396" s="282" t="s">
        <v>2373</v>
      </c>
      <c r="B396" s="283" t="s">
        <v>2375</v>
      </c>
      <c r="C396" s="284" t="s">
        <v>2374</v>
      </c>
      <c r="D396" s="283" t="s">
        <v>2157</v>
      </c>
      <c r="E396" s="283">
        <v>292099</v>
      </c>
      <c r="F396" s="285" t="s">
        <v>1974</v>
      </c>
      <c r="G396" s="286" t="s">
        <v>3349</v>
      </c>
      <c r="H396" s="108"/>
    </row>
    <row r="397" spans="1:8">
      <c r="A397" s="287" t="s">
        <v>2373</v>
      </c>
      <c r="B397" s="288" t="s">
        <v>2375</v>
      </c>
      <c r="C397" s="289" t="s">
        <v>2374</v>
      </c>
      <c r="D397" s="288" t="s">
        <v>2157</v>
      </c>
      <c r="E397" s="288">
        <v>319099</v>
      </c>
      <c r="F397" s="290" t="s">
        <v>1010</v>
      </c>
      <c r="G397" s="291" t="s">
        <v>3350</v>
      </c>
      <c r="H397" s="108"/>
    </row>
    <row r="398" spans="1:8">
      <c r="A398" s="282" t="s">
        <v>2373</v>
      </c>
      <c r="B398" s="283" t="s">
        <v>2375</v>
      </c>
      <c r="C398" s="284" t="s">
        <v>2374</v>
      </c>
      <c r="D398" s="283" t="s">
        <v>2157</v>
      </c>
      <c r="E398" s="283">
        <v>311014</v>
      </c>
      <c r="F398" s="285" t="s">
        <v>2365</v>
      </c>
      <c r="G398" s="286" t="s">
        <v>3350</v>
      </c>
      <c r="H398" s="108"/>
    </row>
    <row r="399" spans="1:8">
      <c r="A399" s="287" t="s">
        <v>2373</v>
      </c>
      <c r="B399" s="288" t="s">
        <v>2375</v>
      </c>
      <c r="C399" s="289" t="s">
        <v>2374</v>
      </c>
      <c r="D399" s="288" t="s">
        <v>2157</v>
      </c>
      <c r="E399" s="288">
        <v>311011</v>
      </c>
      <c r="F399" s="290" t="s">
        <v>2339</v>
      </c>
      <c r="G399" s="291" t="s">
        <v>3350</v>
      </c>
      <c r="H399" s="108"/>
    </row>
    <row r="400" spans="1:8">
      <c r="A400" s="282" t="s">
        <v>3313</v>
      </c>
      <c r="B400" s="283" t="s">
        <v>3315</v>
      </c>
      <c r="C400" s="284" t="s">
        <v>3314</v>
      </c>
      <c r="D400" s="283" t="s">
        <v>3066</v>
      </c>
      <c r="E400" s="283">
        <v>319092</v>
      </c>
      <c r="F400" s="285" t="s">
        <v>946</v>
      </c>
      <c r="G400" s="286" t="s">
        <v>3349</v>
      </c>
      <c r="H400" s="108"/>
    </row>
    <row r="401" spans="1:8">
      <c r="A401" s="287" t="s">
        <v>3085</v>
      </c>
      <c r="B401" s="288" t="s">
        <v>3088</v>
      </c>
      <c r="C401" s="289" t="s">
        <v>3087</v>
      </c>
      <c r="D401" s="288" t="s">
        <v>3066</v>
      </c>
      <c r="E401" s="288">
        <v>151151</v>
      </c>
      <c r="F401" s="290" t="s">
        <v>1114</v>
      </c>
      <c r="G401" s="291" t="s">
        <v>3349</v>
      </c>
      <c r="H401" s="108"/>
    </row>
    <row r="402" spans="1:8">
      <c r="A402" s="282" t="s">
        <v>2216</v>
      </c>
      <c r="B402" s="283" t="s">
        <v>2218</v>
      </c>
      <c r="C402" s="284" t="s">
        <v>2217</v>
      </c>
      <c r="D402" s="283" t="s">
        <v>2157</v>
      </c>
      <c r="E402" s="283">
        <v>413021</v>
      </c>
      <c r="F402" s="285" t="s">
        <v>1267</v>
      </c>
      <c r="G402" s="286" t="s">
        <v>3349</v>
      </c>
      <c r="H402" s="108"/>
    </row>
    <row r="403" spans="1:8">
      <c r="A403" s="287" t="s">
        <v>2265</v>
      </c>
      <c r="B403" s="288" t="s">
        <v>2266</v>
      </c>
      <c r="C403" s="289" t="s">
        <v>583</v>
      </c>
      <c r="D403" s="288" t="s">
        <v>2157</v>
      </c>
      <c r="E403" s="288">
        <v>292052</v>
      </c>
      <c r="F403" s="290" t="s">
        <v>953</v>
      </c>
      <c r="G403" s="291" t="s">
        <v>3349</v>
      </c>
      <c r="H403" s="108"/>
    </row>
    <row r="404" spans="1:8">
      <c r="A404" s="282" t="s">
        <v>2265</v>
      </c>
      <c r="B404" s="283" t="s">
        <v>2266</v>
      </c>
      <c r="C404" s="284" t="s">
        <v>583</v>
      </c>
      <c r="D404" s="283" t="s">
        <v>2157</v>
      </c>
      <c r="E404" s="283">
        <v>319099</v>
      </c>
      <c r="F404" s="285" t="s">
        <v>1010</v>
      </c>
      <c r="G404" s="286" t="s">
        <v>3350</v>
      </c>
      <c r="H404" s="108"/>
    </row>
    <row r="405" spans="1:8">
      <c r="A405" s="287" t="s">
        <v>3306</v>
      </c>
      <c r="B405" s="288" t="s">
        <v>3308</v>
      </c>
      <c r="C405" s="289" t="s">
        <v>3307</v>
      </c>
      <c r="D405" s="288" t="s">
        <v>3066</v>
      </c>
      <c r="E405" s="288">
        <v>319092</v>
      </c>
      <c r="F405" s="290" t="s">
        <v>946</v>
      </c>
      <c r="G405" s="291" t="s">
        <v>3349</v>
      </c>
      <c r="H405" s="108"/>
    </row>
    <row r="406" spans="1:8">
      <c r="A406" s="282" t="s">
        <v>2268</v>
      </c>
      <c r="B406" s="283" t="s">
        <v>2270</v>
      </c>
      <c r="C406" s="284" t="s">
        <v>2269</v>
      </c>
      <c r="D406" s="283" t="s">
        <v>2228</v>
      </c>
      <c r="E406" s="283">
        <v>292052</v>
      </c>
      <c r="F406" s="285" t="s">
        <v>953</v>
      </c>
      <c r="G406" s="286" t="s">
        <v>3349</v>
      </c>
      <c r="H406" s="108"/>
    </row>
    <row r="407" spans="1:8">
      <c r="A407" s="287" t="s">
        <v>2268</v>
      </c>
      <c r="B407" s="288" t="s">
        <v>2270</v>
      </c>
      <c r="C407" s="289" t="s">
        <v>2269</v>
      </c>
      <c r="D407" s="288" t="s">
        <v>2228</v>
      </c>
      <c r="E407" s="288">
        <v>319099</v>
      </c>
      <c r="F407" s="290" t="s">
        <v>1010</v>
      </c>
      <c r="G407" s="291" t="s">
        <v>3350</v>
      </c>
      <c r="H407" s="108"/>
    </row>
    <row r="408" spans="1:8">
      <c r="A408" s="282" t="s">
        <v>2308</v>
      </c>
      <c r="B408" s="283" t="s">
        <v>2311</v>
      </c>
      <c r="C408" s="284" t="s">
        <v>2310</v>
      </c>
      <c r="D408" s="283" t="s">
        <v>2157</v>
      </c>
      <c r="E408" s="283">
        <v>319097</v>
      </c>
      <c r="F408" s="285" t="s">
        <v>2314</v>
      </c>
      <c r="G408" s="286" t="s">
        <v>3349</v>
      </c>
      <c r="H408" s="108"/>
    </row>
    <row r="409" spans="1:8">
      <c r="A409" s="287" t="s">
        <v>2308</v>
      </c>
      <c r="B409" s="288" t="s">
        <v>2311</v>
      </c>
      <c r="C409" s="289" t="s">
        <v>2310</v>
      </c>
      <c r="D409" s="288" t="s">
        <v>2157</v>
      </c>
      <c r="E409" s="288">
        <v>319099</v>
      </c>
      <c r="F409" s="290" t="s">
        <v>1010</v>
      </c>
      <c r="G409" s="291" t="s">
        <v>3350</v>
      </c>
      <c r="H409" s="108"/>
    </row>
    <row r="410" spans="1:8">
      <c r="A410" s="282" t="s">
        <v>3183</v>
      </c>
      <c r="B410" s="283" t="s">
        <v>3186</v>
      </c>
      <c r="C410" s="284" t="s">
        <v>3185</v>
      </c>
      <c r="D410" s="283" t="s">
        <v>3066</v>
      </c>
      <c r="E410" s="283">
        <v>472161</v>
      </c>
      <c r="F410" s="285" t="s">
        <v>3188</v>
      </c>
      <c r="G410" s="286" t="s">
        <v>3349</v>
      </c>
      <c r="H410" s="108"/>
    </row>
    <row r="411" spans="1:8">
      <c r="A411" s="287" t="s">
        <v>2683</v>
      </c>
      <c r="B411" s="288" t="s">
        <v>2685</v>
      </c>
      <c r="C411" s="289" t="s">
        <v>585</v>
      </c>
      <c r="D411" s="288" t="s">
        <v>2157</v>
      </c>
      <c r="E411" s="288">
        <v>472152</v>
      </c>
      <c r="F411" s="290" t="s">
        <v>2682</v>
      </c>
      <c r="G411" s="291" t="s">
        <v>3349</v>
      </c>
      <c r="H411" s="108"/>
    </row>
    <row r="412" spans="1:8">
      <c r="A412" s="282" t="s">
        <v>2683</v>
      </c>
      <c r="B412" s="283" t="s">
        <v>2685</v>
      </c>
      <c r="C412" s="284" t="s">
        <v>585</v>
      </c>
      <c r="D412" s="283" t="s">
        <v>2157</v>
      </c>
      <c r="E412" s="283">
        <v>473015</v>
      </c>
      <c r="F412" s="285" t="s">
        <v>3383</v>
      </c>
      <c r="G412" s="286" t="s">
        <v>3350</v>
      </c>
      <c r="H412" s="108"/>
    </row>
    <row r="413" spans="1:8">
      <c r="A413" s="287" t="s">
        <v>3227</v>
      </c>
      <c r="B413" s="288" t="s">
        <v>3229</v>
      </c>
      <c r="C413" s="289" t="s">
        <v>3228</v>
      </c>
      <c r="D413" s="288" t="s">
        <v>3066</v>
      </c>
      <c r="E413" s="288">
        <v>472152</v>
      </c>
      <c r="F413" s="290" t="s">
        <v>2682</v>
      </c>
      <c r="G413" s="291" t="s">
        <v>3349</v>
      </c>
      <c r="H413" s="108"/>
    </row>
    <row r="414" spans="1:8">
      <c r="A414" s="282" t="s">
        <v>3042</v>
      </c>
      <c r="B414" s="283" t="s">
        <v>3044</v>
      </c>
      <c r="C414" s="284" t="s">
        <v>3043</v>
      </c>
      <c r="D414" s="283" t="s">
        <v>2157</v>
      </c>
      <c r="E414" s="283">
        <v>131041</v>
      </c>
      <c r="F414" s="285" t="s">
        <v>3047</v>
      </c>
      <c r="G414" s="286" t="s">
        <v>3349</v>
      </c>
      <c r="H414" s="108"/>
    </row>
    <row r="415" spans="1:8">
      <c r="A415" s="287" t="s">
        <v>3042</v>
      </c>
      <c r="B415" s="288" t="s">
        <v>3044</v>
      </c>
      <c r="C415" s="289" t="s">
        <v>3043</v>
      </c>
      <c r="D415" s="288" t="s">
        <v>2157</v>
      </c>
      <c r="E415" s="288">
        <v>333041</v>
      </c>
      <c r="F415" s="290" t="s">
        <v>3384</v>
      </c>
      <c r="G415" s="291" t="s">
        <v>3350</v>
      </c>
      <c r="H415" s="108"/>
    </row>
    <row r="416" spans="1:8">
      <c r="A416" s="282" t="s">
        <v>3042</v>
      </c>
      <c r="B416" s="283" t="s">
        <v>3044</v>
      </c>
      <c r="C416" s="284" t="s">
        <v>3043</v>
      </c>
      <c r="D416" s="283" t="s">
        <v>2157</v>
      </c>
      <c r="E416" s="283">
        <v>339090</v>
      </c>
      <c r="F416" s="285" t="s">
        <v>3385</v>
      </c>
      <c r="G416" s="286" t="s">
        <v>3350</v>
      </c>
      <c r="H416" s="108"/>
    </row>
    <row r="417" spans="1:8">
      <c r="A417" s="287" t="s">
        <v>2814</v>
      </c>
      <c r="B417" s="288" t="s">
        <v>2817</v>
      </c>
      <c r="C417" s="289" t="s">
        <v>2816</v>
      </c>
      <c r="D417" s="288" t="s">
        <v>2157</v>
      </c>
      <c r="E417" s="288">
        <v>493053</v>
      </c>
      <c r="F417" s="290" t="s">
        <v>2819</v>
      </c>
      <c r="G417" s="291" t="s">
        <v>3349</v>
      </c>
      <c r="H417" s="108"/>
    </row>
    <row r="418" spans="1:8">
      <c r="A418" s="282" t="s">
        <v>2353</v>
      </c>
      <c r="B418" s="283" t="s">
        <v>2355</v>
      </c>
      <c r="C418" s="284" t="s">
        <v>593</v>
      </c>
      <c r="D418" s="283" t="s">
        <v>2157</v>
      </c>
      <c r="E418" s="283">
        <v>292061</v>
      </c>
      <c r="F418" s="285" t="s">
        <v>2358</v>
      </c>
      <c r="G418" s="286" t="s">
        <v>3349</v>
      </c>
      <c r="H418" s="108"/>
    </row>
    <row r="419" spans="1:8">
      <c r="A419" s="287" t="s">
        <v>2353</v>
      </c>
      <c r="B419" s="288" t="s">
        <v>2355</v>
      </c>
      <c r="C419" s="289" t="s">
        <v>593</v>
      </c>
      <c r="D419" s="288" t="s">
        <v>2157</v>
      </c>
      <c r="E419" s="288">
        <v>311014</v>
      </c>
      <c r="F419" s="290" t="s">
        <v>2365</v>
      </c>
      <c r="G419" s="291" t="s">
        <v>3350</v>
      </c>
      <c r="H419" s="108"/>
    </row>
    <row r="420" spans="1:8">
      <c r="A420" s="282" t="s">
        <v>2939</v>
      </c>
      <c r="B420" s="283" t="s">
        <v>2940</v>
      </c>
      <c r="C420" s="284" t="s">
        <v>599</v>
      </c>
      <c r="D420" s="283" t="s">
        <v>2157</v>
      </c>
      <c r="E420" s="283">
        <v>259041</v>
      </c>
      <c r="F420" s="285" t="s">
        <v>2942</v>
      </c>
      <c r="G420" s="286" t="s">
        <v>3349</v>
      </c>
      <c r="H420" s="108"/>
    </row>
    <row r="421" spans="1:8">
      <c r="A421" s="287" t="s">
        <v>3031</v>
      </c>
      <c r="B421" s="288" t="s">
        <v>3033</v>
      </c>
      <c r="C421" s="289" t="s">
        <v>3032</v>
      </c>
      <c r="D421" s="288" t="s">
        <v>2157</v>
      </c>
      <c r="E421" s="288">
        <v>339021</v>
      </c>
      <c r="F421" s="290" t="s">
        <v>3035</v>
      </c>
      <c r="G421" s="291" t="s">
        <v>3349</v>
      </c>
      <c r="H421" s="108"/>
    </row>
    <row r="422" spans="1:8">
      <c r="A422" s="282" t="s">
        <v>3027</v>
      </c>
      <c r="B422" s="283" t="s">
        <v>3030</v>
      </c>
      <c r="C422" s="284" t="s">
        <v>3029</v>
      </c>
      <c r="D422" s="283" t="s">
        <v>2157</v>
      </c>
      <c r="E422" s="283">
        <v>339032</v>
      </c>
      <c r="F422" s="285" t="s">
        <v>2146</v>
      </c>
      <c r="G422" s="286" t="s">
        <v>3349</v>
      </c>
      <c r="H422" s="108"/>
    </row>
    <row r="423" spans="1:8">
      <c r="A423" s="287" t="s">
        <v>2376</v>
      </c>
      <c r="B423" s="288" t="s">
        <v>2378</v>
      </c>
      <c r="C423" s="289" t="s">
        <v>2377</v>
      </c>
      <c r="D423" s="288" t="s">
        <v>2157</v>
      </c>
      <c r="E423" s="288">
        <v>119051</v>
      </c>
      <c r="F423" s="290" t="s">
        <v>846</v>
      </c>
      <c r="G423" s="291" t="s">
        <v>3349</v>
      </c>
      <c r="H423" s="108"/>
    </row>
    <row r="424" spans="1:8">
      <c r="A424" s="282" t="s">
        <v>2376</v>
      </c>
      <c r="B424" s="283" t="s">
        <v>2378</v>
      </c>
      <c r="C424" s="284" t="s">
        <v>2377</v>
      </c>
      <c r="D424" s="283" t="s">
        <v>2157</v>
      </c>
      <c r="E424" s="283">
        <v>352021</v>
      </c>
      <c r="F424" s="285" t="s">
        <v>3360</v>
      </c>
      <c r="G424" s="286" t="s">
        <v>3350</v>
      </c>
      <c r="H424" s="108"/>
    </row>
    <row r="425" spans="1:8">
      <c r="A425" s="287" t="s">
        <v>2376</v>
      </c>
      <c r="B425" s="288" t="s">
        <v>2378</v>
      </c>
      <c r="C425" s="289" t="s">
        <v>2377</v>
      </c>
      <c r="D425" s="288" t="s">
        <v>2157</v>
      </c>
      <c r="E425" s="288">
        <v>352014</v>
      </c>
      <c r="F425" s="290" t="s">
        <v>1428</v>
      </c>
      <c r="G425" s="291" t="s">
        <v>3350</v>
      </c>
      <c r="H425" s="108"/>
    </row>
    <row r="426" spans="1:8">
      <c r="A426" s="282" t="s">
        <v>2376</v>
      </c>
      <c r="B426" s="283" t="s">
        <v>2378</v>
      </c>
      <c r="C426" s="284" t="s">
        <v>2377</v>
      </c>
      <c r="D426" s="283" t="s">
        <v>2157</v>
      </c>
      <c r="E426" s="283">
        <v>351011</v>
      </c>
      <c r="F426" s="285" t="s">
        <v>1414</v>
      </c>
      <c r="G426" s="286" t="s">
        <v>3350</v>
      </c>
      <c r="H426" s="108"/>
    </row>
    <row r="427" spans="1:8">
      <c r="A427" s="287" t="s">
        <v>2219</v>
      </c>
      <c r="B427" s="288" t="s">
        <v>2221</v>
      </c>
      <c r="C427" s="289" t="s">
        <v>2220</v>
      </c>
      <c r="D427" s="288" t="s">
        <v>2157</v>
      </c>
      <c r="E427" s="288">
        <v>131031</v>
      </c>
      <c r="F427" s="290" t="s">
        <v>2209</v>
      </c>
      <c r="G427" s="291" t="s">
        <v>3349</v>
      </c>
      <c r="H427" s="108"/>
    </row>
    <row r="428" spans="1:8">
      <c r="A428" s="282" t="s">
        <v>3067</v>
      </c>
      <c r="B428" s="283" t="s">
        <v>3070</v>
      </c>
      <c r="C428" s="284" t="s">
        <v>3069</v>
      </c>
      <c r="D428" s="283" t="s">
        <v>2157</v>
      </c>
      <c r="E428" s="283">
        <v>435031</v>
      </c>
      <c r="F428" s="285" t="s">
        <v>3073</v>
      </c>
      <c r="G428" s="286" t="s">
        <v>3349</v>
      </c>
      <c r="H428" s="108"/>
    </row>
    <row r="429" spans="1:8">
      <c r="A429" s="287" t="s">
        <v>2615</v>
      </c>
      <c r="B429" s="288" t="s">
        <v>2618</v>
      </c>
      <c r="C429" s="289" t="s">
        <v>2617</v>
      </c>
      <c r="D429" s="288" t="s">
        <v>2157</v>
      </c>
      <c r="E429" s="288">
        <v>173025</v>
      </c>
      <c r="F429" s="290" t="s">
        <v>2620</v>
      </c>
      <c r="G429" s="291" t="s">
        <v>3349</v>
      </c>
      <c r="H429" s="108"/>
    </row>
    <row r="430" spans="1:8">
      <c r="A430" s="282" t="s">
        <v>3265</v>
      </c>
      <c r="B430" s="283" t="s">
        <v>3267</v>
      </c>
      <c r="C430" s="284" t="s">
        <v>3266</v>
      </c>
      <c r="D430" s="283" t="s">
        <v>3066</v>
      </c>
      <c r="E430" s="283">
        <v>499041</v>
      </c>
      <c r="F430" s="285" t="s">
        <v>2723</v>
      </c>
      <c r="G430" s="286" t="s">
        <v>3349</v>
      </c>
      <c r="H430" s="108"/>
    </row>
    <row r="431" spans="1:8">
      <c r="A431" s="287" t="s">
        <v>2293</v>
      </c>
      <c r="B431" s="288" t="s">
        <v>2296</v>
      </c>
      <c r="C431" s="289" t="s">
        <v>2295</v>
      </c>
      <c r="D431" s="288" t="s">
        <v>2157</v>
      </c>
      <c r="E431" s="288">
        <v>292034</v>
      </c>
      <c r="F431" s="290" t="s">
        <v>1956</v>
      </c>
      <c r="G431" s="291" t="s">
        <v>3349</v>
      </c>
      <c r="H431" s="108"/>
    </row>
    <row r="432" spans="1:8">
      <c r="A432" s="282" t="s">
        <v>2187</v>
      </c>
      <c r="B432" s="283" t="s">
        <v>2189</v>
      </c>
      <c r="C432" s="284" t="s">
        <v>2188</v>
      </c>
      <c r="D432" s="283" t="s">
        <v>2157</v>
      </c>
      <c r="E432" s="283">
        <v>419022</v>
      </c>
      <c r="F432" s="285" t="s">
        <v>2186</v>
      </c>
      <c r="G432" s="286" t="s">
        <v>3349</v>
      </c>
      <c r="H432" s="108"/>
    </row>
    <row r="433" spans="1:8">
      <c r="A433" s="287" t="s">
        <v>2182</v>
      </c>
      <c r="B433" s="288" t="s">
        <v>2184</v>
      </c>
      <c r="C433" s="289" t="s">
        <v>2183</v>
      </c>
      <c r="D433" s="288" t="s">
        <v>2157</v>
      </c>
      <c r="E433" s="288">
        <v>419022</v>
      </c>
      <c r="F433" s="290" t="s">
        <v>2186</v>
      </c>
      <c r="G433" s="291" t="s">
        <v>3349</v>
      </c>
      <c r="H433" s="108"/>
    </row>
    <row r="434" spans="1:8">
      <c r="A434" s="282" t="s">
        <v>3245</v>
      </c>
      <c r="B434" s="283" t="s">
        <v>3247</v>
      </c>
      <c r="C434" s="284" t="s">
        <v>3246</v>
      </c>
      <c r="D434" s="283" t="s">
        <v>3066</v>
      </c>
      <c r="E434" s="283">
        <v>499021</v>
      </c>
      <c r="F434" s="285" t="s">
        <v>1500</v>
      </c>
      <c r="G434" s="286" t="s">
        <v>3349</v>
      </c>
      <c r="H434" s="108"/>
    </row>
    <row r="435" spans="1:8">
      <c r="A435" s="287" t="s">
        <v>3218</v>
      </c>
      <c r="B435" s="288" t="s">
        <v>3221</v>
      </c>
      <c r="C435" s="289" t="s">
        <v>3220</v>
      </c>
      <c r="D435" s="288" t="s">
        <v>3066</v>
      </c>
      <c r="E435" s="288">
        <v>474051</v>
      </c>
      <c r="F435" s="290" t="s">
        <v>3223</v>
      </c>
      <c r="G435" s="291" t="s">
        <v>3349</v>
      </c>
      <c r="H435" s="108"/>
    </row>
    <row r="436" spans="1:8">
      <c r="A436" s="282" t="s">
        <v>3201</v>
      </c>
      <c r="B436" s="283" t="s">
        <v>3204</v>
      </c>
      <c r="C436" s="284" t="s">
        <v>3203</v>
      </c>
      <c r="D436" s="283" t="s">
        <v>3066</v>
      </c>
      <c r="E436" s="283">
        <v>472181</v>
      </c>
      <c r="F436" s="285" t="s">
        <v>3206</v>
      </c>
      <c r="G436" s="286" t="s">
        <v>3349</v>
      </c>
      <c r="H436" s="108"/>
    </row>
    <row r="437" spans="1:8">
      <c r="A437" s="287" t="s">
        <v>2395</v>
      </c>
      <c r="B437" s="288" t="s">
        <v>2397</v>
      </c>
      <c r="C437" s="289" t="s">
        <v>2396</v>
      </c>
      <c r="D437" s="288" t="s">
        <v>2157</v>
      </c>
      <c r="E437" s="288">
        <v>399011</v>
      </c>
      <c r="F437" s="290" t="s">
        <v>2392</v>
      </c>
      <c r="G437" s="291" t="s">
        <v>3349</v>
      </c>
      <c r="H437" s="108"/>
    </row>
    <row r="438" spans="1:8">
      <c r="A438" s="282" t="s">
        <v>3309</v>
      </c>
      <c r="B438" s="283" t="s">
        <v>3312</v>
      </c>
      <c r="C438" s="284" t="s">
        <v>3311</v>
      </c>
      <c r="D438" s="283" t="s">
        <v>3066</v>
      </c>
      <c r="E438" s="283">
        <v>392011</v>
      </c>
      <c r="F438" s="285" t="s">
        <v>724</v>
      </c>
      <c r="G438" s="286" t="s">
        <v>3349</v>
      </c>
      <c r="H438" s="108"/>
    </row>
    <row r="439" spans="1:8">
      <c r="A439" s="287" t="s">
        <v>3285</v>
      </c>
      <c r="B439" s="288" t="s">
        <v>3288</v>
      </c>
      <c r="C439" s="289" t="s">
        <v>3287</v>
      </c>
      <c r="D439" s="288" t="s">
        <v>3066</v>
      </c>
      <c r="E439" s="288">
        <v>472211</v>
      </c>
      <c r="F439" s="290" t="s">
        <v>3290</v>
      </c>
      <c r="G439" s="291" t="s">
        <v>3349</v>
      </c>
      <c r="H439" s="108"/>
    </row>
    <row r="440" spans="1:8">
      <c r="A440" s="282" t="s">
        <v>2637</v>
      </c>
      <c r="B440" s="283" t="s">
        <v>2640</v>
      </c>
      <c r="C440" s="284" t="s">
        <v>2639</v>
      </c>
      <c r="D440" s="283" t="s">
        <v>2157</v>
      </c>
      <c r="E440" s="283">
        <v>472231</v>
      </c>
      <c r="F440" s="285" t="s">
        <v>2642</v>
      </c>
      <c r="G440" s="286" t="s">
        <v>3349</v>
      </c>
      <c r="H440" s="108"/>
    </row>
    <row r="441" spans="1:8">
      <c r="A441" s="287" t="s">
        <v>2637</v>
      </c>
      <c r="B441" s="288" t="s">
        <v>2640</v>
      </c>
      <c r="C441" s="289" t="s">
        <v>2639</v>
      </c>
      <c r="D441" s="288" t="s">
        <v>2157</v>
      </c>
      <c r="E441" s="288">
        <v>499099</v>
      </c>
      <c r="F441" s="290" t="s">
        <v>2962</v>
      </c>
      <c r="G441" s="291" t="s">
        <v>3350</v>
      </c>
      <c r="H441" s="108"/>
    </row>
    <row r="442" spans="1:8">
      <c r="A442" s="282" t="s">
        <v>2496</v>
      </c>
      <c r="B442" s="283" t="s">
        <v>2499</v>
      </c>
      <c r="C442" s="284" t="s">
        <v>2498</v>
      </c>
      <c r="D442" s="283" t="s">
        <v>2157</v>
      </c>
      <c r="E442" s="283">
        <v>274011</v>
      </c>
      <c r="F442" s="285" t="s">
        <v>1367</v>
      </c>
      <c r="G442" s="286" t="s">
        <v>3349</v>
      </c>
      <c r="H442" s="108"/>
    </row>
    <row r="443" spans="1:8">
      <c r="A443" s="287" t="s">
        <v>2496</v>
      </c>
      <c r="B443" s="288" t="s">
        <v>2499</v>
      </c>
      <c r="C443" s="289" t="s">
        <v>2498</v>
      </c>
      <c r="D443" s="288" t="s">
        <v>2157</v>
      </c>
      <c r="E443" s="288">
        <v>473019</v>
      </c>
      <c r="F443" s="290" t="s">
        <v>3386</v>
      </c>
      <c r="G443" s="291" t="s">
        <v>3350</v>
      </c>
      <c r="H443" s="108"/>
    </row>
    <row r="444" spans="1:8">
      <c r="A444" s="282" t="s">
        <v>3294</v>
      </c>
      <c r="B444" s="283" t="s">
        <v>3297</v>
      </c>
      <c r="C444" s="284" t="s">
        <v>3296</v>
      </c>
      <c r="D444" s="283" t="s">
        <v>3066</v>
      </c>
      <c r="E444" s="283">
        <v>472221</v>
      </c>
      <c r="F444" s="285" t="s">
        <v>3299</v>
      </c>
      <c r="G444" s="286" t="s">
        <v>3349</v>
      </c>
      <c r="H444" s="108"/>
    </row>
    <row r="445" spans="1:8">
      <c r="A445" s="287" t="s">
        <v>2289</v>
      </c>
      <c r="B445" s="288" t="s">
        <v>2291</v>
      </c>
      <c r="C445" s="289" t="s">
        <v>2290</v>
      </c>
      <c r="D445" s="288" t="s">
        <v>2157</v>
      </c>
      <c r="E445" s="288">
        <v>292055</v>
      </c>
      <c r="F445" s="290" t="s">
        <v>995</v>
      </c>
      <c r="G445" s="291" t="s">
        <v>3349</v>
      </c>
      <c r="H445" s="108"/>
    </row>
    <row r="446" spans="1:8">
      <c r="A446" s="282" t="s">
        <v>2289</v>
      </c>
      <c r="B446" s="283" t="s">
        <v>2291</v>
      </c>
      <c r="C446" s="284" t="s">
        <v>2290</v>
      </c>
      <c r="D446" s="283" t="s">
        <v>2157</v>
      </c>
      <c r="E446" s="283">
        <v>319099</v>
      </c>
      <c r="F446" s="285" t="s">
        <v>1010</v>
      </c>
      <c r="G446" s="286" t="s">
        <v>3350</v>
      </c>
      <c r="H446" s="108"/>
    </row>
    <row r="447" spans="1:8">
      <c r="A447" s="287" t="s">
        <v>3116</v>
      </c>
      <c r="B447" s="288" t="s">
        <v>3119</v>
      </c>
      <c r="C447" s="289" t="s">
        <v>3118</v>
      </c>
      <c r="D447" s="288" t="s">
        <v>3066</v>
      </c>
      <c r="E447" s="288">
        <v>173031</v>
      </c>
      <c r="F447" s="290" t="s">
        <v>3121</v>
      </c>
      <c r="G447" s="291" t="s">
        <v>3349</v>
      </c>
      <c r="H447" s="108"/>
    </row>
    <row r="448" spans="1:8">
      <c r="A448" s="282" t="s">
        <v>3233</v>
      </c>
      <c r="B448" s="283" t="s">
        <v>3236</v>
      </c>
      <c r="C448" s="284" t="s">
        <v>3235</v>
      </c>
      <c r="D448" s="283" t="s">
        <v>3066</v>
      </c>
      <c r="E448" s="283">
        <v>373019</v>
      </c>
      <c r="F448" s="285" t="s">
        <v>3238</v>
      </c>
      <c r="G448" s="286" t="s">
        <v>3349</v>
      </c>
      <c r="H448" s="108"/>
    </row>
    <row r="449" spans="1:8">
      <c r="A449" s="287" t="s">
        <v>2453</v>
      </c>
      <c r="B449" s="288" t="s">
        <v>2455</v>
      </c>
      <c r="C449" s="289" t="s">
        <v>632</v>
      </c>
      <c r="D449" s="288" t="s">
        <v>2157</v>
      </c>
      <c r="E449" s="288">
        <v>151151</v>
      </c>
      <c r="F449" s="290" t="s">
        <v>1114</v>
      </c>
      <c r="G449" s="291" t="s">
        <v>3349</v>
      </c>
      <c r="H449" s="108"/>
    </row>
    <row r="450" spans="1:8">
      <c r="A450" s="282" t="s">
        <v>3239</v>
      </c>
      <c r="B450" s="283" t="s">
        <v>3241</v>
      </c>
      <c r="C450" s="284" t="s">
        <v>3240</v>
      </c>
      <c r="D450" s="283" t="s">
        <v>3066</v>
      </c>
      <c r="E450" s="283">
        <v>492022</v>
      </c>
      <c r="F450" s="285" t="s">
        <v>2077</v>
      </c>
      <c r="G450" s="286" t="s">
        <v>3349</v>
      </c>
      <c r="H450" s="108"/>
    </row>
    <row r="451" spans="1:8">
      <c r="A451" s="287" t="s">
        <v>2500</v>
      </c>
      <c r="B451" s="288" t="s">
        <v>2501</v>
      </c>
      <c r="C451" s="289" t="s">
        <v>636</v>
      </c>
      <c r="D451" s="288" t="s">
        <v>2157</v>
      </c>
      <c r="E451" s="288">
        <v>274032</v>
      </c>
      <c r="F451" s="290" t="s">
        <v>1727</v>
      </c>
      <c r="G451" s="291" t="s">
        <v>3349</v>
      </c>
      <c r="H451" s="108"/>
    </row>
    <row r="452" spans="1:8">
      <c r="A452" s="282" t="s">
        <v>2500</v>
      </c>
      <c r="B452" s="283" t="s">
        <v>2501</v>
      </c>
      <c r="C452" s="284" t="s">
        <v>636</v>
      </c>
      <c r="D452" s="283" t="s">
        <v>2157</v>
      </c>
      <c r="E452" s="283">
        <v>274031</v>
      </c>
      <c r="F452" s="285" t="s">
        <v>1355</v>
      </c>
      <c r="G452" s="286" t="s">
        <v>3350</v>
      </c>
      <c r="H452" s="108"/>
    </row>
    <row r="453" spans="1:8">
      <c r="A453" s="287" t="s">
        <v>3158</v>
      </c>
      <c r="B453" s="288" t="s">
        <v>3160</v>
      </c>
      <c r="C453" s="289" t="s">
        <v>3159</v>
      </c>
      <c r="D453" s="288" t="s">
        <v>3066</v>
      </c>
      <c r="E453" s="288">
        <v>472044</v>
      </c>
      <c r="F453" s="290" t="s">
        <v>3162</v>
      </c>
      <c r="G453" s="291" t="s">
        <v>3349</v>
      </c>
      <c r="H453" s="108"/>
    </row>
    <row r="454" spans="1:8">
      <c r="A454" s="282" t="s">
        <v>2843</v>
      </c>
      <c r="B454" s="283" t="s">
        <v>2845</v>
      </c>
      <c r="C454" s="284" t="s">
        <v>2844</v>
      </c>
      <c r="D454" s="283" t="s">
        <v>2157</v>
      </c>
      <c r="E454" s="283">
        <v>493031</v>
      </c>
      <c r="F454" s="285" t="s">
        <v>2811</v>
      </c>
      <c r="G454" s="286" t="s">
        <v>3349</v>
      </c>
      <c r="H454" s="108"/>
    </row>
    <row r="455" spans="1:8">
      <c r="A455" s="287" t="s">
        <v>2847</v>
      </c>
      <c r="B455" s="288" t="s">
        <v>2849</v>
      </c>
      <c r="C455" s="289" t="s">
        <v>2848</v>
      </c>
      <c r="D455" s="288" t="s">
        <v>2157</v>
      </c>
      <c r="E455" s="288">
        <v>493031</v>
      </c>
      <c r="F455" s="290" t="s">
        <v>2811</v>
      </c>
      <c r="G455" s="291" t="s">
        <v>3349</v>
      </c>
      <c r="H455" s="108"/>
    </row>
    <row r="456" spans="1:8">
      <c r="A456" s="282" t="s">
        <v>2850</v>
      </c>
      <c r="B456" s="283" t="s">
        <v>2852</v>
      </c>
      <c r="C456" s="284" t="s">
        <v>2851</v>
      </c>
      <c r="D456" s="283" t="s">
        <v>2157</v>
      </c>
      <c r="E456" s="283">
        <v>493031</v>
      </c>
      <c r="F456" s="285" t="s">
        <v>2811</v>
      </c>
      <c r="G456" s="286" t="s">
        <v>3349</v>
      </c>
      <c r="H456" s="108"/>
    </row>
    <row r="457" spans="1:8">
      <c r="A457" s="287" t="s">
        <v>3323</v>
      </c>
      <c r="B457" s="288" t="s">
        <v>3325</v>
      </c>
      <c r="C457" s="289" t="s">
        <v>3324</v>
      </c>
      <c r="D457" s="288" t="s">
        <v>3066</v>
      </c>
      <c r="E457" s="288">
        <v>113071</v>
      </c>
      <c r="F457" s="290" t="s">
        <v>1747</v>
      </c>
      <c r="G457" s="291" t="s">
        <v>3349</v>
      </c>
      <c r="H457" s="108"/>
    </row>
    <row r="458" spans="1:8">
      <c r="A458" s="282" t="s">
        <v>2952</v>
      </c>
      <c r="B458" s="283" t="s">
        <v>2955</v>
      </c>
      <c r="C458" s="284" t="s">
        <v>2954</v>
      </c>
      <c r="D458" s="283" t="s">
        <v>2157</v>
      </c>
      <c r="E458" s="283">
        <v>518013</v>
      </c>
      <c r="F458" s="285" t="s">
        <v>2957</v>
      </c>
      <c r="G458" s="286" t="s">
        <v>3349</v>
      </c>
      <c r="H458" s="108"/>
    </row>
    <row r="459" spans="1:8">
      <c r="A459" s="287" t="s">
        <v>2952</v>
      </c>
      <c r="B459" s="288" t="s">
        <v>2955</v>
      </c>
      <c r="C459" s="289" t="s">
        <v>2954</v>
      </c>
      <c r="D459" s="288" t="s">
        <v>2157</v>
      </c>
      <c r="E459" s="288">
        <v>499071</v>
      </c>
      <c r="F459" s="290" t="s">
        <v>2670</v>
      </c>
      <c r="G459" s="291" t="s">
        <v>3350</v>
      </c>
      <c r="H459" s="108"/>
    </row>
    <row r="460" spans="1:8">
      <c r="A460" s="282" t="s">
        <v>2952</v>
      </c>
      <c r="B460" s="283" t="s">
        <v>2955</v>
      </c>
      <c r="C460" s="284" t="s">
        <v>2954</v>
      </c>
      <c r="D460" s="283" t="s">
        <v>2157</v>
      </c>
      <c r="E460" s="283">
        <v>499041</v>
      </c>
      <c r="F460" s="285" t="s">
        <v>2723</v>
      </c>
      <c r="G460" s="286" t="s">
        <v>3350</v>
      </c>
      <c r="H460" s="108"/>
    </row>
    <row r="461" spans="1:8">
      <c r="A461" s="287" t="s">
        <v>2164</v>
      </c>
      <c r="B461" s="288" t="s">
        <v>2166</v>
      </c>
      <c r="C461" s="289" t="s">
        <v>639</v>
      </c>
      <c r="D461" s="288" t="s">
        <v>2157</v>
      </c>
      <c r="E461" s="288">
        <v>292056</v>
      </c>
      <c r="F461" s="290" t="s">
        <v>875</v>
      </c>
      <c r="G461" s="291" t="s">
        <v>3349</v>
      </c>
      <c r="H461" s="108"/>
    </row>
    <row r="462" spans="1:8">
      <c r="A462" s="282" t="s">
        <v>2164</v>
      </c>
      <c r="B462" s="283" t="s">
        <v>2166</v>
      </c>
      <c r="C462" s="284" t="s">
        <v>639</v>
      </c>
      <c r="D462" s="283" t="s">
        <v>2157</v>
      </c>
      <c r="E462" s="283">
        <v>319096</v>
      </c>
      <c r="F462" s="285" t="s">
        <v>3387</v>
      </c>
      <c r="G462" s="286" t="s">
        <v>3350</v>
      </c>
      <c r="H462" s="108"/>
    </row>
    <row r="463" spans="1:8">
      <c r="A463" s="287" t="s">
        <v>2949</v>
      </c>
      <c r="B463" s="288" t="s">
        <v>2951</v>
      </c>
      <c r="C463" s="289" t="s">
        <v>2950</v>
      </c>
      <c r="D463" s="288" t="s">
        <v>2157</v>
      </c>
      <c r="E463" s="288">
        <v>518031</v>
      </c>
      <c r="F463" s="290" t="s">
        <v>2948</v>
      </c>
      <c r="G463" s="291" t="s">
        <v>3349</v>
      </c>
      <c r="H463" s="108"/>
    </row>
    <row r="464" spans="1:8">
      <c r="A464" s="282" t="s">
        <v>2943</v>
      </c>
      <c r="B464" s="283" t="s">
        <v>2945</v>
      </c>
      <c r="C464" s="284" t="s">
        <v>2944</v>
      </c>
      <c r="D464" s="283" t="s">
        <v>2157</v>
      </c>
      <c r="E464" s="283">
        <v>518031</v>
      </c>
      <c r="F464" s="285" t="s">
        <v>2948</v>
      </c>
      <c r="G464" s="286" t="s">
        <v>3349</v>
      </c>
      <c r="H464" s="108"/>
    </row>
    <row r="465" spans="1:8">
      <c r="A465" s="287" t="s">
        <v>2414</v>
      </c>
      <c r="B465" s="288" t="s">
        <v>2415</v>
      </c>
      <c r="C465" s="289" t="s">
        <v>641</v>
      </c>
      <c r="D465" s="288" t="s">
        <v>2157</v>
      </c>
      <c r="E465" s="288">
        <v>151131</v>
      </c>
      <c r="F465" s="290" t="s">
        <v>1130</v>
      </c>
      <c r="G465" s="291" t="s">
        <v>3349</v>
      </c>
      <c r="H465" s="108"/>
    </row>
    <row r="466" spans="1:8">
      <c r="A466" s="282" t="s">
        <v>2414</v>
      </c>
      <c r="B466" s="283" t="s">
        <v>2415</v>
      </c>
      <c r="C466" s="284" t="s">
        <v>641</v>
      </c>
      <c r="D466" s="283" t="s">
        <v>2157</v>
      </c>
      <c r="E466" s="283">
        <v>151151</v>
      </c>
      <c r="F466" s="285" t="s">
        <v>1114</v>
      </c>
      <c r="G466" s="286" t="s">
        <v>3350</v>
      </c>
      <c r="H466" s="108"/>
    </row>
    <row r="467" spans="1:8">
      <c r="A467" s="287" t="s">
        <v>2424</v>
      </c>
      <c r="B467" s="288" t="s">
        <v>2425</v>
      </c>
      <c r="C467" s="289" t="s">
        <v>642</v>
      </c>
      <c r="D467" s="288" t="s">
        <v>2157</v>
      </c>
      <c r="E467" s="288">
        <v>151199</v>
      </c>
      <c r="F467" s="290" t="s">
        <v>1153</v>
      </c>
      <c r="G467" s="291" t="s">
        <v>3349</v>
      </c>
      <c r="H467" s="108"/>
    </row>
    <row r="468" spans="1:8">
      <c r="A468" s="282" t="s">
        <v>2424</v>
      </c>
      <c r="B468" s="283" t="s">
        <v>2425</v>
      </c>
      <c r="C468" s="284" t="s">
        <v>642</v>
      </c>
      <c r="D468" s="283" t="s">
        <v>2157</v>
      </c>
      <c r="E468" s="283">
        <v>151151</v>
      </c>
      <c r="F468" s="285" t="s">
        <v>1114</v>
      </c>
      <c r="G468" s="286" t="s">
        <v>3350</v>
      </c>
      <c r="H468" s="108"/>
    </row>
    <row r="469" spans="1:8">
      <c r="A469" s="287" t="s">
        <v>2868</v>
      </c>
      <c r="B469" s="288" t="s">
        <v>2871</v>
      </c>
      <c r="C469" s="289" t="s">
        <v>2870</v>
      </c>
      <c r="D469" s="288" t="s">
        <v>2157</v>
      </c>
      <c r="E469" s="288">
        <v>514121</v>
      </c>
      <c r="F469" s="290" t="s">
        <v>2873</v>
      </c>
      <c r="G469" s="291" t="s">
        <v>3349</v>
      </c>
      <c r="H469" s="108"/>
    </row>
    <row r="470" spans="1:8">
      <c r="A470" s="282" t="s">
        <v>2868</v>
      </c>
      <c r="B470" s="283" t="s">
        <v>2871</v>
      </c>
      <c r="C470" s="284" t="s">
        <v>2870</v>
      </c>
      <c r="D470" s="283" t="s">
        <v>2157</v>
      </c>
      <c r="E470" s="283">
        <v>519198</v>
      </c>
      <c r="F470" s="285" t="s">
        <v>3381</v>
      </c>
      <c r="G470" s="286" t="s">
        <v>3350</v>
      </c>
      <c r="H470" s="108"/>
    </row>
    <row r="471" spans="1:8">
      <c r="A471" s="287" t="s">
        <v>2875</v>
      </c>
      <c r="B471" s="288" t="s">
        <v>2877</v>
      </c>
      <c r="C471" s="289" t="s">
        <v>2876</v>
      </c>
      <c r="D471" s="288" t="s">
        <v>2157</v>
      </c>
      <c r="E471" s="288">
        <v>514121</v>
      </c>
      <c r="F471" s="290" t="s">
        <v>2873</v>
      </c>
      <c r="G471" s="291" t="s">
        <v>3349</v>
      </c>
      <c r="H471" s="108"/>
    </row>
    <row r="472" spans="1:8">
      <c r="A472" s="282" t="s">
        <v>3180</v>
      </c>
      <c r="B472" s="283" t="s">
        <v>3182</v>
      </c>
      <c r="C472" s="284" t="s">
        <v>3181</v>
      </c>
      <c r="D472" s="283" t="s">
        <v>3066</v>
      </c>
      <c r="E472" s="283">
        <v>499071</v>
      </c>
      <c r="F472" s="285" t="s">
        <v>2670</v>
      </c>
      <c r="G472" s="286" t="s">
        <v>3349</v>
      </c>
      <c r="H472" s="108"/>
    </row>
    <row r="473" spans="1:8">
      <c r="A473" s="108"/>
      <c r="B473" s="108"/>
      <c r="C473" s="108"/>
      <c r="D473" s="108"/>
      <c r="E473" s="108"/>
      <c r="F473" s="108"/>
      <c r="G473" s="108"/>
      <c r="H473" s="108"/>
    </row>
    <row r="474" spans="1:8">
      <c r="A474" s="108"/>
      <c r="B474" s="108"/>
      <c r="C474" s="108"/>
      <c r="D474" s="108"/>
      <c r="E474" s="108"/>
      <c r="F474" s="108"/>
      <c r="G474" s="108"/>
      <c r="H474" s="108"/>
    </row>
    <row r="475" spans="1:8">
      <c r="A475" s="108"/>
      <c r="B475" s="108"/>
      <c r="C475" s="108"/>
      <c r="D475" s="108"/>
      <c r="E475" s="108"/>
      <c r="F475" s="108"/>
      <c r="G475" s="108"/>
      <c r="H475" s="108"/>
    </row>
    <row r="476" spans="1:8">
      <c r="A476" s="108"/>
      <c r="B476" s="108"/>
      <c r="C476" s="108"/>
      <c r="D476" s="108"/>
      <c r="E476" s="108"/>
      <c r="F476" s="108"/>
      <c r="G476" s="108"/>
      <c r="H476" s="108"/>
    </row>
    <row r="477" spans="1:8">
      <c r="A477" s="108"/>
      <c r="B477" s="108"/>
      <c r="C477" s="108"/>
      <c r="D477" s="108"/>
      <c r="E477" s="108"/>
      <c r="F477" s="108"/>
      <c r="G477" s="108"/>
      <c r="H477" s="108"/>
    </row>
    <row r="478" spans="1:8">
      <c r="A478" s="108"/>
      <c r="B478" s="108"/>
      <c r="C478" s="108"/>
      <c r="D478" s="108"/>
      <c r="E478" s="108"/>
      <c r="F478" s="108"/>
      <c r="G478" s="108"/>
      <c r="H478" s="108"/>
    </row>
    <row r="479" spans="1:8">
      <c r="A479" s="108"/>
      <c r="B479" s="108"/>
      <c r="C479" s="108"/>
      <c r="D479" s="108"/>
      <c r="E479" s="108"/>
      <c r="F479" s="108"/>
      <c r="G479" s="108"/>
      <c r="H479" s="108"/>
    </row>
    <row r="480" spans="1:8">
      <c r="A480" s="108"/>
      <c r="B480" s="108"/>
      <c r="C480" s="108"/>
      <c r="D480" s="108"/>
      <c r="E480" s="108"/>
      <c r="F480" s="108"/>
      <c r="G480" s="108"/>
      <c r="H480" s="108"/>
    </row>
    <row r="481" spans="1:8">
      <c r="A481" s="108"/>
      <c r="B481" s="108"/>
      <c r="C481" s="108"/>
      <c r="D481" s="108"/>
      <c r="E481" s="108"/>
      <c r="F481" s="108"/>
      <c r="G481" s="108"/>
      <c r="H481" s="108"/>
    </row>
    <row r="482" spans="1:8">
      <c r="A482" s="108"/>
      <c r="B482" s="108"/>
      <c r="C482" s="108"/>
      <c r="D482" s="108"/>
      <c r="E482" s="108"/>
      <c r="F482" s="108"/>
      <c r="G482" s="108"/>
      <c r="H482" s="108"/>
    </row>
    <row r="483" spans="1:8">
      <c r="A483" s="108"/>
      <c r="B483" s="108"/>
      <c r="C483" s="108"/>
      <c r="D483" s="108"/>
      <c r="E483" s="108"/>
      <c r="F483" s="108"/>
      <c r="G483" s="108"/>
      <c r="H483" s="108"/>
    </row>
    <row r="484" spans="1:8">
      <c r="A484" s="108"/>
      <c r="B484" s="108"/>
      <c r="C484" s="108"/>
      <c r="D484" s="108"/>
      <c r="E484" s="108"/>
      <c r="F484" s="108"/>
      <c r="G484" s="108"/>
      <c r="H484" s="108"/>
    </row>
    <row r="485" spans="1:8">
      <c r="A485" s="108"/>
      <c r="B485" s="108"/>
      <c r="C485" s="108"/>
      <c r="D485" s="108"/>
      <c r="E485" s="108"/>
      <c r="F485" s="108"/>
      <c r="G485" s="108"/>
      <c r="H485" s="108"/>
    </row>
    <row r="486" spans="1:8">
      <c r="A486" s="108"/>
      <c r="B486" s="108"/>
      <c r="C486" s="108"/>
      <c r="D486" s="108"/>
      <c r="E486" s="108"/>
      <c r="F486" s="108"/>
      <c r="G486" s="108"/>
      <c r="H486" s="108"/>
    </row>
    <row r="487" spans="1:8">
      <c r="A487" s="108"/>
      <c r="B487" s="108"/>
      <c r="C487" s="108"/>
      <c r="D487" s="108"/>
      <c r="E487" s="108"/>
      <c r="F487" s="108"/>
      <c r="G487" s="108"/>
      <c r="H487" s="108"/>
    </row>
    <row r="488" spans="1:8">
      <c r="A488" s="108"/>
      <c r="B488" s="108"/>
      <c r="C488" s="108"/>
      <c r="D488" s="108"/>
      <c r="E488" s="108"/>
      <c r="F488" s="108"/>
      <c r="G488" s="108"/>
      <c r="H488" s="108"/>
    </row>
    <row r="489" spans="1:8">
      <c r="A489" s="108"/>
      <c r="B489" s="108"/>
      <c r="C489" s="108"/>
      <c r="D489" s="108"/>
      <c r="E489" s="108"/>
      <c r="F489" s="108"/>
      <c r="G489" s="108"/>
      <c r="H489" s="108"/>
    </row>
    <row r="490" spans="1:8">
      <c r="A490" s="108"/>
      <c r="B490" s="108"/>
      <c r="C490" s="108"/>
      <c r="D490" s="108"/>
      <c r="E490" s="108"/>
      <c r="F490" s="108"/>
      <c r="G490" s="108"/>
      <c r="H490" s="108"/>
    </row>
    <row r="491" spans="1:8">
      <c r="A491" s="108"/>
      <c r="B491" s="108"/>
      <c r="C491" s="108"/>
      <c r="D491" s="108"/>
      <c r="E491" s="108"/>
      <c r="F491" s="108"/>
      <c r="G491" s="108"/>
      <c r="H491" s="108"/>
    </row>
    <row r="492" spans="1:8">
      <c r="A492" s="108"/>
      <c r="B492" s="108"/>
      <c r="C492" s="108"/>
      <c r="D492" s="108"/>
      <c r="E492" s="108"/>
      <c r="F492" s="108"/>
      <c r="G492" s="108"/>
      <c r="H492" s="108"/>
    </row>
    <row r="493" spans="1:8">
      <c r="A493" s="108"/>
      <c r="B493" s="108"/>
      <c r="C493" s="108"/>
      <c r="D493" s="108"/>
      <c r="E493" s="108"/>
      <c r="F493" s="108"/>
      <c r="G493" s="108"/>
      <c r="H493" s="108"/>
    </row>
    <row r="494" spans="1:8">
      <c r="A494" s="108"/>
      <c r="B494" s="108"/>
      <c r="C494" s="108"/>
      <c r="D494" s="108"/>
      <c r="E494" s="108"/>
      <c r="F494" s="108"/>
      <c r="G494" s="108"/>
      <c r="H494" s="108"/>
    </row>
    <row r="495" spans="1:8">
      <c r="A495" s="108"/>
      <c r="B495" s="108"/>
      <c r="C495" s="108"/>
      <c r="D495" s="108"/>
      <c r="E495" s="108"/>
      <c r="F495" s="108"/>
      <c r="G495" s="108"/>
      <c r="H495" s="108"/>
    </row>
    <row r="496" spans="1:8">
      <c r="A496" s="108"/>
      <c r="B496" s="108"/>
      <c r="C496" s="108"/>
      <c r="D496" s="108"/>
      <c r="E496" s="108"/>
      <c r="F496" s="108"/>
      <c r="G496" s="108"/>
      <c r="H496" s="108"/>
    </row>
    <row r="497" spans="1:8">
      <c r="A497" s="108"/>
      <c r="B497" s="108"/>
      <c r="C497" s="108"/>
      <c r="D497" s="108"/>
      <c r="E497" s="108"/>
      <c r="F497" s="108"/>
      <c r="G497" s="108"/>
      <c r="H497" s="108"/>
    </row>
    <row r="498" spans="1:8">
      <c r="A498" s="108"/>
      <c r="B498" s="108"/>
      <c r="C498" s="108"/>
      <c r="D498" s="108"/>
      <c r="E498" s="108"/>
      <c r="F498" s="108"/>
      <c r="G498" s="108"/>
      <c r="H498" s="108"/>
    </row>
    <row r="499" spans="1:8">
      <c r="A499" s="108"/>
      <c r="B499" s="108"/>
      <c r="C499" s="108"/>
      <c r="D499" s="108"/>
      <c r="E499" s="108"/>
      <c r="F499" s="108"/>
      <c r="G499" s="108"/>
      <c r="H499" s="108"/>
    </row>
    <row r="500" spans="1:8">
      <c r="A500" s="108"/>
      <c r="B500" s="108"/>
      <c r="C500" s="108"/>
      <c r="D500" s="108"/>
      <c r="E500" s="108"/>
      <c r="F500" s="108"/>
      <c r="G500" s="108"/>
      <c r="H500" s="108"/>
    </row>
    <row r="501" spans="1:8">
      <c r="A501" s="108"/>
      <c r="B501" s="108"/>
      <c r="C501" s="108"/>
      <c r="D501" s="108"/>
      <c r="E501" s="108"/>
      <c r="F501" s="108"/>
      <c r="G501" s="108"/>
      <c r="H501" s="108"/>
    </row>
    <row r="502" spans="1:8">
      <c r="A502" s="108"/>
      <c r="B502" s="108"/>
      <c r="C502" s="108"/>
      <c r="D502" s="108"/>
      <c r="E502" s="108"/>
      <c r="F502" s="108"/>
      <c r="G502" s="108"/>
      <c r="H502" s="108"/>
    </row>
    <row r="503" spans="1:8">
      <c r="A503" s="108"/>
      <c r="B503" s="108"/>
      <c r="C503" s="108"/>
      <c r="D503" s="108"/>
      <c r="E503" s="108"/>
      <c r="F503" s="108"/>
      <c r="G503" s="108"/>
      <c r="H503" s="108"/>
    </row>
    <row r="504" spans="1:8">
      <c r="A504" s="108"/>
      <c r="B504" s="108"/>
      <c r="C504" s="108"/>
      <c r="D504" s="108"/>
      <c r="E504" s="108"/>
      <c r="F504" s="108"/>
      <c r="G504" s="108"/>
      <c r="H504" s="108"/>
    </row>
    <row r="505" spans="1:8">
      <c r="A505" s="108"/>
      <c r="B505" s="108"/>
      <c r="C505" s="108"/>
      <c r="D505" s="108"/>
      <c r="E505" s="108"/>
      <c r="F505" s="108"/>
      <c r="G505" s="108"/>
      <c r="H505" s="108"/>
    </row>
    <row r="506" spans="1:8">
      <c r="A506" s="108"/>
      <c r="B506" s="108"/>
      <c r="C506" s="108"/>
      <c r="D506" s="108"/>
      <c r="E506" s="108"/>
      <c r="F506" s="108"/>
      <c r="G506" s="108"/>
      <c r="H506" s="108"/>
    </row>
    <row r="507" spans="1:8">
      <c r="A507" s="108"/>
      <c r="B507" s="108"/>
      <c r="C507" s="108"/>
      <c r="D507" s="108"/>
      <c r="E507" s="108"/>
      <c r="F507" s="108"/>
      <c r="G507" s="108"/>
      <c r="H507" s="108"/>
    </row>
    <row r="508" spans="1:8">
      <c r="A508" s="108"/>
      <c r="B508" s="108"/>
      <c r="C508" s="108"/>
      <c r="D508" s="108"/>
      <c r="E508" s="108"/>
      <c r="F508" s="108"/>
      <c r="G508" s="108"/>
      <c r="H508" s="108"/>
    </row>
    <row r="509" spans="1:8">
      <c r="A509" s="108"/>
      <c r="B509" s="108"/>
      <c r="C509" s="108"/>
      <c r="D509" s="108"/>
      <c r="E509" s="108"/>
      <c r="F509" s="108"/>
      <c r="G509" s="108"/>
      <c r="H509" s="108"/>
    </row>
    <row r="510" spans="1:8">
      <c r="A510" s="108"/>
      <c r="B510" s="108"/>
      <c r="C510" s="108"/>
      <c r="D510" s="108"/>
      <c r="E510" s="108"/>
      <c r="F510" s="108"/>
      <c r="G510" s="108"/>
      <c r="H510" s="108"/>
    </row>
    <row r="511" spans="1:8">
      <c r="A511" s="108"/>
      <c r="B511" s="108"/>
      <c r="C511" s="108"/>
      <c r="D511" s="108"/>
      <c r="E511" s="108"/>
      <c r="F511" s="108"/>
      <c r="G511" s="108"/>
      <c r="H511" s="108"/>
    </row>
    <row r="512" spans="1:8">
      <c r="A512" s="108"/>
      <c r="B512" s="108"/>
      <c r="C512" s="108"/>
      <c r="D512" s="108"/>
      <c r="E512" s="108"/>
      <c r="F512" s="108"/>
      <c r="G512" s="108"/>
      <c r="H512" s="108"/>
    </row>
    <row r="513" spans="1:8">
      <c r="A513" s="108"/>
      <c r="B513" s="108"/>
      <c r="C513" s="108"/>
      <c r="D513" s="108"/>
      <c r="E513" s="108"/>
      <c r="F513" s="108"/>
      <c r="G513" s="108"/>
      <c r="H513" s="108"/>
    </row>
    <row r="514" spans="1:8">
      <c r="A514" s="108"/>
      <c r="B514" s="108"/>
      <c r="C514" s="108"/>
      <c r="D514" s="108"/>
      <c r="E514" s="108"/>
      <c r="F514" s="108"/>
      <c r="G514" s="108"/>
      <c r="H514" s="108"/>
    </row>
    <row r="515" spans="1:8">
      <c r="A515" s="108"/>
      <c r="B515" s="108"/>
      <c r="C515" s="108"/>
      <c r="D515" s="108"/>
      <c r="E515" s="108"/>
      <c r="F515" s="108"/>
      <c r="G515" s="108"/>
      <c r="H515" s="108"/>
    </row>
    <row r="516" spans="1:8">
      <c r="A516" s="108"/>
      <c r="B516" s="108"/>
      <c r="C516" s="108"/>
      <c r="D516" s="108"/>
      <c r="E516" s="108"/>
      <c r="F516" s="108"/>
      <c r="G516" s="108"/>
      <c r="H516" s="108"/>
    </row>
    <row r="517" spans="1:8">
      <c r="A517" s="108"/>
      <c r="B517" s="108"/>
      <c r="C517" s="108"/>
      <c r="D517" s="108"/>
      <c r="E517" s="108"/>
      <c r="F517" s="108"/>
      <c r="G517" s="108"/>
      <c r="H517" s="108"/>
    </row>
    <row r="518" spans="1:8">
      <c r="A518" s="108"/>
      <c r="B518" s="108"/>
      <c r="C518" s="108"/>
      <c r="D518" s="108"/>
      <c r="E518" s="108"/>
      <c r="F518" s="108"/>
      <c r="G518" s="108"/>
      <c r="H518" s="108"/>
    </row>
    <row r="519" spans="1:8">
      <c r="A519" s="108"/>
      <c r="B519" s="108"/>
      <c r="C519" s="108"/>
      <c r="D519" s="108"/>
      <c r="E519" s="108"/>
      <c r="F519" s="108"/>
      <c r="G519" s="108"/>
      <c r="H519" s="108"/>
    </row>
    <row r="520" spans="1:8">
      <c r="A520" s="108"/>
      <c r="B520" s="108"/>
      <c r="C520" s="108"/>
      <c r="D520" s="108"/>
      <c r="E520" s="108"/>
      <c r="F520" s="108"/>
      <c r="G520" s="108"/>
      <c r="H520" s="108"/>
    </row>
    <row r="521" spans="1:8">
      <c r="A521" s="108"/>
      <c r="B521" s="108"/>
      <c r="C521" s="108"/>
      <c r="D521" s="108"/>
      <c r="E521" s="108"/>
      <c r="F521" s="108"/>
      <c r="G521" s="108"/>
      <c r="H521" s="108"/>
    </row>
    <row r="522" spans="1:8">
      <c r="A522" s="108"/>
      <c r="B522" s="108"/>
      <c r="C522" s="108"/>
      <c r="D522" s="108"/>
      <c r="E522" s="108"/>
      <c r="F522" s="108"/>
      <c r="G522" s="108"/>
      <c r="H522" s="108"/>
    </row>
    <row r="523" spans="1:8">
      <c r="A523" s="108"/>
      <c r="B523" s="108"/>
      <c r="C523" s="108"/>
      <c r="D523" s="108"/>
      <c r="E523" s="108"/>
      <c r="F523" s="108"/>
      <c r="G523" s="108"/>
      <c r="H523" s="108"/>
    </row>
    <row r="524" spans="1:8">
      <c r="A524" s="108"/>
      <c r="B524" s="108"/>
      <c r="C524" s="108"/>
      <c r="D524" s="108"/>
      <c r="E524" s="108"/>
      <c r="F524" s="108"/>
      <c r="G524" s="108"/>
      <c r="H524" s="108"/>
    </row>
    <row r="525" spans="1:8">
      <c r="A525" s="108"/>
      <c r="B525" s="108"/>
      <c r="C525" s="108"/>
      <c r="D525" s="108"/>
      <c r="E525" s="108"/>
      <c r="F525" s="108"/>
      <c r="G525" s="108"/>
      <c r="H525" s="108"/>
    </row>
    <row r="526" spans="1:8">
      <c r="A526" s="108"/>
      <c r="B526" s="108"/>
      <c r="C526" s="108"/>
      <c r="D526" s="108"/>
      <c r="E526" s="108"/>
      <c r="F526" s="108"/>
      <c r="G526" s="108"/>
      <c r="H526" s="108"/>
    </row>
    <row r="527" spans="1:8">
      <c r="A527" s="108"/>
      <c r="B527" s="108"/>
      <c r="C527" s="108"/>
      <c r="D527" s="108"/>
      <c r="E527" s="108"/>
      <c r="F527" s="108"/>
      <c r="G527" s="108"/>
      <c r="H527" s="108"/>
    </row>
    <row r="528" spans="1:8">
      <c r="A528" s="108"/>
      <c r="B528" s="108"/>
      <c r="C528" s="108"/>
      <c r="D528" s="108"/>
      <c r="E528" s="108"/>
      <c r="F528" s="108"/>
      <c r="G528" s="108"/>
      <c r="H528" s="108"/>
    </row>
    <row r="529" spans="1:8">
      <c r="A529" s="108"/>
      <c r="B529" s="108"/>
      <c r="C529" s="108"/>
      <c r="D529" s="108"/>
      <c r="E529" s="108"/>
      <c r="F529" s="108"/>
      <c r="G529" s="108"/>
      <c r="H529" s="108"/>
    </row>
    <row r="530" spans="1:8">
      <c r="A530" s="108"/>
      <c r="B530" s="108"/>
      <c r="C530" s="108"/>
      <c r="D530" s="108"/>
      <c r="E530" s="108"/>
      <c r="F530" s="108"/>
      <c r="G530" s="108"/>
      <c r="H530" s="108"/>
    </row>
    <row r="531" spans="1:8">
      <c r="A531" s="108"/>
      <c r="B531" s="108"/>
      <c r="C531" s="108"/>
      <c r="D531" s="108"/>
      <c r="E531" s="108"/>
      <c r="F531" s="108"/>
      <c r="G531" s="108"/>
      <c r="H531" s="108"/>
    </row>
    <row r="532" spans="1:8">
      <c r="A532" s="108"/>
      <c r="B532" s="108"/>
      <c r="C532" s="108"/>
      <c r="D532" s="108"/>
      <c r="E532" s="108"/>
      <c r="F532" s="108"/>
      <c r="G532" s="108"/>
      <c r="H532" s="108"/>
    </row>
    <row r="533" spans="1:8">
      <c r="A533" s="108"/>
      <c r="B533" s="108"/>
      <c r="C533" s="108"/>
      <c r="D533" s="108"/>
      <c r="E533" s="108"/>
      <c r="F533" s="108"/>
      <c r="G533" s="108"/>
      <c r="H533" s="108"/>
    </row>
    <row r="534" spans="1:8">
      <c r="A534" s="108"/>
      <c r="B534" s="108"/>
      <c r="C534" s="108"/>
      <c r="D534" s="108"/>
      <c r="E534" s="108"/>
      <c r="F534" s="108"/>
      <c r="G534" s="108"/>
      <c r="H534" s="108"/>
    </row>
    <row r="535" spans="1:8">
      <c r="A535" s="108"/>
      <c r="B535" s="108"/>
      <c r="C535" s="108"/>
      <c r="D535" s="108"/>
      <c r="E535" s="108"/>
      <c r="F535" s="108"/>
      <c r="G535" s="108"/>
      <c r="H535" s="108"/>
    </row>
    <row r="536" spans="1:8">
      <c r="A536" s="108"/>
      <c r="B536" s="108"/>
      <c r="C536" s="108"/>
      <c r="D536" s="108"/>
      <c r="E536" s="108"/>
      <c r="F536" s="108"/>
      <c r="G536" s="108"/>
      <c r="H536" s="108"/>
    </row>
    <row r="537" spans="1:8">
      <c r="A537" s="108"/>
      <c r="B537" s="108"/>
      <c r="C537" s="108"/>
      <c r="D537" s="108"/>
      <c r="E537" s="108"/>
      <c r="F537" s="108"/>
      <c r="G537" s="108"/>
      <c r="H537" s="108"/>
    </row>
    <row r="538" spans="1:8">
      <c r="A538" s="108"/>
      <c r="B538" s="108"/>
      <c r="C538" s="108"/>
      <c r="D538" s="108"/>
      <c r="E538" s="108"/>
      <c r="F538" s="108"/>
      <c r="G538" s="108"/>
      <c r="H538" s="108"/>
    </row>
    <row r="539" spans="1:8">
      <c r="A539" s="108"/>
      <c r="B539" s="108"/>
      <c r="C539" s="108"/>
      <c r="D539" s="108"/>
      <c r="E539" s="108"/>
      <c r="F539" s="108"/>
      <c r="G539" s="108"/>
      <c r="H539" s="108"/>
    </row>
    <row r="540" spans="1:8">
      <c r="A540" s="108"/>
      <c r="B540" s="108"/>
      <c r="C540" s="108"/>
      <c r="D540" s="108"/>
      <c r="E540" s="108"/>
      <c r="F540" s="108"/>
      <c r="G540" s="108"/>
      <c r="H540" s="108"/>
    </row>
    <row r="541" spans="1:8">
      <c r="A541" s="108"/>
      <c r="B541" s="108"/>
      <c r="C541" s="108"/>
      <c r="D541" s="108"/>
      <c r="E541" s="108"/>
      <c r="F541" s="108"/>
      <c r="G541" s="108"/>
      <c r="H541" s="108"/>
    </row>
    <row r="542" spans="1:8">
      <c r="A542" s="108"/>
      <c r="B542" s="108"/>
      <c r="C542" s="108"/>
      <c r="D542" s="108"/>
      <c r="E542" s="108"/>
      <c r="F542" s="108"/>
      <c r="G542" s="108"/>
      <c r="H542" s="108"/>
    </row>
    <row r="543" spans="1:8">
      <c r="A543" s="108"/>
      <c r="B543" s="108"/>
      <c r="C543" s="108"/>
      <c r="D543" s="108"/>
      <c r="E543" s="108"/>
      <c r="F543" s="108"/>
      <c r="G543" s="108"/>
      <c r="H543" s="108"/>
    </row>
    <row r="544" spans="1:8">
      <c r="A544" s="108"/>
      <c r="B544" s="108"/>
      <c r="C544" s="108"/>
      <c r="D544" s="108"/>
      <c r="E544" s="108"/>
      <c r="F544" s="108"/>
      <c r="G544" s="108"/>
      <c r="H544" s="108"/>
    </row>
    <row r="545" spans="1:8">
      <c r="A545" s="108"/>
      <c r="B545" s="108"/>
      <c r="C545" s="108"/>
      <c r="D545" s="108"/>
      <c r="E545" s="108"/>
      <c r="F545" s="108"/>
      <c r="G545" s="108"/>
      <c r="H545" s="108"/>
    </row>
    <row r="546" spans="1:8">
      <c r="A546" s="108"/>
      <c r="B546" s="108"/>
      <c r="C546" s="108"/>
      <c r="D546" s="108"/>
      <c r="E546" s="108"/>
      <c r="F546" s="108"/>
      <c r="G546" s="108"/>
      <c r="H546" s="108"/>
    </row>
    <row r="547" spans="1:8">
      <c r="A547" s="108"/>
      <c r="B547" s="108"/>
      <c r="C547" s="108"/>
      <c r="D547" s="108"/>
      <c r="E547" s="108"/>
      <c r="F547" s="108"/>
      <c r="G547" s="108"/>
      <c r="H547" s="108"/>
    </row>
    <row r="548" spans="1:8">
      <c r="A548" s="108"/>
      <c r="B548" s="108"/>
      <c r="C548" s="108"/>
      <c r="D548" s="108"/>
      <c r="E548" s="108"/>
      <c r="F548" s="108"/>
      <c r="G548" s="108"/>
      <c r="H548" s="108"/>
    </row>
    <row r="549" spans="1:8">
      <c r="A549" s="108"/>
      <c r="B549" s="108"/>
      <c r="C549" s="108"/>
      <c r="D549" s="108"/>
      <c r="E549" s="108"/>
      <c r="F549" s="108"/>
      <c r="G549" s="108"/>
      <c r="H549" s="108"/>
    </row>
    <row r="550" spans="1:8">
      <c r="A550" s="108"/>
      <c r="B550" s="108"/>
      <c r="C550" s="108"/>
      <c r="D550" s="108"/>
      <c r="E550" s="108"/>
      <c r="F550" s="108"/>
      <c r="G550" s="108"/>
      <c r="H550" s="108"/>
    </row>
    <row r="551" spans="1:8">
      <c r="A551" s="108"/>
      <c r="B551" s="108"/>
      <c r="C551" s="108"/>
      <c r="D551" s="108"/>
      <c r="E551" s="108"/>
      <c r="F551" s="108"/>
      <c r="G551" s="108"/>
      <c r="H551" s="108"/>
    </row>
    <row r="552" spans="1:8">
      <c r="A552" s="108"/>
      <c r="B552" s="108"/>
      <c r="C552" s="108"/>
      <c r="D552" s="108"/>
      <c r="E552" s="108"/>
      <c r="F552" s="108"/>
      <c r="G552" s="108"/>
      <c r="H552" s="108"/>
    </row>
    <row r="553" spans="1:8">
      <c r="A553" s="108"/>
      <c r="B553" s="108"/>
      <c r="C553" s="108"/>
      <c r="D553" s="108"/>
      <c r="E553" s="108"/>
      <c r="F553" s="108"/>
      <c r="G553" s="108"/>
      <c r="H553" s="108"/>
    </row>
    <row r="554" spans="1:8">
      <c r="A554" s="108"/>
      <c r="B554" s="108"/>
      <c r="C554" s="108"/>
      <c r="D554" s="108"/>
      <c r="E554" s="108"/>
      <c r="F554" s="108"/>
      <c r="G554" s="108"/>
      <c r="H554" s="108"/>
    </row>
    <row r="555" spans="1:8">
      <c r="A555" s="108"/>
      <c r="B555" s="108"/>
      <c r="C555" s="108"/>
      <c r="D555" s="108"/>
      <c r="E555" s="108"/>
      <c r="F555" s="108"/>
      <c r="G555" s="108"/>
      <c r="H555" s="108"/>
    </row>
    <row r="556" spans="1:8">
      <c r="A556" s="108"/>
      <c r="B556" s="108"/>
      <c r="C556" s="108"/>
      <c r="D556" s="108"/>
      <c r="E556" s="108"/>
      <c r="F556" s="108"/>
      <c r="G556" s="108"/>
      <c r="H556" s="108"/>
    </row>
    <row r="557" spans="1:8">
      <c r="A557" s="108"/>
      <c r="B557" s="108"/>
      <c r="C557" s="108"/>
      <c r="D557" s="108"/>
      <c r="E557" s="108"/>
      <c r="F557" s="108"/>
      <c r="G557" s="108"/>
      <c r="H557" s="108"/>
    </row>
    <row r="558" spans="1:8">
      <c r="A558" s="108"/>
      <c r="B558" s="108"/>
      <c r="C558" s="108"/>
      <c r="D558" s="108"/>
      <c r="E558" s="108"/>
      <c r="F558" s="108"/>
      <c r="G558" s="108"/>
      <c r="H558" s="108"/>
    </row>
    <row r="559" spans="1:8">
      <c r="A559" s="108"/>
      <c r="B559" s="108"/>
      <c r="C559" s="108"/>
      <c r="D559" s="108"/>
      <c r="E559" s="108"/>
      <c r="F559" s="108"/>
      <c r="G559" s="108"/>
      <c r="H559" s="108"/>
    </row>
    <row r="560" spans="1:8">
      <c r="A560" s="108"/>
      <c r="B560" s="108"/>
      <c r="C560" s="108"/>
      <c r="D560" s="108"/>
      <c r="E560" s="108"/>
      <c r="F560" s="108"/>
      <c r="G560" s="108"/>
      <c r="H560" s="108"/>
    </row>
    <row r="561" spans="1:8">
      <c r="A561" s="108"/>
      <c r="B561" s="108"/>
      <c r="C561" s="108"/>
      <c r="D561" s="108"/>
      <c r="E561" s="108"/>
      <c r="F561" s="108"/>
      <c r="G561" s="108"/>
      <c r="H561" s="108"/>
    </row>
    <row r="562" spans="1:8">
      <c r="A562" s="108"/>
      <c r="B562" s="108"/>
      <c r="C562" s="108"/>
      <c r="D562" s="108"/>
      <c r="E562" s="108"/>
      <c r="F562" s="108"/>
      <c r="G562" s="108"/>
      <c r="H562" s="108"/>
    </row>
    <row r="563" spans="1:8">
      <c r="A563" s="108"/>
      <c r="B563" s="108"/>
      <c r="C563" s="108"/>
      <c r="D563" s="108"/>
      <c r="E563" s="108"/>
      <c r="F563" s="108"/>
      <c r="G563" s="108"/>
      <c r="H563" s="108"/>
    </row>
    <row r="564" spans="1:8">
      <c r="A564" s="108"/>
      <c r="B564" s="108"/>
      <c r="C564" s="108"/>
      <c r="D564" s="108"/>
      <c r="E564" s="108"/>
      <c r="F564" s="108"/>
      <c r="G564" s="108"/>
      <c r="H564" s="108"/>
    </row>
    <row r="565" spans="1:8">
      <c r="A565" s="108"/>
      <c r="B565" s="108"/>
      <c r="C565" s="108"/>
      <c r="D565" s="108"/>
      <c r="E565" s="108"/>
      <c r="F565" s="108"/>
      <c r="G565" s="108"/>
      <c r="H565" s="108"/>
    </row>
    <row r="566" spans="1:8">
      <c r="A566" s="108"/>
      <c r="B566" s="108"/>
      <c r="C566" s="108"/>
      <c r="D566" s="108"/>
      <c r="E566" s="108"/>
      <c r="F566" s="108"/>
      <c r="G566" s="108"/>
      <c r="H566" s="108"/>
    </row>
    <row r="567" spans="1:8">
      <c r="A567" s="108"/>
      <c r="B567" s="108"/>
      <c r="C567" s="108"/>
      <c r="D567" s="108"/>
      <c r="E567" s="108"/>
      <c r="F567" s="108"/>
      <c r="G567" s="108"/>
      <c r="H567" s="108"/>
    </row>
    <row r="568" spans="1:8">
      <c r="A568" s="108"/>
      <c r="B568" s="108"/>
      <c r="C568" s="108"/>
      <c r="D568" s="108"/>
      <c r="E568" s="108"/>
      <c r="F568" s="108"/>
      <c r="G568" s="108"/>
      <c r="H568" s="108"/>
    </row>
    <row r="569" spans="1:8">
      <c r="A569" s="108"/>
      <c r="B569" s="108"/>
      <c r="C569" s="108"/>
      <c r="D569" s="108"/>
      <c r="E569" s="108"/>
      <c r="F569" s="108"/>
      <c r="G569" s="108"/>
      <c r="H569" s="108"/>
    </row>
    <row r="570" spans="1:8">
      <c r="A570" s="108"/>
      <c r="B570" s="108"/>
      <c r="C570" s="108"/>
      <c r="D570" s="108"/>
      <c r="E570" s="108"/>
      <c r="F570" s="108"/>
      <c r="G570" s="108"/>
      <c r="H570" s="108"/>
    </row>
    <row r="571" spans="1:8">
      <c r="A571" s="108"/>
      <c r="B571" s="108"/>
      <c r="C571" s="108"/>
      <c r="D571" s="108"/>
      <c r="E571" s="108"/>
      <c r="F571" s="108"/>
      <c r="G571" s="108"/>
      <c r="H571" s="108"/>
    </row>
    <row r="572" spans="1:8">
      <c r="A572" s="108"/>
      <c r="B572" s="108"/>
      <c r="C572" s="108"/>
      <c r="D572" s="108"/>
      <c r="E572" s="108"/>
      <c r="F572" s="108"/>
      <c r="G572" s="108"/>
      <c r="H572" s="108"/>
    </row>
    <row r="573" spans="1:8">
      <c r="A573" s="108"/>
      <c r="B573" s="108"/>
      <c r="C573" s="108"/>
      <c r="D573" s="108"/>
      <c r="E573" s="108"/>
      <c r="F573" s="108"/>
      <c r="G573" s="108"/>
      <c r="H573" s="108"/>
    </row>
    <row r="574" spans="1:8">
      <c r="A574" s="108"/>
      <c r="B574" s="108"/>
      <c r="C574" s="108"/>
      <c r="D574" s="108"/>
      <c r="E574" s="108"/>
      <c r="F574" s="108"/>
      <c r="G574" s="108"/>
      <c r="H574" s="108"/>
    </row>
    <row r="575" spans="1:8">
      <c r="A575" s="108"/>
      <c r="B575" s="108"/>
      <c r="C575" s="108"/>
      <c r="D575" s="108"/>
      <c r="E575" s="108"/>
      <c r="F575" s="108"/>
      <c r="G575" s="108"/>
      <c r="H575" s="108"/>
    </row>
    <row r="576" spans="1:8">
      <c r="A576" s="108"/>
      <c r="B576" s="108"/>
      <c r="C576" s="108"/>
      <c r="D576" s="108"/>
      <c r="E576" s="108"/>
      <c r="F576" s="108"/>
      <c r="G576" s="108"/>
      <c r="H576" s="108"/>
    </row>
    <row r="577" spans="1:8">
      <c r="A577" s="108"/>
      <c r="B577" s="108"/>
      <c r="C577" s="108"/>
      <c r="D577" s="108"/>
      <c r="E577" s="108"/>
      <c r="F577" s="108"/>
      <c r="G577" s="108"/>
      <c r="H577" s="108"/>
    </row>
    <row r="578" spans="1:8">
      <c r="A578" s="108"/>
      <c r="B578" s="108"/>
      <c r="C578" s="108"/>
      <c r="D578" s="108"/>
      <c r="E578" s="108"/>
      <c r="F578" s="108"/>
      <c r="G578" s="108"/>
      <c r="H578" s="108"/>
    </row>
    <row r="579" spans="1:8">
      <c r="A579" s="108"/>
      <c r="B579" s="108"/>
      <c r="C579" s="108"/>
      <c r="D579" s="108"/>
      <c r="E579" s="108"/>
      <c r="F579" s="108"/>
      <c r="G579" s="108"/>
      <c r="H579" s="108"/>
    </row>
    <row r="580" spans="1:8">
      <c r="A580" s="108"/>
      <c r="B580" s="108"/>
      <c r="C580" s="108"/>
      <c r="D580" s="108"/>
      <c r="E580" s="108"/>
      <c r="F580" s="108"/>
      <c r="G580" s="108"/>
      <c r="H580" s="108"/>
    </row>
    <row r="581" spans="1:8">
      <c r="A581" s="108"/>
      <c r="B581" s="108"/>
      <c r="C581" s="108"/>
      <c r="D581" s="108"/>
      <c r="E581" s="108"/>
      <c r="F581" s="108"/>
      <c r="G581" s="108"/>
      <c r="H581" s="108"/>
    </row>
    <row r="582" spans="1:8">
      <c r="A582" s="108"/>
      <c r="B582" s="108"/>
      <c r="C582" s="108"/>
      <c r="D582" s="108"/>
      <c r="E582" s="108"/>
      <c r="F582" s="108"/>
      <c r="G582" s="108"/>
      <c r="H582" s="108"/>
    </row>
    <row r="583" spans="1:8">
      <c r="A583" s="108"/>
      <c r="B583" s="108"/>
      <c r="C583" s="108"/>
      <c r="D583" s="108"/>
      <c r="E583" s="108"/>
      <c r="F583" s="108"/>
      <c r="G583" s="108"/>
      <c r="H583" s="108"/>
    </row>
    <row r="584" spans="1:8">
      <c r="A584" s="108"/>
      <c r="B584" s="108"/>
      <c r="C584" s="108"/>
      <c r="D584" s="108"/>
      <c r="E584" s="108"/>
      <c r="F584" s="108"/>
      <c r="G584" s="108"/>
      <c r="H584" s="108"/>
    </row>
    <row r="585" spans="1:8">
      <c r="A585" s="108"/>
      <c r="B585" s="108"/>
      <c r="C585" s="108"/>
      <c r="D585" s="108"/>
      <c r="E585" s="108"/>
      <c r="F585" s="108"/>
      <c r="G585" s="108"/>
      <c r="H585" s="108"/>
    </row>
    <row r="586" spans="1:8">
      <c r="A586" s="108"/>
      <c r="B586" s="108"/>
      <c r="C586" s="108"/>
      <c r="D586" s="108"/>
      <c r="E586" s="108"/>
      <c r="F586" s="108"/>
      <c r="G586" s="108"/>
      <c r="H586" s="108"/>
    </row>
    <row r="587" spans="1:8">
      <c r="A587" s="108"/>
      <c r="B587" s="108"/>
      <c r="C587" s="108"/>
      <c r="D587" s="108"/>
      <c r="E587" s="108"/>
      <c r="F587" s="108"/>
      <c r="G587" s="108"/>
      <c r="H587" s="108"/>
    </row>
    <row r="588" spans="1:8">
      <c r="A588" s="108"/>
      <c r="B588" s="108"/>
      <c r="C588" s="108"/>
      <c r="D588" s="108"/>
      <c r="E588" s="108"/>
      <c r="F588" s="108"/>
      <c r="G588" s="108"/>
      <c r="H588" s="108"/>
    </row>
    <row r="589" spans="1:8">
      <c r="A589" s="108"/>
      <c r="B589" s="108"/>
      <c r="C589" s="108"/>
      <c r="D589" s="108"/>
      <c r="E589" s="108"/>
      <c r="F589" s="108"/>
      <c r="G589" s="108"/>
      <c r="H589" s="108"/>
    </row>
    <row r="590" spans="1:8">
      <c r="A590" s="108"/>
      <c r="B590" s="108"/>
      <c r="C590" s="108"/>
      <c r="D590" s="108"/>
      <c r="E590" s="108"/>
      <c r="F590" s="108"/>
      <c r="G590" s="108"/>
      <c r="H590" s="108"/>
    </row>
    <row r="591" spans="1:8">
      <c r="A591" s="108"/>
      <c r="B591" s="108"/>
      <c r="C591" s="108"/>
      <c r="D591" s="108"/>
      <c r="E591" s="108"/>
      <c r="F591" s="108"/>
      <c r="G591" s="108"/>
      <c r="H591" s="108"/>
    </row>
    <row r="592" spans="1:8">
      <c r="A592" s="108"/>
      <c r="B592" s="108"/>
      <c r="C592" s="108"/>
      <c r="D592" s="108"/>
      <c r="E592" s="108"/>
      <c r="F592" s="108"/>
      <c r="G592" s="108"/>
      <c r="H592" s="108"/>
    </row>
    <row r="593" spans="1:8">
      <c r="A593" s="108"/>
      <c r="B593" s="108"/>
      <c r="C593" s="108"/>
      <c r="D593" s="108"/>
      <c r="E593" s="108"/>
      <c r="F593" s="108"/>
      <c r="G593" s="108"/>
      <c r="H593" s="108"/>
    </row>
    <row r="594" spans="1:8">
      <c r="A594" s="108"/>
      <c r="B594" s="108"/>
      <c r="C594" s="108"/>
      <c r="D594" s="108"/>
      <c r="E594" s="108"/>
      <c r="F594" s="108"/>
      <c r="G594" s="108"/>
      <c r="H594" s="108"/>
    </row>
    <row r="595" spans="1:8">
      <c r="A595" s="108"/>
      <c r="B595" s="108"/>
      <c r="C595" s="108"/>
      <c r="D595" s="108"/>
      <c r="E595" s="108"/>
      <c r="F595" s="108"/>
      <c r="G595" s="108"/>
      <c r="H595" s="108"/>
    </row>
    <row r="596" spans="1:8">
      <c r="A596" s="108"/>
      <c r="B596" s="108"/>
      <c r="C596" s="108"/>
      <c r="D596" s="108"/>
      <c r="E596" s="108"/>
      <c r="F596" s="108"/>
      <c r="G596" s="108"/>
      <c r="H596" s="108"/>
    </row>
    <row r="597" spans="1:8">
      <c r="A597" s="108"/>
      <c r="B597" s="108"/>
      <c r="C597" s="108"/>
      <c r="D597" s="108"/>
      <c r="E597" s="108"/>
      <c r="F597" s="108"/>
      <c r="G597" s="108"/>
      <c r="H597" s="108"/>
    </row>
    <row r="598" spans="1:8">
      <c r="A598" s="108"/>
      <c r="B598" s="108"/>
      <c r="C598" s="108"/>
      <c r="D598" s="108"/>
      <c r="E598" s="108"/>
      <c r="F598" s="108"/>
      <c r="G598" s="108"/>
      <c r="H598" s="108"/>
    </row>
    <row r="599" spans="1:8">
      <c r="A599" s="108"/>
      <c r="B599" s="108"/>
      <c r="C599" s="108"/>
      <c r="D599" s="108"/>
      <c r="E599" s="108"/>
      <c r="F599" s="108"/>
      <c r="G599" s="108"/>
      <c r="H599" s="108"/>
    </row>
    <row r="600" spans="1:8">
      <c r="A600" s="108"/>
      <c r="B600" s="108"/>
      <c r="C600" s="108"/>
      <c r="D600" s="108"/>
      <c r="E600" s="108"/>
      <c r="F600" s="108"/>
      <c r="G600" s="108"/>
      <c r="H600" s="108"/>
    </row>
    <row r="601" spans="1:8">
      <c r="A601" s="108"/>
      <c r="B601" s="108"/>
      <c r="C601" s="108"/>
      <c r="D601" s="108"/>
      <c r="E601" s="108"/>
      <c r="F601" s="108"/>
      <c r="G601" s="108"/>
      <c r="H601" s="108"/>
    </row>
    <row r="602" spans="1:8">
      <c r="A602" s="108"/>
      <c r="B602" s="108"/>
      <c r="C602" s="108"/>
      <c r="D602" s="108"/>
      <c r="E602" s="108"/>
      <c r="F602" s="108"/>
      <c r="G602" s="108"/>
      <c r="H602" s="108"/>
    </row>
    <row r="603" spans="1:8">
      <c r="A603" s="108"/>
      <c r="B603" s="108"/>
      <c r="C603" s="108"/>
      <c r="D603" s="108"/>
      <c r="E603" s="108"/>
      <c r="F603" s="108"/>
      <c r="G603" s="108"/>
      <c r="H603" s="108"/>
    </row>
    <row r="604" spans="1:8">
      <c r="A604" s="108"/>
      <c r="B604" s="108"/>
      <c r="C604" s="108"/>
      <c r="D604" s="108"/>
      <c r="E604" s="108"/>
      <c r="F604" s="108"/>
      <c r="G604" s="108"/>
      <c r="H604" s="108"/>
    </row>
    <row r="605" spans="1:8">
      <c r="A605" s="108"/>
      <c r="B605" s="108"/>
      <c r="C605" s="108"/>
      <c r="D605" s="108"/>
      <c r="E605" s="108"/>
      <c r="F605" s="108"/>
      <c r="G605" s="108"/>
      <c r="H605" s="108"/>
    </row>
    <row r="606" spans="1:8">
      <c r="A606" s="108"/>
      <c r="B606" s="108"/>
      <c r="C606" s="108"/>
      <c r="D606" s="108"/>
      <c r="E606" s="108"/>
      <c r="F606" s="108"/>
      <c r="G606" s="108"/>
      <c r="H606" s="108"/>
    </row>
    <row r="607" spans="1:8">
      <c r="A607" s="108"/>
      <c r="B607" s="108"/>
      <c r="C607" s="108"/>
      <c r="D607" s="108"/>
      <c r="E607" s="108"/>
      <c r="F607" s="108"/>
      <c r="G607" s="108"/>
      <c r="H607" s="108"/>
    </row>
    <row r="608" spans="1:8">
      <c r="A608" s="108"/>
      <c r="B608" s="108"/>
      <c r="C608" s="108"/>
      <c r="D608" s="108"/>
      <c r="E608" s="108"/>
      <c r="F608" s="108"/>
      <c r="G608" s="108"/>
      <c r="H608" s="108"/>
    </row>
    <row r="609" spans="1:8">
      <c r="A609" s="108"/>
      <c r="B609" s="108"/>
      <c r="C609" s="108"/>
      <c r="D609" s="108"/>
      <c r="E609" s="108"/>
      <c r="F609" s="108"/>
      <c r="G609" s="108"/>
      <c r="H609" s="108"/>
    </row>
    <row r="610" spans="1:8">
      <c r="A610" s="108"/>
      <c r="B610" s="108"/>
      <c r="C610" s="108"/>
      <c r="D610" s="108"/>
      <c r="E610" s="108"/>
      <c r="F610" s="108"/>
      <c r="G610" s="108"/>
      <c r="H610" s="108"/>
    </row>
    <row r="611" spans="1:8">
      <c r="A611" s="108"/>
      <c r="B611" s="108"/>
      <c r="C611" s="108"/>
      <c r="D611" s="108"/>
      <c r="E611" s="108"/>
      <c r="F611" s="108"/>
      <c r="G611" s="108"/>
      <c r="H611" s="108"/>
    </row>
    <row r="612" spans="1:8">
      <c r="A612" s="108"/>
      <c r="B612" s="108"/>
      <c r="C612" s="108"/>
      <c r="D612" s="108"/>
      <c r="E612" s="108"/>
      <c r="F612" s="108"/>
      <c r="G612" s="108"/>
      <c r="H612" s="108"/>
    </row>
    <row r="613" spans="1:8">
      <c r="A613" s="108"/>
      <c r="B613" s="108"/>
      <c r="C613" s="108"/>
      <c r="D613" s="108"/>
      <c r="E613" s="108"/>
      <c r="F613" s="108"/>
      <c r="G613" s="108"/>
      <c r="H613" s="108"/>
    </row>
    <row r="614" spans="1:8">
      <c r="A614" s="108"/>
      <c r="B614" s="108"/>
      <c r="C614" s="108"/>
      <c r="D614" s="108"/>
      <c r="E614" s="108"/>
      <c r="F614" s="108"/>
      <c r="G614" s="108"/>
      <c r="H614" s="108"/>
    </row>
    <row r="615" spans="1:8">
      <c r="A615" s="108"/>
      <c r="B615" s="108"/>
      <c r="C615" s="108"/>
      <c r="D615" s="108"/>
      <c r="E615" s="108"/>
      <c r="F615" s="108"/>
      <c r="G615" s="108"/>
      <c r="H615" s="108"/>
    </row>
    <row r="616" spans="1:8">
      <c r="A616" s="108"/>
      <c r="B616" s="108"/>
      <c r="C616" s="108"/>
      <c r="D616" s="108"/>
      <c r="E616" s="108"/>
      <c r="F616" s="108"/>
      <c r="G616" s="108"/>
      <c r="H616" s="108"/>
    </row>
    <row r="617" spans="1:8">
      <c r="A617" s="108"/>
      <c r="B617" s="108"/>
      <c r="C617" s="108"/>
      <c r="D617" s="108"/>
      <c r="E617" s="108"/>
      <c r="F617" s="108"/>
      <c r="G617" s="108"/>
      <c r="H617" s="108"/>
    </row>
    <row r="618" spans="1:8">
      <c r="A618" s="108"/>
      <c r="B618" s="108"/>
      <c r="C618" s="108"/>
      <c r="D618" s="108"/>
      <c r="E618" s="108"/>
      <c r="F618" s="108"/>
      <c r="G618" s="108"/>
      <c r="H618" s="108"/>
    </row>
    <row r="619" spans="1:8">
      <c r="A619" s="108"/>
      <c r="B619" s="108"/>
      <c r="C619" s="108"/>
      <c r="D619" s="108"/>
      <c r="E619" s="108"/>
      <c r="F619" s="108"/>
      <c r="G619" s="108"/>
      <c r="H619" s="108"/>
    </row>
    <row r="620" spans="1:8">
      <c r="A620" s="108"/>
      <c r="B620" s="108"/>
      <c r="C620" s="108"/>
      <c r="D620" s="108"/>
      <c r="E620" s="108"/>
      <c r="F620" s="108"/>
      <c r="G620" s="108"/>
      <c r="H620" s="108"/>
    </row>
    <row r="621" spans="1:8">
      <c r="A621" s="108"/>
      <c r="B621" s="108"/>
      <c r="C621" s="108"/>
      <c r="D621" s="108"/>
      <c r="E621" s="108"/>
      <c r="F621" s="108"/>
      <c r="G621" s="108"/>
      <c r="H621" s="108"/>
    </row>
    <row r="622" spans="1:8">
      <c r="A622" s="108"/>
      <c r="B622" s="108"/>
      <c r="C622" s="108"/>
      <c r="D622" s="108"/>
      <c r="E622" s="108"/>
      <c r="F622" s="108"/>
      <c r="G622" s="108"/>
      <c r="H622" s="108"/>
    </row>
    <row r="623" spans="1:8">
      <c r="A623" s="108"/>
      <c r="B623" s="108"/>
      <c r="C623" s="108"/>
      <c r="D623" s="108"/>
      <c r="E623" s="108"/>
      <c r="F623" s="108"/>
      <c r="G623" s="108"/>
      <c r="H623" s="108"/>
    </row>
    <row r="624" spans="1:8">
      <c r="A624" s="108"/>
      <c r="B624" s="108"/>
      <c r="C624" s="108"/>
      <c r="D624" s="108"/>
      <c r="E624" s="108"/>
      <c r="F624" s="108"/>
      <c r="G624" s="108"/>
      <c r="H624" s="108"/>
    </row>
    <row r="625" spans="1:8">
      <c r="A625" s="108"/>
      <c r="B625" s="108"/>
      <c r="C625" s="108"/>
      <c r="D625" s="108"/>
      <c r="E625" s="108"/>
      <c r="F625" s="108"/>
      <c r="G625" s="108"/>
      <c r="H625" s="108"/>
    </row>
    <row r="626" spans="1:8">
      <c r="A626" s="108"/>
      <c r="B626" s="108"/>
      <c r="C626" s="108"/>
      <c r="D626" s="108"/>
      <c r="E626" s="108"/>
      <c r="F626" s="108"/>
      <c r="G626" s="108"/>
      <c r="H626" s="108"/>
    </row>
    <row r="627" spans="1:8">
      <c r="A627" s="108"/>
      <c r="B627" s="108"/>
      <c r="C627" s="108"/>
      <c r="D627" s="108"/>
      <c r="E627" s="108"/>
      <c r="F627" s="108"/>
      <c r="G627" s="108"/>
      <c r="H627" s="108"/>
    </row>
    <row r="628" spans="1:8">
      <c r="A628" s="108"/>
      <c r="B628" s="108"/>
      <c r="C628" s="108"/>
      <c r="D628" s="108"/>
      <c r="E628" s="108"/>
      <c r="F628" s="108"/>
      <c r="G628" s="108"/>
      <c r="H628" s="108"/>
    </row>
    <row r="629" spans="1:8">
      <c r="A629" s="108"/>
      <c r="B629" s="108"/>
      <c r="C629" s="108"/>
      <c r="D629" s="108"/>
      <c r="E629" s="108"/>
      <c r="F629" s="108"/>
      <c r="G629" s="108"/>
      <c r="H629" s="108"/>
    </row>
    <row r="630" spans="1:8">
      <c r="A630" s="108"/>
      <c r="B630" s="108"/>
      <c r="C630" s="108"/>
      <c r="D630" s="108"/>
      <c r="E630" s="108"/>
      <c r="F630" s="108"/>
      <c r="G630" s="108"/>
      <c r="H630" s="108"/>
    </row>
    <row r="631" spans="1:8">
      <c r="A631" s="108"/>
      <c r="B631" s="108"/>
      <c r="C631" s="108"/>
      <c r="D631" s="108"/>
      <c r="E631" s="108"/>
      <c r="F631" s="108"/>
      <c r="G631" s="108"/>
      <c r="H631" s="108"/>
    </row>
    <row r="632" spans="1:8">
      <c r="A632" s="108"/>
      <c r="B632" s="108"/>
      <c r="C632" s="108"/>
      <c r="D632" s="108"/>
      <c r="E632" s="108"/>
      <c r="F632" s="108"/>
      <c r="G632" s="108"/>
      <c r="H632" s="108"/>
    </row>
    <row r="633" spans="1:8">
      <c r="A633" s="108"/>
      <c r="B633" s="108"/>
      <c r="C633" s="108"/>
      <c r="D633" s="108"/>
      <c r="E633" s="108"/>
      <c r="F633" s="108"/>
      <c r="G633" s="108"/>
      <c r="H633" s="108"/>
    </row>
    <row r="634" spans="1:8">
      <c r="A634" s="108"/>
      <c r="B634" s="108"/>
      <c r="C634" s="108"/>
      <c r="D634" s="108"/>
      <c r="E634" s="108"/>
      <c r="F634" s="108"/>
      <c r="G634" s="108"/>
      <c r="H634" s="108"/>
    </row>
    <row r="635" spans="1:8">
      <c r="A635" s="108"/>
      <c r="B635" s="108"/>
      <c r="C635" s="108"/>
      <c r="D635" s="108"/>
      <c r="E635" s="108"/>
      <c r="F635" s="108"/>
      <c r="G635" s="108"/>
      <c r="H635" s="108"/>
    </row>
    <row r="636" spans="1:8">
      <c r="A636" s="108"/>
      <c r="B636" s="108"/>
      <c r="C636" s="108"/>
      <c r="D636" s="108"/>
      <c r="E636" s="108"/>
      <c r="F636" s="108"/>
      <c r="G636" s="108"/>
      <c r="H636" s="108"/>
    </row>
    <row r="637" spans="1:8">
      <c r="A637" s="108"/>
      <c r="B637" s="108"/>
      <c r="C637" s="108"/>
      <c r="D637" s="108"/>
      <c r="E637" s="108"/>
      <c r="F637" s="108"/>
      <c r="G637" s="108"/>
      <c r="H637" s="108"/>
    </row>
    <row r="638" spans="1:8">
      <c r="A638" s="108"/>
      <c r="B638" s="108"/>
      <c r="C638" s="108"/>
      <c r="D638" s="108"/>
      <c r="E638" s="108"/>
      <c r="F638" s="108"/>
      <c r="G638" s="108"/>
      <c r="H638" s="108"/>
    </row>
    <row r="639" spans="1:8">
      <c r="A639" s="108"/>
      <c r="B639" s="108"/>
      <c r="C639" s="108"/>
      <c r="D639" s="108"/>
      <c r="E639" s="108"/>
      <c r="F639" s="108"/>
      <c r="G639" s="108"/>
      <c r="H639" s="108"/>
    </row>
    <row r="640" spans="1:8">
      <c r="A640" s="108"/>
      <c r="B640" s="108"/>
      <c r="C640" s="108"/>
      <c r="D640" s="108"/>
      <c r="E640" s="108"/>
      <c r="F640" s="108"/>
      <c r="G640" s="108"/>
      <c r="H640" s="108"/>
    </row>
    <row r="641" spans="1:8">
      <c r="A641" s="108"/>
      <c r="B641" s="108"/>
      <c r="C641" s="108"/>
      <c r="D641" s="108"/>
      <c r="E641" s="108"/>
      <c r="F641" s="108"/>
      <c r="G641" s="108"/>
      <c r="H641" s="108"/>
    </row>
    <row r="642" spans="1:8">
      <c r="A642" s="108"/>
      <c r="B642" s="108"/>
      <c r="C642" s="108"/>
      <c r="D642" s="108"/>
      <c r="E642" s="108"/>
      <c r="F642" s="108"/>
      <c r="G642" s="108"/>
      <c r="H642" s="108"/>
    </row>
    <row r="643" spans="1:8">
      <c r="A643" s="108"/>
      <c r="B643" s="108"/>
      <c r="C643" s="108"/>
      <c r="D643" s="108"/>
      <c r="E643" s="108"/>
      <c r="F643" s="108"/>
      <c r="G643" s="108"/>
      <c r="H643" s="108"/>
    </row>
    <row r="644" spans="1:8">
      <c r="A644" s="108"/>
      <c r="B644" s="108"/>
      <c r="C644" s="108"/>
      <c r="D644" s="108"/>
      <c r="E644" s="108"/>
      <c r="F644" s="108"/>
      <c r="G644" s="108"/>
      <c r="H644" s="108"/>
    </row>
    <row r="645" spans="1:8">
      <c r="A645" s="108"/>
      <c r="B645" s="108"/>
      <c r="C645" s="108"/>
      <c r="D645" s="108"/>
      <c r="E645" s="108"/>
      <c r="F645" s="108"/>
      <c r="G645" s="108"/>
      <c r="H645" s="108"/>
    </row>
    <row r="646" spans="1:8">
      <c r="A646" s="108"/>
      <c r="B646" s="108"/>
      <c r="C646" s="108"/>
      <c r="D646" s="108"/>
      <c r="E646" s="108"/>
      <c r="F646" s="108"/>
      <c r="G646" s="108"/>
      <c r="H646" s="108"/>
    </row>
    <row r="647" spans="1:8">
      <c r="A647" s="108"/>
      <c r="B647" s="108"/>
      <c r="C647" s="108"/>
      <c r="D647" s="108"/>
      <c r="E647" s="108"/>
      <c r="F647" s="108"/>
      <c r="G647" s="108"/>
      <c r="H647" s="108"/>
    </row>
    <row r="648" spans="1:8">
      <c r="A648" s="108"/>
      <c r="B648" s="108"/>
      <c r="C648" s="108"/>
      <c r="D648" s="108"/>
      <c r="E648" s="108"/>
      <c r="F648" s="108"/>
      <c r="G648" s="108"/>
      <c r="H648" s="108"/>
    </row>
    <row r="649" spans="1:8">
      <c r="A649" s="108"/>
      <c r="B649" s="108"/>
      <c r="C649" s="108"/>
      <c r="D649" s="108"/>
      <c r="E649" s="108"/>
      <c r="F649" s="108"/>
      <c r="G649" s="108"/>
      <c r="H649" s="108"/>
    </row>
    <row r="650" spans="1:8">
      <c r="A650" s="108"/>
      <c r="B650" s="108"/>
      <c r="C650" s="108"/>
      <c r="D650" s="108"/>
      <c r="E650" s="108"/>
      <c r="F650" s="108"/>
      <c r="G650" s="108"/>
      <c r="H650" s="108"/>
    </row>
    <row r="651" spans="1:8">
      <c r="A651" s="108"/>
      <c r="B651" s="108"/>
      <c r="C651" s="108"/>
      <c r="D651" s="108"/>
      <c r="E651" s="108"/>
      <c r="F651" s="108"/>
      <c r="G651" s="108"/>
      <c r="H651" s="108"/>
    </row>
    <row r="652" spans="1:8">
      <c r="A652" s="108"/>
      <c r="B652" s="108"/>
      <c r="C652" s="108"/>
      <c r="D652" s="108"/>
      <c r="E652" s="108"/>
      <c r="F652" s="108"/>
      <c r="G652" s="108"/>
      <c r="H652" s="108"/>
    </row>
    <row r="653" spans="1:8">
      <c r="A653" s="108"/>
      <c r="B653" s="108"/>
      <c r="C653" s="108"/>
      <c r="D653" s="108"/>
      <c r="E653" s="108"/>
      <c r="F653" s="108"/>
      <c r="G653" s="108"/>
      <c r="H653" s="108"/>
    </row>
    <row r="654" spans="1:8">
      <c r="A654" s="108"/>
      <c r="B654" s="108"/>
      <c r="C654" s="108"/>
      <c r="D654" s="108"/>
      <c r="E654" s="108"/>
      <c r="F654" s="108"/>
      <c r="G654" s="108"/>
      <c r="H654" s="108"/>
    </row>
    <row r="655" spans="1:8">
      <c r="A655" s="108"/>
      <c r="B655" s="108"/>
      <c r="C655" s="108"/>
      <c r="D655" s="108"/>
      <c r="E655" s="108"/>
      <c r="F655" s="108"/>
      <c r="G655" s="108"/>
      <c r="H655" s="108"/>
    </row>
    <row r="656" spans="1:8">
      <c r="A656" s="108"/>
      <c r="B656" s="108"/>
      <c r="C656" s="108"/>
      <c r="D656" s="108"/>
      <c r="E656" s="108"/>
      <c r="F656" s="108"/>
      <c r="G656" s="108"/>
      <c r="H656" s="108"/>
    </row>
    <row r="657" spans="1:8">
      <c r="A657" s="108"/>
      <c r="B657" s="108"/>
      <c r="C657" s="108"/>
      <c r="D657" s="108"/>
      <c r="E657" s="108"/>
      <c r="F657" s="108"/>
      <c r="G657" s="108"/>
      <c r="H657" s="108"/>
    </row>
    <row r="658" spans="1:8">
      <c r="A658" s="108"/>
      <c r="B658" s="108"/>
      <c r="C658" s="108"/>
      <c r="D658" s="108"/>
      <c r="E658" s="108"/>
      <c r="F658" s="108"/>
      <c r="G658" s="108"/>
      <c r="H658" s="108"/>
    </row>
    <row r="659" spans="1:8">
      <c r="A659" s="108"/>
      <c r="B659" s="108"/>
      <c r="C659" s="108"/>
      <c r="D659" s="108"/>
      <c r="E659" s="108"/>
      <c r="F659" s="108"/>
      <c r="G659" s="108"/>
      <c r="H659" s="108"/>
    </row>
    <row r="660" spans="1:8">
      <c r="A660" s="108"/>
      <c r="B660" s="108"/>
      <c r="C660" s="108"/>
      <c r="D660" s="108"/>
      <c r="E660" s="108"/>
      <c r="F660" s="108"/>
      <c r="G660" s="108"/>
      <c r="H660" s="108"/>
    </row>
    <row r="661" spans="1:8">
      <c r="A661" s="108"/>
      <c r="B661" s="108"/>
      <c r="C661" s="108"/>
      <c r="D661" s="108"/>
      <c r="E661" s="108"/>
      <c r="F661" s="108"/>
      <c r="G661" s="108"/>
      <c r="H661" s="108"/>
    </row>
    <row r="662" spans="1:8">
      <c r="A662" s="108"/>
      <c r="B662" s="108"/>
      <c r="C662" s="108"/>
      <c r="D662" s="108"/>
      <c r="E662" s="108"/>
      <c r="F662" s="108"/>
      <c r="G662" s="108"/>
      <c r="H662" s="108"/>
    </row>
    <row r="663" spans="1:8">
      <c r="A663" s="108"/>
      <c r="B663" s="108"/>
      <c r="C663" s="108"/>
      <c r="D663" s="108"/>
      <c r="E663" s="108"/>
      <c r="F663" s="108"/>
      <c r="G663" s="108"/>
      <c r="H663" s="108"/>
    </row>
    <row r="664" spans="1:8">
      <c r="A664" s="108"/>
      <c r="B664" s="108"/>
      <c r="C664" s="108"/>
      <c r="D664" s="108"/>
      <c r="E664" s="108"/>
      <c r="F664" s="108"/>
      <c r="G664" s="108"/>
      <c r="H664" s="108"/>
    </row>
    <row r="665" spans="1:8">
      <c r="A665" s="108"/>
      <c r="B665" s="108"/>
      <c r="C665" s="108"/>
      <c r="D665" s="108"/>
      <c r="E665" s="108"/>
      <c r="F665" s="108"/>
      <c r="G665" s="108"/>
      <c r="H665" s="108"/>
    </row>
    <row r="666" spans="1:8">
      <c r="A666" s="108"/>
      <c r="B666" s="108"/>
      <c r="C666" s="108"/>
      <c r="D666" s="108"/>
      <c r="E666" s="108"/>
      <c r="F666" s="108"/>
      <c r="G666" s="108"/>
      <c r="H666" s="108"/>
    </row>
    <row r="667" spans="1:8">
      <c r="A667" s="108"/>
      <c r="B667" s="108"/>
      <c r="C667" s="108"/>
      <c r="D667" s="108"/>
      <c r="E667" s="108"/>
      <c r="F667" s="108"/>
      <c r="G667" s="108"/>
      <c r="H667" s="108"/>
    </row>
    <row r="668" spans="1:8">
      <c r="A668" s="108"/>
      <c r="B668" s="108"/>
      <c r="C668" s="108"/>
      <c r="D668" s="108"/>
      <c r="E668" s="108"/>
      <c r="F668" s="108"/>
      <c r="G668" s="108"/>
      <c r="H668" s="108"/>
    </row>
    <row r="669" spans="1:8">
      <c r="A669" s="108"/>
      <c r="B669" s="108"/>
      <c r="C669" s="108"/>
      <c r="D669" s="108"/>
      <c r="E669" s="108"/>
      <c r="F669" s="108"/>
      <c r="G669" s="108"/>
      <c r="H669" s="108"/>
    </row>
    <row r="670" spans="1:8">
      <c r="A670" s="108"/>
      <c r="B670" s="108"/>
      <c r="C670" s="108"/>
      <c r="D670" s="108"/>
      <c r="E670" s="108"/>
      <c r="F670" s="108"/>
      <c r="G670" s="108"/>
      <c r="H670" s="108"/>
    </row>
    <row r="671" spans="1:8">
      <c r="A671" s="108"/>
      <c r="B671" s="108"/>
      <c r="C671" s="108"/>
      <c r="D671" s="108"/>
      <c r="E671" s="108"/>
      <c r="F671" s="108"/>
      <c r="G671" s="108"/>
      <c r="H671" s="108"/>
    </row>
    <row r="672" spans="1:8">
      <c r="A672" s="108"/>
      <c r="B672" s="108"/>
      <c r="C672" s="108"/>
      <c r="D672" s="108"/>
      <c r="E672" s="108"/>
      <c r="F672" s="108"/>
      <c r="G672" s="108"/>
      <c r="H672" s="108"/>
    </row>
    <row r="673" spans="1:8">
      <c r="A673" s="108"/>
      <c r="B673" s="108"/>
      <c r="C673" s="108"/>
      <c r="D673" s="108"/>
      <c r="E673" s="108"/>
      <c r="F673" s="108"/>
      <c r="G673" s="108"/>
      <c r="H673" s="108"/>
    </row>
    <row r="674" spans="1:8">
      <c r="A674" s="108"/>
      <c r="B674" s="108"/>
      <c r="C674" s="108"/>
      <c r="D674" s="108"/>
      <c r="E674" s="108"/>
      <c r="F674" s="108"/>
      <c r="G674" s="108"/>
      <c r="H674" s="108"/>
    </row>
    <row r="675" spans="1:8">
      <c r="A675" s="108"/>
      <c r="B675" s="108"/>
      <c r="C675" s="108"/>
      <c r="D675" s="108"/>
      <c r="E675" s="108"/>
      <c r="F675" s="108"/>
      <c r="G675" s="108"/>
      <c r="H675" s="108"/>
    </row>
    <row r="676" spans="1:8">
      <c r="A676" s="108"/>
      <c r="B676" s="108"/>
      <c r="C676" s="108"/>
      <c r="D676" s="108"/>
      <c r="E676" s="108"/>
      <c r="F676" s="108"/>
      <c r="G676" s="108"/>
      <c r="H676" s="108"/>
    </row>
    <row r="677" spans="1:8">
      <c r="A677" s="108"/>
      <c r="B677" s="108"/>
      <c r="C677" s="108"/>
      <c r="D677" s="108"/>
      <c r="E677" s="108"/>
      <c r="F677" s="108"/>
      <c r="G677" s="108"/>
      <c r="H677" s="108"/>
    </row>
    <row r="678" spans="1:8">
      <c r="A678" s="108"/>
      <c r="B678" s="108"/>
      <c r="C678" s="108"/>
      <c r="D678" s="108"/>
      <c r="E678" s="108"/>
      <c r="F678" s="108"/>
      <c r="G678" s="108"/>
      <c r="H678" s="108"/>
    </row>
    <row r="679" spans="1:8">
      <c r="A679" s="108"/>
      <c r="B679" s="108"/>
      <c r="C679" s="108"/>
      <c r="D679" s="108"/>
      <c r="E679" s="108"/>
      <c r="F679" s="108"/>
      <c r="G679" s="108"/>
      <c r="H679" s="108"/>
    </row>
    <row r="680" spans="1:8">
      <c r="A680" s="108"/>
      <c r="B680" s="108"/>
      <c r="C680" s="108"/>
      <c r="D680" s="108"/>
      <c r="E680" s="108"/>
      <c r="F680" s="108"/>
      <c r="G680" s="108"/>
      <c r="H680" s="108"/>
    </row>
    <row r="681" spans="1:8">
      <c r="A681" s="108"/>
      <c r="B681" s="108"/>
      <c r="C681" s="108"/>
      <c r="D681" s="108"/>
      <c r="E681" s="108"/>
      <c r="F681" s="108"/>
      <c r="G681" s="108"/>
      <c r="H681" s="108"/>
    </row>
    <row r="682" spans="1:8">
      <c r="A682" s="108"/>
      <c r="B682" s="108"/>
      <c r="C682" s="108"/>
      <c r="D682" s="108"/>
      <c r="E682" s="108"/>
      <c r="F682" s="108"/>
      <c r="G682" s="108"/>
      <c r="H682" s="108"/>
    </row>
    <row r="683" spans="1:8">
      <c r="A683" s="108"/>
      <c r="B683" s="108"/>
      <c r="C683" s="108"/>
      <c r="D683" s="108"/>
      <c r="E683" s="108"/>
      <c r="F683" s="108"/>
      <c r="G683" s="108"/>
      <c r="H683" s="108"/>
    </row>
    <row r="684" spans="1:8">
      <c r="A684" s="108"/>
      <c r="B684" s="108"/>
      <c r="C684" s="108"/>
      <c r="D684" s="108"/>
      <c r="E684" s="108"/>
      <c r="F684" s="108"/>
      <c r="G684" s="108"/>
      <c r="H684" s="108"/>
    </row>
    <row r="685" spans="1:8">
      <c r="A685" s="108"/>
      <c r="B685" s="108"/>
      <c r="C685" s="108"/>
      <c r="D685" s="108"/>
      <c r="E685" s="108"/>
      <c r="F685" s="108"/>
      <c r="G685" s="108"/>
      <c r="H685" s="108"/>
    </row>
    <row r="686" spans="1:8">
      <c r="A686" s="108"/>
      <c r="B686" s="108"/>
      <c r="C686" s="108"/>
      <c r="D686" s="108"/>
      <c r="E686" s="108"/>
      <c r="F686" s="108"/>
      <c r="G686" s="108"/>
      <c r="H686" s="108"/>
    </row>
    <row r="687" spans="1:8">
      <c r="A687" s="108"/>
      <c r="B687" s="108"/>
      <c r="C687" s="108"/>
      <c r="D687" s="108"/>
      <c r="E687" s="108"/>
      <c r="F687" s="108"/>
      <c r="G687" s="108"/>
      <c r="H687" s="108"/>
    </row>
    <row r="688" spans="1:8">
      <c r="A688" s="108"/>
      <c r="B688" s="108"/>
      <c r="C688" s="108"/>
      <c r="D688" s="108"/>
      <c r="E688" s="108"/>
      <c r="F688" s="108"/>
      <c r="G688" s="108"/>
      <c r="H688" s="108"/>
    </row>
    <row r="689" spans="1:8">
      <c r="A689" s="108"/>
      <c r="B689" s="108"/>
      <c r="C689" s="108"/>
      <c r="D689" s="108"/>
      <c r="E689" s="108"/>
      <c r="F689" s="108"/>
      <c r="G689" s="108"/>
      <c r="H689" s="108"/>
    </row>
    <row r="690" spans="1:8">
      <c r="A690" s="108"/>
      <c r="B690" s="108"/>
      <c r="C690" s="108"/>
      <c r="D690" s="108"/>
      <c r="E690" s="108"/>
      <c r="F690" s="108"/>
      <c r="G690" s="108"/>
      <c r="H690" s="108"/>
    </row>
    <row r="691" spans="1:8">
      <c r="A691" s="108"/>
      <c r="B691" s="108"/>
      <c r="C691" s="108"/>
      <c r="D691" s="108"/>
      <c r="E691" s="108"/>
      <c r="F691" s="108"/>
      <c r="G691" s="108"/>
      <c r="H691" s="108"/>
    </row>
    <row r="692" spans="1:8">
      <c r="A692" s="108"/>
      <c r="B692" s="108"/>
      <c r="C692" s="108"/>
      <c r="D692" s="108"/>
      <c r="E692" s="108"/>
      <c r="F692" s="108"/>
      <c r="G692" s="108"/>
      <c r="H692" s="108"/>
    </row>
    <row r="693" spans="1:8">
      <c r="A693" s="108"/>
      <c r="B693" s="108"/>
      <c r="C693" s="108"/>
      <c r="D693" s="108"/>
      <c r="E693" s="108"/>
      <c r="F693" s="108"/>
      <c r="G693" s="108"/>
      <c r="H693" s="108"/>
    </row>
    <row r="694" spans="1:8">
      <c r="A694" s="108"/>
      <c r="B694" s="108"/>
      <c r="C694" s="108"/>
      <c r="D694" s="108"/>
      <c r="E694" s="108"/>
      <c r="F694" s="108"/>
      <c r="G694" s="108"/>
      <c r="H694" s="108"/>
    </row>
    <row r="695" spans="1:8">
      <c r="A695" s="108"/>
      <c r="B695" s="108"/>
      <c r="C695" s="108"/>
      <c r="D695" s="108"/>
      <c r="E695" s="108"/>
      <c r="F695" s="108"/>
      <c r="G695" s="108"/>
      <c r="H695" s="108"/>
    </row>
    <row r="696" spans="1:8">
      <c r="A696" s="108"/>
      <c r="B696" s="108"/>
      <c r="C696" s="108"/>
      <c r="D696" s="108"/>
      <c r="E696" s="108"/>
      <c r="F696" s="108"/>
      <c r="G696" s="108"/>
      <c r="H696" s="108"/>
    </row>
    <row r="697" spans="1:8">
      <c r="A697" s="108"/>
      <c r="B697" s="108"/>
      <c r="C697" s="108"/>
      <c r="D697" s="108"/>
      <c r="E697" s="108"/>
      <c r="F697" s="108"/>
      <c r="G697" s="108"/>
      <c r="H697" s="108"/>
    </row>
    <row r="698" spans="1:8">
      <c r="A698" s="108"/>
      <c r="B698" s="108"/>
      <c r="C698" s="108"/>
      <c r="D698" s="108"/>
      <c r="E698" s="108"/>
      <c r="F698" s="108"/>
      <c r="G698" s="108"/>
      <c r="H698" s="108"/>
    </row>
    <row r="699" spans="1:8">
      <c r="A699" s="108"/>
      <c r="B699" s="108"/>
      <c r="C699" s="108"/>
      <c r="D699" s="108"/>
      <c r="E699" s="108"/>
      <c r="F699" s="108"/>
      <c r="G699" s="108"/>
      <c r="H699" s="108"/>
    </row>
    <row r="700" spans="1:8">
      <c r="A700" s="108"/>
      <c r="B700" s="108"/>
      <c r="C700" s="108"/>
      <c r="D700" s="108"/>
      <c r="E700" s="108"/>
      <c r="F700" s="108"/>
      <c r="G700" s="108"/>
      <c r="H700" s="108"/>
    </row>
    <row r="701" spans="1:8">
      <c r="A701" s="108"/>
      <c r="B701" s="108"/>
      <c r="C701" s="108"/>
      <c r="D701" s="108"/>
      <c r="E701" s="108"/>
      <c r="F701" s="108"/>
      <c r="G701" s="108"/>
      <c r="H701" s="108"/>
    </row>
    <row r="702" spans="1:8">
      <c r="A702" s="108"/>
      <c r="B702" s="108"/>
      <c r="C702" s="108"/>
      <c r="D702" s="108"/>
      <c r="E702" s="108"/>
      <c r="F702" s="108"/>
      <c r="G702" s="108"/>
      <c r="H702" s="108"/>
    </row>
    <row r="703" spans="1:8">
      <c r="A703" s="108"/>
      <c r="B703" s="108"/>
      <c r="C703" s="108"/>
      <c r="D703" s="108"/>
      <c r="E703" s="108"/>
      <c r="F703" s="108"/>
      <c r="G703" s="108"/>
      <c r="H703" s="108"/>
    </row>
    <row r="704" spans="1:8">
      <c r="A704" s="108"/>
      <c r="B704" s="108"/>
      <c r="C704" s="108"/>
      <c r="D704" s="108"/>
      <c r="E704" s="108"/>
      <c r="F704" s="108"/>
      <c r="G704" s="108"/>
      <c r="H704" s="108"/>
    </row>
    <row r="705" spans="1:8">
      <c r="A705" s="108"/>
      <c r="B705" s="108"/>
      <c r="C705" s="108"/>
      <c r="D705" s="108"/>
      <c r="E705" s="108"/>
      <c r="F705" s="108"/>
      <c r="G705" s="108"/>
      <c r="H705" s="108"/>
    </row>
    <row r="706" spans="1:8">
      <c r="A706" s="108"/>
      <c r="B706" s="108"/>
      <c r="C706" s="108"/>
      <c r="D706" s="108"/>
      <c r="E706" s="108"/>
      <c r="F706" s="108"/>
      <c r="G706" s="108"/>
      <c r="H706" s="108"/>
    </row>
    <row r="707" spans="1:8">
      <c r="A707" s="108"/>
      <c r="B707" s="108"/>
      <c r="C707" s="108"/>
      <c r="D707" s="108"/>
      <c r="E707" s="108"/>
      <c r="F707" s="108"/>
      <c r="G707" s="108"/>
      <c r="H707" s="108"/>
    </row>
    <row r="708" spans="1:8">
      <c r="A708" s="108"/>
      <c r="B708" s="108"/>
      <c r="C708" s="108"/>
      <c r="D708" s="108"/>
      <c r="E708" s="108"/>
      <c r="F708" s="108"/>
      <c r="G708" s="108"/>
      <c r="H708" s="108"/>
    </row>
    <row r="709" spans="1:8">
      <c r="A709" s="108"/>
      <c r="B709" s="108"/>
      <c r="C709" s="108"/>
      <c r="D709" s="108"/>
      <c r="E709" s="108"/>
      <c r="F709" s="108"/>
      <c r="G709" s="108"/>
      <c r="H709" s="108"/>
    </row>
    <row r="710" spans="1:8">
      <c r="A710" s="108"/>
      <c r="B710" s="108"/>
      <c r="C710" s="108"/>
      <c r="D710" s="108"/>
      <c r="E710" s="108"/>
      <c r="F710" s="108"/>
      <c r="G710" s="108"/>
      <c r="H710" s="108"/>
    </row>
    <row r="711" spans="1:8">
      <c r="A711" s="108"/>
      <c r="B711" s="108"/>
      <c r="C711" s="108"/>
      <c r="D711" s="108"/>
      <c r="E711" s="108"/>
      <c r="F711" s="108"/>
      <c r="G711" s="108"/>
      <c r="H711" s="108"/>
    </row>
    <row r="712" spans="1:8">
      <c r="A712" s="108"/>
      <c r="B712" s="108"/>
      <c r="C712" s="108"/>
      <c r="D712" s="108"/>
      <c r="E712" s="108"/>
      <c r="F712" s="108"/>
      <c r="G712" s="108"/>
      <c r="H712" s="108"/>
    </row>
    <row r="713" spans="1:8">
      <c r="A713" s="108"/>
      <c r="B713" s="108"/>
      <c r="C713" s="108"/>
      <c r="D713" s="108"/>
      <c r="E713" s="108"/>
      <c r="F713" s="108"/>
      <c r="G713" s="108"/>
      <c r="H713" s="108"/>
    </row>
    <row r="714" spans="1:8">
      <c r="A714" s="108"/>
      <c r="B714" s="108"/>
      <c r="C714" s="108"/>
      <c r="D714" s="108"/>
      <c r="E714" s="108"/>
      <c r="F714" s="108"/>
      <c r="G714" s="108"/>
      <c r="H714" s="108"/>
    </row>
    <row r="715" spans="1:8">
      <c r="A715" s="108"/>
      <c r="B715" s="108"/>
      <c r="C715" s="108"/>
      <c r="D715" s="108"/>
      <c r="E715" s="108"/>
      <c r="F715" s="108"/>
      <c r="G715" s="108"/>
      <c r="H715" s="108"/>
    </row>
    <row r="716" spans="1:8">
      <c r="A716" s="108"/>
      <c r="B716" s="108"/>
      <c r="C716" s="108"/>
      <c r="D716" s="108"/>
      <c r="E716" s="108"/>
      <c r="F716" s="108"/>
      <c r="G716" s="108"/>
      <c r="H716" s="108"/>
    </row>
    <row r="717" spans="1:8">
      <c r="A717" s="108"/>
      <c r="B717" s="108"/>
      <c r="C717" s="108"/>
      <c r="D717" s="108"/>
      <c r="E717" s="108"/>
      <c r="F717" s="108"/>
      <c r="G717" s="108"/>
      <c r="H717" s="108"/>
    </row>
    <row r="718" spans="1:8">
      <c r="A718" s="108"/>
      <c r="B718" s="108"/>
      <c r="C718" s="108"/>
      <c r="D718" s="108"/>
      <c r="E718" s="108"/>
      <c r="F718" s="108"/>
      <c r="G718" s="108"/>
      <c r="H718" s="108"/>
    </row>
    <row r="719" spans="1:8">
      <c r="A719" s="108"/>
      <c r="B719" s="108"/>
      <c r="C719" s="108"/>
      <c r="D719" s="108"/>
      <c r="E719" s="108"/>
      <c r="F719" s="108"/>
      <c r="G719" s="108"/>
      <c r="H719" s="108"/>
    </row>
    <row r="720" spans="1:8">
      <c r="A720" s="108"/>
      <c r="B720" s="108"/>
      <c r="C720" s="108"/>
      <c r="D720" s="108"/>
      <c r="E720" s="108"/>
      <c r="F720" s="108"/>
      <c r="G720" s="108"/>
      <c r="H720" s="108"/>
    </row>
    <row r="721" spans="1:8">
      <c r="A721" s="108"/>
      <c r="B721" s="108"/>
      <c r="C721" s="108"/>
      <c r="D721" s="108"/>
      <c r="E721" s="108"/>
      <c r="F721" s="108"/>
      <c r="G721" s="108"/>
      <c r="H721" s="108"/>
    </row>
    <row r="722" spans="1:8">
      <c r="A722" s="108"/>
      <c r="B722" s="108"/>
      <c r="C722" s="108"/>
      <c r="D722" s="108"/>
      <c r="E722" s="108"/>
      <c r="F722" s="108"/>
      <c r="G722" s="108"/>
      <c r="H722" s="108"/>
    </row>
    <row r="723" spans="1:8">
      <c r="A723" s="108"/>
      <c r="B723" s="108"/>
      <c r="C723" s="108"/>
      <c r="D723" s="108"/>
      <c r="E723" s="108"/>
      <c r="F723" s="108"/>
      <c r="G723" s="108"/>
      <c r="H723" s="108"/>
    </row>
    <row r="724" spans="1:8">
      <c r="A724" s="108"/>
      <c r="B724" s="108"/>
      <c r="C724" s="108"/>
      <c r="D724" s="108"/>
      <c r="E724" s="108"/>
      <c r="F724" s="108"/>
      <c r="G724" s="108"/>
      <c r="H724" s="108"/>
    </row>
    <row r="725" spans="1:8">
      <c r="A725" s="108"/>
      <c r="B725" s="108"/>
      <c r="C725" s="108"/>
      <c r="D725" s="108"/>
      <c r="E725" s="108"/>
      <c r="F725" s="108"/>
      <c r="G725" s="108"/>
      <c r="H725" s="108"/>
    </row>
    <row r="726" spans="1:8">
      <c r="A726" s="108"/>
      <c r="B726" s="108"/>
      <c r="C726" s="108"/>
      <c r="D726" s="108"/>
      <c r="E726" s="108"/>
      <c r="F726" s="108"/>
      <c r="G726" s="108"/>
      <c r="H726" s="108"/>
    </row>
    <row r="727" spans="1:8">
      <c r="A727" s="108"/>
      <c r="B727" s="108"/>
      <c r="C727" s="108"/>
      <c r="D727" s="108"/>
      <c r="E727" s="108"/>
      <c r="F727" s="108"/>
      <c r="G727" s="108"/>
      <c r="H727" s="108"/>
    </row>
    <row r="728" spans="1:8">
      <c r="A728" s="108"/>
      <c r="B728" s="108"/>
      <c r="C728" s="108"/>
      <c r="D728" s="108"/>
      <c r="E728" s="108"/>
      <c r="F728" s="108"/>
      <c r="G728" s="108"/>
      <c r="H728" s="108"/>
    </row>
    <row r="729" spans="1:8">
      <c r="A729" s="108"/>
      <c r="B729" s="108"/>
      <c r="C729" s="108"/>
      <c r="D729" s="108"/>
      <c r="E729" s="108"/>
      <c r="F729" s="108"/>
      <c r="G729" s="108"/>
      <c r="H729" s="108"/>
    </row>
    <row r="730" spans="1:8">
      <c r="A730" s="108"/>
      <c r="B730" s="108"/>
      <c r="C730" s="108"/>
      <c r="D730" s="108"/>
      <c r="E730" s="108"/>
      <c r="F730" s="108"/>
      <c r="G730" s="108"/>
      <c r="H730" s="108"/>
    </row>
    <row r="731" spans="1:8">
      <c r="A731" s="108"/>
      <c r="B731" s="108"/>
      <c r="C731" s="108"/>
      <c r="D731" s="108"/>
      <c r="E731" s="108"/>
      <c r="F731" s="108"/>
      <c r="G731" s="108"/>
      <c r="H731" s="108"/>
    </row>
    <row r="732" spans="1:8">
      <c r="A732" s="108"/>
      <c r="B732" s="108"/>
      <c r="C732" s="108"/>
      <c r="D732" s="108"/>
      <c r="E732" s="108"/>
      <c r="F732" s="108"/>
      <c r="G732" s="108"/>
      <c r="H732" s="108"/>
    </row>
    <row r="733" spans="1:8">
      <c r="A733" s="108"/>
      <c r="B733" s="108"/>
      <c r="C733" s="108"/>
      <c r="D733" s="108"/>
      <c r="E733" s="108"/>
      <c r="F733" s="108"/>
      <c r="G733" s="108"/>
      <c r="H733" s="108"/>
    </row>
    <row r="734" spans="1:8">
      <c r="A734" s="108"/>
      <c r="B734" s="108"/>
      <c r="C734" s="108"/>
      <c r="D734" s="108"/>
      <c r="E734" s="108"/>
      <c r="F734" s="108"/>
      <c r="G734" s="108"/>
      <c r="H734" s="108"/>
    </row>
    <row r="735" spans="1:8">
      <c r="A735" s="108"/>
      <c r="B735" s="108"/>
      <c r="C735" s="108"/>
      <c r="D735" s="108"/>
      <c r="E735" s="108"/>
      <c r="F735" s="108"/>
      <c r="G735" s="108"/>
      <c r="H735" s="108"/>
    </row>
    <row r="736" spans="1:8">
      <c r="A736" s="108"/>
      <c r="B736" s="108"/>
      <c r="C736" s="108"/>
      <c r="D736" s="108"/>
      <c r="E736" s="108"/>
      <c r="F736" s="108"/>
      <c r="G736" s="108"/>
      <c r="H736" s="108"/>
    </row>
    <row r="737" spans="1:8">
      <c r="A737" s="108"/>
      <c r="B737" s="108"/>
      <c r="C737" s="108"/>
      <c r="D737" s="108"/>
      <c r="E737" s="108"/>
      <c r="F737" s="108"/>
      <c r="G737" s="108"/>
      <c r="H737" s="108"/>
    </row>
    <row r="738" spans="1:8">
      <c r="A738" s="108"/>
      <c r="B738" s="108"/>
      <c r="C738" s="108"/>
      <c r="D738" s="108"/>
      <c r="E738" s="108"/>
      <c r="F738" s="108"/>
      <c r="G738" s="108"/>
      <c r="H738" s="108"/>
    </row>
    <row r="739" spans="1:8">
      <c r="A739" s="108"/>
      <c r="B739" s="108"/>
      <c r="C739" s="108"/>
      <c r="D739" s="108"/>
      <c r="E739" s="108"/>
      <c r="F739" s="108"/>
      <c r="G739" s="108"/>
      <c r="H739" s="108"/>
    </row>
    <row r="740" spans="1:8">
      <c r="A740" s="108"/>
      <c r="B740" s="108"/>
      <c r="C740" s="108"/>
      <c r="D740" s="108"/>
      <c r="E740" s="108"/>
      <c r="F740" s="108"/>
      <c r="G740" s="108"/>
      <c r="H740" s="108"/>
    </row>
    <row r="741" spans="1:8">
      <c r="A741" s="108"/>
      <c r="B741" s="108"/>
      <c r="C741" s="108"/>
      <c r="D741" s="108"/>
      <c r="E741" s="108"/>
      <c r="F741" s="108"/>
      <c r="G741" s="108"/>
      <c r="H741" s="108"/>
    </row>
    <row r="742" spans="1:8">
      <c r="A742" s="108"/>
      <c r="B742" s="108"/>
      <c r="C742" s="108"/>
      <c r="D742" s="108"/>
      <c r="E742" s="108"/>
      <c r="F742" s="108"/>
      <c r="G742" s="108"/>
      <c r="H742" s="108"/>
    </row>
    <row r="743" spans="1:8">
      <c r="A743" s="108"/>
      <c r="B743" s="108"/>
      <c r="C743" s="108"/>
      <c r="D743" s="108"/>
      <c r="E743" s="108"/>
      <c r="F743" s="108"/>
      <c r="G743" s="108"/>
      <c r="H743" s="108"/>
    </row>
    <row r="744" spans="1:8">
      <c r="A744" s="108"/>
      <c r="B744" s="108"/>
      <c r="C744" s="108"/>
      <c r="D744" s="108"/>
      <c r="E744" s="108"/>
      <c r="F744" s="108"/>
      <c r="G744" s="108"/>
      <c r="H744" s="108"/>
    </row>
    <row r="745" spans="1:8">
      <c r="A745" s="108"/>
      <c r="B745" s="108"/>
      <c r="C745" s="108"/>
      <c r="D745" s="108"/>
      <c r="E745" s="108"/>
      <c r="F745" s="108"/>
      <c r="G745" s="108"/>
      <c r="H745" s="108"/>
    </row>
    <row r="746" spans="1:8">
      <c r="A746" s="108"/>
      <c r="B746" s="108"/>
      <c r="C746" s="108"/>
      <c r="D746" s="108"/>
      <c r="E746" s="108"/>
      <c r="F746" s="108"/>
      <c r="G746" s="108"/>
      <c r="H746" s="108"/>
    </row>
    <row r="747" spans="1:8">
      <c r="A747" s="108"/>
      <c r="B747" s="108"/>
      <c r="C747" s="108"/>
      <c r="D747" s="108"/>
      <c r="E747" s="108"/>
      <c r="F747" s="108"/>
      <c r="G747" s="108"/>
      <c r="H747" s="108"/>
    </row>
    <row r="748" spans="1:8">
      <c r="A748" s="108"/>
      <c r="B748" s="108"/>
      <c r="C748" s="108"/>
      <c r="D748" s="108"/>
      <c r="E748" s="108"/>
      <c r="F748" s="108"/>
      <c r="G748" s="108"/>
      <c r="H748" s="108"/>
    </row>
    <row r="749" spans="1:8">
      <c r="A749" s="108"/>
      <c r="B749" s="108"/>
      <c r="C749" s="108"/>
      <c r="D749" s="108"/>
      <c r="E749" s="108"/>
      <c r="F749" s="108"/>
      <c r="G749" s="108"/>
      <c r="H749" s="108"/>
    </row>
    <row r="750" spans="1:8">
      <c r="A750" s="108"/>
      <c r="B750" s="108"/>
      <c r="C750" s="108"/>
      <c r="D750" s="108"/>
      <c r="E750" s="108"/>
      <c r="F750" s="108"/>
      <c r="G750" s="108"/>
      <c r="H750" s="108"/>
    </row>
    <row r="751" spans="1:8">
      <c r="A751" s="108"/>
      <c r="B751" s="108"/>
      <c r="C751" s="108"/>
      <c r="D751" s="108"/>
      <c r="E751" s="108"/>
      <c r="F751" s="108"/>
      <c r="G751" s="108"/>
      <c r="H751" s="108"/>
    </row>
    <row r="752" spans="1:8">
      <c r="A752" s="108"/>
      <c r="B752" s="108"/>
      <c r="C752" s="108"/>
      <c r="D752" s="108"/>
      <c r="E752" s="108"/>
      <c r="F752" s="108"/>
      <c r="G752" s="108"/>
      <c r="H752" s="108"/>
    </row>
    <row r="753" spans="1:8">
      <c r="A753" s="108"/>
      <c r="B753" s="108"/>
      <c r="C753" s="108"/>
      <c r="D753" s="108"/>
      <c r="E753" s="108"/>
      <c r="F753" s="108"/>
      <c r="G753" s="108"/>
      <c r="H753" s="108"/>
    </row>
    <row r="754" spans="1:8">
      <c r="A754" s="108"/>
      <c r="B754" s="108"/>
      <c r="C754" s="108"/>
      <c r="D754" s="108"/>
      <c r="E754" s="108"/>
      <c r="F754" s="108"/>
      <c r="G754" s="108"/>
      <c r="H754" s="108"/>
    </row>
    <row r="755" spans="1:8">
      <c r="A755" s="108"/>
      <c r="B755" s="108"/>
      <c r="C755" s="108"/>
      <c r="D755" s="108"/>
      <c r="E755" s="108"/>
      <c r="F755" s="108"/>
      <c r="G755" s="108"/>
      <c r="H755" s="108"/>
    </row>
    <row r="756" spans="1:8">
      <c r="A756" s="108"/>
      <c r="B756" s="108"/>
      <c r="C756" s="108"/>
      <c r="D756" s="108"/>
      <c r="E756" s="108"/>
      <c r="F756" s="108"/>
      <c r="G756" s="108"/>
      <c r="H756" s="108"/>
    </row>
    <row r="757" spans="1:8">
      <c r="A757" s="108"/>
      <c r="B757" s="108"/>
      <c r="C757" s="108"/>
      <c r="D757" s="108"/>
      <c r="E757" s="108"/>
      <c r="F757" s="108"/>
      <c r="G757" s="108"/>
      <c r="H757" s="108"/>
    </row>
    <row r="758" spans="1:8">
      <c r="A758" s="108"/>
      <c r="B758" s="108"/>
      <c r="C758" s="108"/>
      <c r="D758" s="108"/>
      <c r="E758" s="108"/>
      <c r="F758" s="108"/>
      <c r="G758" s="108"/>
      <c r="H758" s="108"/>
    </row>
    <row r="759" spans="1:8">
      <c r="A759" s="108"/>
      <c r="B759" s="108"/>
      <c r="C759" s="108"/>
      <c r="D759" s="108"/>
      <c r="E759" s="108"/>
      <c r="F759" s="108"/>
      <c r="G759" s="108"/>
      <c r="H759" s="108"/>
    </row>
    <row r="760" spans="1:8">
      <c r="A760" s="108"/>
      <c r="B760" s="108"/>
      <c r="C760" s="108"/>
      <c r="D760" s="108"/>
      <c r="E760" s="108"/>
      <c r="F760" s="108"/>
      <c r="G760" s="108"/>
      <c r="H760" s="108"/>
    </row>
    <row r="761" spans="1:8">
      <c r="A761" s="108"/>
      <c r="B761" s="108"/>
      <c r="C761" s="108"/>
      <c r="D761" s="108"/>
      <c r="E761" s="108"/>
      <c r="F761" s="108"/>
      <c r="G761" s="108"/>
      <c r="H761" s="108"/>
    </row>
    <row r="762" spans="1:8">
      <c r="A762" s="108"/>
      <c r="B762" s="108"/>
      <c r="C762" s="108"/>
      <c r="D762" s="108"/>
      <c r="E762" s="108"/>
      <c r="F762" s="108"/>
      <c r="G762" s="108"/>
      <c r="H762" s="108"/>
    </row>
    <row r="763" spans="1:8">
      <c r="A763" s="108"/>
      <c r="B763" s="108"/>
      <c r="C763" s="108"/>
      <c r="D763" s="108"/>
      <c r="E763" s="108"/>
      <c r="F763" s="108"/>
      <c r="G763" s="108"/>
      <c r="H763" s="108"/>
    </row>
    <row r="764" spans="1:8">
      <c r="A764" s="108"/>
      <c r="B764" s="108"/>
      <c r="C764" s="108"/>
      <c r="D764" s="108"/>
      <c r="E764" s="108"/>
      <c r="F764" s="108"/>
      <c r="G764" s="108"/>
      <c r="H764" s="108"/>
    </row>
    <row r="765" spans="1:8">
      <c r="A765" s="108"/>
      <c r="B765" s="108"/>
      <c r="C765" s="108"/>
      <c r="D765" s="108"/>
      <c r="E765" s="108"/>
      <c r="F765" s="108"/>
      <c r="G765" s="108"/>
      <c r="H765" s="108"/>
    </row>
    <row r="766" spans="1:8">
      <c r="A766" s="108"/>
      <c r="B766" s="108"/>
      <c r="C766" s="108"/>
      <c r="D766" s="108"/>
      <c r="E766" s="108"/>
      <c r="F766" s="108"/>
      <c r="G766" s="108"/>
      <c r="H766" s="108"/>
    </row>
    <row r="767" spans="1:8">
      <c r="A767" s="108"/>
      <c r="B767" s="108"/>
      <c r="C767" s="108"/>
      <c r="D767" s="108"/>
      <c r="E767" s="108"/>
      <c r="F767" s="108"/>
      <c r="G767" s="108"/>
      <c r="H767" s="108"/>
    </row>
    <row r="768" spans="1:8">
      <c r="A768" s="108"/>
      <c r="B768" s="108"/>
      <c r="C768" s="108"/>
      <c r="D768" s="108"/>
      <c r="E768" s="108"/>
      <c r="F768" s="108"/>
      <c r="G768" s="108"/>
      <c r="H768" s="108"/>
    </row>
    <row r="769" spans="1:8">
      <c r="A769" s="108"/>
      <c r="B769" s="108"/>
      <c r="C769" s="108"/>
      <c r="D769" s="108"/>
      <c r="E769" s="108"/>
      <c r="F769" s="108"/>
      <c r="G769" s="108"/>
      <c r="H769" s="108"/>
    </row>
    <row r="770" spans="1:8">
      <c r="A770" s="108"/>
      <c r="B770" s="108"/>
      <c r="C770" s="108"/>
      <c r="D770" s="108"/>
      <c r="E770" s="108"/>
      <c r="F770" s="108"/>
      <c r="G770" s="108"/>
      <c r="H770" s="108"/>
    </row>
    <row r="771" spans="1:8">
      <c r="A771" s="108"/>
      <c r="B771" s="108"/>
      <c r="C771" s="108"/>
      <c r="D771" s="108"/>
      <c r="E771" s="108"/>
      <c r="F771" s="108"/>
      <c r="G771" s="108"/>
      <c r="H771" s="108"/>
    </row>
    <row r="772" spans="1:8">
      <c r="A772" s="108"/>
      <c r="B772" s="108"/>
      <c r="C772" s="108"/>
      <c r="D772" s="108"/>
      <c r="E772" s="108"/>
      <c r="F772" s="108"/>
      <c r="G772" s="108"/>
      <c r="H772" s="108"/>
    </row>
    <row r="773" spans="1:8">
      <c r="A773" s="108"/>
      <c r="B773" s="108"/>
      <c r="C773" s="108"/>
      <c r="D773" s="108"/>
      <c r="E773" s="108"/>
      <c r="F773" s="108"/>
      <c r="G773" s="108"/>
      <c r="H773" s="108"/>
    </row>
    <row r="774" spans="1:8">
      <c r="A774" s="108"/>
      <c r="B774" s="108"/>
      <c r="C774" s="108"/>
      <c r="D774" s="108"/>
      <c r="E774" s="108"/>
      <c r="F774" s="108"/>
      <c r="G774" s="108"/>
      <c r="H774" s="108"/>
    </row>
    <row r="775" spans="1:8">
      <c r="A775" s="108"/>
      <c r="B775" s="108"/>
      <c r="C775" s="108"/>
      <c r="D775" s="108"/>
      <c r="E775" s="108"/>
      <c r="F775" s="108"/>
      <c r="G775" s="108"/>
      <c r="H775" s="108"/>
    </row>
    <row r="776" spans="1:8">
      <c r="A776" s="108"/>
      <c r="B776" s="108"/>
      <c r="C776" s="108"/>
      <c r="D776" s="108"/>
      <c r="E776" s="108"/>
      <c r="F776" s="108"/>
      <c r="G776" s="108"/>
      <c r="H776" s="108"/>
    </row>
    <row r="777" spans="1:8">
      <c r="A777" s="108"/>
      <c r="B777" s="108"/>
      <c r="C777" s="108"/>
      <c r="D777" s="108"/>
      <c r="E777" s="108"/>
      <c r="F777" s="108"/>
      <c r="G777" s="108"/>
      <c r="H777" s="108"/>
    </row>
    <row r="778" spans="1:8">
      <c r="A778" s="108"/>
      <c r="B778" s="108"/>
      <c r="C778" s="108"/>
      <c r="D778" s="108"/>
      <c r="E778" s="108"/>
      <c r="F778" s="108"/>
      <c r="G778" s="108"/>
      <c r="H778" s="108"/>
    </row>
    <row r="779" spans="1:8">
      <c r="A779" s="108"/>
      <c r="B779" s="108"/>
      <c r="C779" s="108"/>
      <c r="D779" s="108"/>
      <c r="E779" s="108"/>
      <c r="F779" s="108"/>
      <c r="G779" s="108"/>
      <c r="H779" s="108"/>
    </row>
    <row r="780" spans="1:8">
      <c r="A780" s="108"/>
      <c r="B780" s="108"/>
      <c r="C780" s="108"/>
      <c r="D780" s="108"/>
      <c r="E780" s="108"/>
      <c r="F780" s="108"/>
      <c r="G780" s="108"/>
      <c r="H780" s="108"/>
    </row>
    <row r="781" spans="1:8">
      <c r="A781" s="108"/>
      <c r="B781" s="108"/>
      <c r="C781" s="108"/>
      <c r="D781" s="108"/>
      <c r="E781" s="108"/>
      <c r="F781" s="108"/>
      <c r="G781" s="108"/>
      <c r="H781" s="108"/>
    </row>
    <row r="782" spans="1:8">
      <c r="A782" s="108"/>
      <c r="B782" s="108"/>
      <c r="C782" s="108"/>
      <c r="D782" s="108"/>
      <c r="E782" s="108"/>
      <c r="F782" s="108"/>
      <c r="G782" s="108"/>
      <c r="H782" s="108"/>
    </row>
    <row r="783" spans="1:8">
      <c r="A783" s="108"/>
      <c r="B783" s="108"/>
      <c r="C783" s="108"/>
      <c r="D783" s="108"/>
      <c r="E783" s="108"/>
      <c r="F783" s="108"/>
      <c r="G783" s="108"/>
      <c r="H783" s="108"/>
    </row>
    <row r="784" spans="1:8">
      <c r="A784" s="108"/>
      <c r="B784" s="108"/>
      <c r="C784" s="108"/>
      <c r="D784" s="108"/>
      <c r="E784" s="108"/>
      <c r="F784" s="108"/>
      <c r="G784" s="108"/>
      <c r="H784" s="108"/>
    </row>
    <row r="785" spans="1:8">
      <c r="A785" s="108"/>
      <c r="B785" s="108"/>
      <c r="C785" s="108"/>
      <c r="D785" s="108"/>
      <c r="E785" s="108"/>
      <c r="F785" s="108"/>
      <c r="G785" s="108"/>
      <c r="H785" s="108"/>
    </row>
    <row r="786" spans="1:8">
      <c r="A786" s="108"/>
      <c r="B786" s="108"/>
      <c r="C786" s="108"/>
      <c r="D786" s="108"/>
      <c r="E786" s="108"/>
      <c r="F786" s="108"/>
      <c r="G786" s="108"/>
      <c r="H786" s="108"/>
    </row>
    <row r="787" spans="1:8">
      <c r="A787" s="108"/>
      <c r="B787" s="108"/>
      <c r="C787" s="108"/>
      <c r="D787" s="108"/>
      <c r="E787" s="108"/>
      <c r="F787" s="108"/>
      <c r="G787" s="108"/>
      <c r="H787" s="108"/>
    </row>
    <row r="788" spans="1:8">
      <c r="A788" s="108"/>
      <c r="B788" s="108"/>
      <c r="C788" s="108"/>
      <c r="D788" s="108"/>
      <c r="E788" s="108"/>
      <c r="F788" s="108"/>
      <c r="G788" s="108"/>
      <c r="H788" s="108"/>
    </row>
    <row r="789" spans="1:8">
      <c r="A789" s="108"/>
      <c r="B789" s="108"/>
      <c r="C789" s="108"/>
      <c r="D789" s="108"/>
      <c r="E789" s="108"/>
      <c r="F789" s="108"/>
      <c r="G789" s="108"/>
      <c r="H789" s="108"/>
    </row>
    <row r="790" spans="1:8">
      <c r="A790" s="108"/>
      <c r="B790" s="108"/>
      <c r="C790" s="108"/>
      <c r="D790" s="108"/>
      <c r="E790" s="108"/>
      <c r="F790" s="108"/>
      <c r="G790" s="108"/>
      <c r="H790" s="108"/>
    </row>
    <row r="791" spans="1:8">
      <c r="A791" s="108"/>
      <c r="B791" s="108"/>
      <c r="C791" s="108"/>
      <c r="D791" s="108"/>
      <c r="E791" s="108"/>
      <c r="F791" s="108"/>
      <c r="G791" s="108"/>
      <c r="H791" s="108"/>
    </row>
    <row r="792" spans="1:8">
      <c r="A792" s="108"/>
      <c r="B792" s="108"/>
      <c r="C792" s="108"/>
      <c r="D792" s="108"/>
      <c r="E792" s="108"/>
      <c r="F792" s="108"/>
      <c r="G792" s="108"/>
      <c r="H792" s="108"/>
    </row>
    <row r="793" spans="1:8">
      <c r="A793" s="108"/>
      <c r="B793" s="108"/>
      <c r="C793" s="108"/>
      <c r="D793" s="108"/>
      <c r="E793" s="108"/>
      <c r="F793" s="108"/>
      <c r="G793" s="108"/>
      <c r="H793" s="108"/>
    </row>
    <row r="794" spans="1:8">
      <c r="A794" s="108"/>
      <c r="B794" s="108"/>
      <c r="C794" s="108"/>
      <c r="D794" s="108"/>
      <c r="E794" s="108"/>
      <c r="F794" s="108"/>
      <c r="G794" s="108"/>
      <c r="H794" s="108"/>
    </row>
    <row r="795" spans="1:8">
      <c r="A795" s="108"/>
      <c r="B795" s="108"/>
      <c r="C795" s="108"/>
      <c r="D795" s="108"/>
      <c r="E795" s="108"/>
      <c r="F795" s="108"/>
      <c r="G795" s="108"/>
      <c r="H795" s="108"/>
    </row>
    <row r="796" spans="1:8">
      <c r="A796" s="108"/>
      <c r="B796" s="108"/>
      <c r="C796" s="108"/>
      <c r="D796" s="108"/>
      <c r="E796" s="108"/>
      <c r="F796" s="108"/>
      <c r="G796" s="108"/>
      <c r="H796" s="108"/>
    </row>
    <row r="797" spans="1:8">
      <c r="A797" s="108"/>
      <c r="B797" s="108"/>
      <c r="C797" s="108"/>
      <c r="D797" s="108"/>
      <c r="E797" s="108"/>
      <c r="F797" s="108"/>
      <c r="G797" s="108"/>
      <c r="H797" s="108"/>
    </row>
    <row r="798" spans="1:8">
      <c r="A798" s="108"/>
      <c r="B798" s="108"/>
      <c r="C798" s="108"/>
      <c r="D798" s="108"/>
      <c r="E798" s="108"/>
      <c r="F798" s="108"/>
      <c r="G798" s="108"/>
      <c r="H798" s="108"/>
    </row>
    <row r="799" spans="1:8">
      <c r="A799" s="108"/>
      <c r="B799" s="108"/>
      <c r="C799" s="108"/>
      <c r="D799" s="108"/>
      <c r="E799" s="108"/>
      <c r="F799" s="108"/>
      <c r="G799" s="108"/>
      <c r="H799" s="108"/>
    </row>
    <row r="800" spans="1:8">
      <c r="A800" s="108"/>
      <c r="B800" s="108"/>
      <c r="C800" s="108"/>
      <c r="D800" s="108"/>
      <c r="E800" s="108"/>
      <c r="F800" s="108"/>
      <c r="G800" s="108"/>
      <c r="H800" s="108"/>
    </row>
    <row r="801" spans="1:8">
      <c r="A801" s="108"/>
      <c r="B801" s="108"/>
      <c r="C801" s="108"/>
      <c r="D801" s="108"/>
      <c r="E801" s="108"/>
      <c r="F801" s="108"/>
      <c r="G801" s="108"/>
      <c r="H801" s="108"/>
    </row>
    <row r="802" spans="1:8">
      <c r="A802" s="108"/>
      <c r="B802" s="108"/>
      <c r="C802" s="108"/>
      <c r="D802" s="108"/>
      <c r="E802" s="108"/>
      <c r="F802" s="108"/>
      <c r="G802" s="108"/>
      <c r="H802" s="108"/>
    </row>
    <row r="803" spans="1:8">
      <c r="A803" s="108"/>
      <c r="B803" s="108"/>
      <c r="C803" s="108"/>
      <c r="D803" s="108"/>
      <c r="E803" s="108"/>
      <c r="F803" s="108"/>
      <c r="G803" s="108"/>
      <c r="H803" s="108"/>
    </row>
    <row r="804" spans="1:8">
      <c r="A804" s="108"/>
      <c r="B804" s="108"/>
      <c r="C804" s="108"/>
      <c r="D804" s="108"/>
      <c r="E804" s="108"/>
      <c r="F804" s="108"/>
      <c r="G804" s="108"/>
      <c r="H804" s="108"/>
    </row>
    <row r="805" spans="1:8">
      <c r="A805" s="108"/>
      <c r="B805" s="108"/>
      <c r="C805" s="108"/>
      <c r="D805" s="108"/>
      <c r="E805" s="108"/>
      <c r="F805" s="108"/>
      <c r="G805" s="108"/>
      <c r="H805" s="108"/>
    </row>
    <row r="806" spans="1:8">
      <c r="A806" s="108"/>
      <c r="B806" s="108"/>
      <c r="C806" s="108"/>
      <c r="D806" s="108"/>
      <c r="E806" s="108"/>
      <c r="F806" s="108"/>
      <c r="G806" s="108"/>
      <c r="H806" s="108"/>
    </row>
    <row r="807" spans="1:8">
      <c r="A807" s="108"/>
      <c r="B807" s="108"/>
      <c r="C807" s="108"/>
      <c r="D807" s="108"/>
      <c r="E807" s="108"/>
      <c r="F807" s="108"/>
      <c r="G807" s="108"/>
      <c r="H807" s="108"/>
    </row>
    <row r="808" spans="1:8">
      <c r="A808" s="108"/>
      <c r="B808" s="108"/>
      <c r="C808" s="108"/>
      <c r="D808" s="108"/>
      <c r="E808" s="108"/>
      <c r="F808" s="108"/>
      <c r="G808" s="108"/>
      <c r="H808" s="108"/>
    </row>
    <row r="809" spans="1:8">
      <c r="A809" s="108"/>
      <c r="B809" s="108"/>
      <c r="C809" s="108"/>
      <c r="D809" s="108"/>
      <c r="E809" s="108"/>
      <c r="F809" s="108"/>
      <c r="G809" s="108"/>
      <c r="H809" s="108"/>
    </row>
    <row r="810" spans="1:8">
      <c r="A810" s="108"/>
      <c r="B810" s="108"/>
      <c r="C810" s="108"/>
      <c r="D810" s="108"/>
      <c r="E810" s="108"/>
      <c r="F810" s="108"/>
      <c r="G810" s="108"/>
      <c r="H810" s="108"/>
    </row>
    <row r="811" spans="1:8">
      <c r="A811" s="108"/>
      <c r="B811" s="108"/>
      <c r="C811" s="108"/>
      <c r="D811" s="108"/>
      <c r="E811" s="108"/>
      <c r="F811" s="108"/>
      <c r="G811" s="108"/>
      <c r="H811" s="108"/>
    </row>
    <row r="812" spans="1:8">
      <c r="A812" s="108"/>
      <c r="B812" s="108"/>
      <c r="C812" s="108"/>
      <c r="D812" s="108"/>
      <c r="E812" s="108"/>
      <c r="F812" s="108"/>
      <c r="G812" s="108"/>
      <c r="H812" s="108"/>
    </row>
    <row r="813" spans="1:8">
      <c r="A813" s="108"/>
      <c r="B813" s="108"/>
      <c r="C813" s="108"/>
      <c r="D813" s="108"/>
      <c r="E813" s="108"/>
      <c r="F813" s="108"/>
      <c r="G813" s="108"/>
      <c r="H813" s="108"/>
    </row>
    <row r="814" spans="1:8">
      <c r="A814" s="108"/>
      <c r="B814" s="108"/>
      <c r="C814" s="108"/>
      <c r="D814" s="108"/>
      <c r="E814" s="108"/>
      <c r="F814" s="108"/>
      <c r="G814" s="108"/>
      <c r="H814" s="108"/>
    </row>
    <row r="815" spans="1:8">
      <c r="A815" s="108"/>
      <c r="B815" s="108"/>
      <c r="C815" s="108"/>
      <c r="D815" s="108"/>
      <c r="E815" s="108"/>
      <c r="F815" s="108"/>
      <c r="G815" s="108"/>
      <c r="H815" s="108"/>
    </row>
    <row r="816" spans="1:8">
      <c r="A816" s="108"/>
      <c r="B816" s="108"/>
      <c r="C816" s="108"/>
      <c r="D816" s="108"/>
      <c r="E816" s="108"/>
      <c r="F816" s="108"/>
      <c r="G816" s="108"/>
      <c r="H816" s="108"/>
    </row>
    <row r="817" spans="1:8">
      <c r="A817" s="108"/>
      <c r="B817" s="108"/>
      <c r="C817" s="108"/>
      <c r="D817" s="108"/>
      <c r="E817" s="108"/>
      <c r="F817" s="108"/>
      <c r="G817" s="108"/>
      <c r="H817" s="108"/>
    </row>
    <row r="818" spans="1:8">
      <c r="A818" s="108"/>
      <c r="B818" s="108"/>
      <c r="C818" s="108"/>
      <c r="D818" s="108"/>
      <c r="E818" s="108"/>
      <c r="F818" s="108"/>
      <c r="G818" s="108"/>
      <c r="H818" s="108"/>
    </row>
    <row r="819" spans="1:8">
      <c r="A819" s="108"/>
      <c r="B819" s="108"/>
      <c r="C819" s="108"/>
      <c r="D819" s="108"/>
      <c r="E819" s="108"/>
      <c r="F819" s="108"/>
      <c r="G819" s="108"/>
      <c r="H819" s="108"/>
    </row>
    <row r="820" spans="1:8">
      <c r="A820" s="108"/>
      <c r="B820" s="108"/>
      <c r="C820" s="108"/>
      <c r="D820" s="108"/>
      <c r="E820" s="108"/>
      <c r="F820" s="108"/>
      <c r="G820" s="108"/>
      <c r="H820" s="108"/>
    </row>
    <row r="821" spans="1:8">
      <c r="A821" s="108"/>
      <c r="B821" s="108"/>
      <c r="C821" s="108"/>
      <c r="D821" s="108"/>
      <c r="E821" s="108"/>
      <c r="F821" s="108"/>
      <c r="G821" s="108"/>
      <c r="H821" s="108"/>
    </row>
    <row r="822" spans="1:8">
      <c r="A822" s="108"/>
      <c r="B822" s="108"/>
      <c r="C822" s="108"/>
      <c r="D822" s="108"/>
      <c r="E822" s="108"/>
      <c r="F822" s="108"/>
      <c r="G822" s="108"/>
      <c r="H822" s="108"/>
    </row>
    <row r="823" spans="1:8">
      <c r="A823" s="108"/>
      <c r="B823" s="108"/>
      <c r="C823" s="108"/>
      <c r="D823" s="108"/>
      <c r="E823" s="108"/>
      <c r="F823" s="108"/>
      <c r="G823" s="108"/>
      <c r="H823" s="108"/>
    </row>
    <row r="824" spans="1:8">
      <c r="A824" s="108"/>
      <c r="B824" s="108"/>
      <c r="C824" s="108"/>
      <c r="D824" s="108"/>
      <c r="E824" s="108"/>
      <c r="F824" s="108"/>
      <c r="G824" s="108"/>
      <c r="H824" s="108"/>
    </row>
    <row r="825" spans="1:8">
      <c r="A825" s="108"/>
      <c r="B825" s="108"/>
      <c r="C825" s="108"/>
      <c r="D825" s="108"/>
      <c r="E825" s="108"/>
      <c r="F825" s="108"/>
      <c r="G825" s="108"/>
      <c r="H825" s="108"/>
    </row>
    <row r="826" spans="1:8">
      <c r="A826" s="108"/>
      <c r="B826" s="108"/>
      <c r="C826" s="108"/>
      <c r="D826" s="108"/>
      <c r="E826" s="108"/>
      <c r="F826" s="108"/>
      <c r="G826" s="108"/>
      <c r="H826" s="108"/>
    </row>
    <row r="827" spans="1:8">
      <c r="A827" s="108"/>
      <c r="B827" s="108"/>
      <c r="C827" s="108"/>
      <c r="D827" s="108"/>
      <c r="E827" s="108"/>
      <c r="F827" s="108"/>
      <c r="G827" s="108"/>
      <c r="H827" s="108"/>
    </row>
    <row r="828" spans="1:8">
      <c r="A828" s="108"/>
      <c r="B828" s="108"/>
      <c r="C828" s="108"/>
      <c r="D828" s="108"/>
      <c r="E828" s="108"/>
      <c r="F828" s="108"/>
      <c r="G828" s="108"/>
      <c r="H828" s="108"/>
    </row>
    <row r="829" spans="1:8">
      <c r="A829" s="108"/>
      <c r="B829" s="108"/>
      <c r="C829" s="108"/>
      <c r="D829" s="108"/>
      <c r="E829" s="108"/>
      <c r="F829" s="108"/>
      <c r="G829" s="108"/>
      <c r="H829" s="108"/>
    </row>
    <row r="830" spans="1:8">
      <c r="A830" s="108"/>
      <c r="B830" s="108"/>
      <c r="C830" s="108"/>
      <c r="D830" s="108"/>
      <c r="E830" s="108"/>
      <c r="F830" s="108"/>
      <c r="G830" s="108"/>
      <c r="H830" s="108"/>
    </row>
    <row r="831" spans="1:8">
      <c r="A831" s="108"/>
      <c r="B831" s="108"/>
      <c r="C831" s="108"/>
      <c r="D831" s="108"/>
      <c r="E831" s="108"/>
      <c r="F831" s="108"/>
      <c r="G831" s="108"/>
      <c r="H831" s="108"/>
    </row>
    <row r="832" spans="1:8">
      <c r="A832" s="108"/>
      <c r="B832" s="108"/>
      <c r="C832" s="108"/>
      <c r="D832" s="108"/>
      <c r="E832" s="108"/>
      <c r="F832" s="108"/>
      <c r="G832" s="108"/>
      <c r="H832" s="108"/>
    </row>
    <row r="833" spans="1:8">
      <c r="A833" s="108"/>
      <c r="B833" s="108"/>
      <c r="C833" s="108"/>
      <c r="D833" s="108"/>
      <c r="E833" s="108"/>
      <c r="F833" s="108"/>
      <c r="G833" s="108"/>
      <c r="H833" s="108"/>
    </row>
    <row r="834" spans="1:8">
      <c r="A834" s="108"/>
      <c r="B834" s="108"/>
      <c r="C834" s="108"/>
      <c r="D834" s="108"/>
      <c r="E834" s="108"/>
      <c r="F834" s="108"/>
      <c r="G834" s="108"/>
      <c r="H834" s="108"/>
    </row>
    <row r="835" spans="1:8">
      <c r="A835" s="108"/>
      <c r="B835" s="108"/>
      <c r="C835" s="108"/>
      <c r="D835" s="108"/>
      <c r="E835" s="108"/>
      <c r="F835" s="108"/>
      <c r="G835" s="108"/>
      <c r="H835" s="108"/>
    </row>
    <row r="836" spans="1:8">
      <c r="A836" s="108"/>
      <c r="B836" s="108"/>
      <c r="C836" s="108"/>
      <c r="D836" s="108"/>
      <c r="E836" s="108"/>
      <c r="F836" s="108"/>
      <c r="G836" s="108"/>
      <c r="H836" s="108"/>
    </row>
    <row r="837" spans="1:8">
      <c r="A837" s="108"/>
      <c r="B837" s="108"/>
      <c r="C837" s="108"/>
      <c r="D837" s="108"/>
      <c r="E837" s="108"/>
      <c r="F837" s="108"/>
      <c r="G837" s="108"/>
      <c r="H837" s="108"/>
    </row>
    <row r="838" spans="1:8">
      <c r="A838" s="108"/>
      <c r="B838" s="108"/>
      <c r="C838" s="108"/>
      <c r="D838" s="108"/>
      <c r="E838" s="108"/>
      <c r="F838" s="108"/>
      <c r="G838" s="108"/>
      <c r="H838" s="108"/>
    </row>
    <row r="839" spans="1:8">
      <c r="A839" s="108"/>
      <c r="B839" s="108"/>
      <c r="C839" s="108"/>
      <c r="D839" s="108"/>
      <c r="E839" s="108"/>
      <c r="F839" s="108"/>
      <c r="G839" s="108"/>
      <c r="H839" s="108"/>
    </row>
    <row r="840" spans="1:8">
      <c r="A840" s="108"/>
      <c r="B840" s="108"/>
      <c r="C840" s="108"/>
      <c r="D840" s="108"/>
      <c r="E840" s="108"/>
      <c r="F840" s="108"/>
      <c r="G840" s="108"/>
      <c r="H840" s="108"/>
    </row>
    <row r="841" spans="1:8">
      <c r="A841" s="108"/>
      <c r="B841" s="108"/>
      <c r="C841" s="108"/>
      <c r="D841" s="108"/>
      <c r="E841" s="108"/>
      <c r="F841" s="108"/>
      <c r="G841" s="108"/>
      <c r="H841" s="108"/>
    </row>
    <row r="842" spans="1:8">
      <c r="A842" s="108"/>
      <c r="B842" s="108"/>
      <c r="C842" s="108"/>
      <c r="D842" s="108"/>
      <c r="E842" s="108"/>
      <c r="F842" s="108"/>
      <c r="G842" s="108"/>
      <c r="H842" s="108"/>
    </row>
    <row r="843" spans="1:8">
      <c r="A843" s="108"/>
      <c r="B843" s="108"/>
      <c r="C843" s="108"/>
      <c r="D843" s="108"/>
      <c r="E843" s="108"/>
      <c r="F843" s="108"/>
      <c r="G843" s="108"/>
      <c r="H843" s="108"/>
    </row>
    <row r="844" spans="1:8">
      <c r="A844" s="108"/>
      <c r="B844" s="108"/>
      <c r="C844" s="108"/>
      <c r="D844" s="108"/>
      <c r="E844" s="108"/>
      <c r="F844" s="108"/>
      <c r="G844" s="108"/>
      <c r="H844" s="108"/>
    </row>
    <row r="845" spans="1:8">
      <c r="A845" s="108"/>
      <c r="B845" s="108"/>
      <c r="C845" s="108"/>
      <c r="D845" s="108"/>
      <c r="E845" s="108"/>
      <c r="F845" s="108"/>
      <c r="G845" s="108"/>
      <c r="H845" s="108"/>
    </row>
    <row r="846" spans="1:8">
      <c r="A846" s="108"/>
      <c r="B846" s="108"/>
      <c r="C846" s="108"/>
      <c r="D846" s="108"/>
      <c r="E846" s="108"/>
      <c r="F846" s="108"/>
      <c r="G846" s="108"/>
      <c r="H846" s="108"/>
    </row>
    <row r="847" spans="1:8">
      <c r="A847" s="108"/>
      <c r="B847" s="108"/>
      <c r="C847" s="108"/>
      <c r="D847" s="108"/>
      <c r="E847" s="108"/>
      <c r="F847" s="108"/>
      <c r="G847" s="108"/>
      <c r="H847" s="108"/>
    </row>
    <row r="848" spans="1:8">
      <c r="A848" s="108"/>
      <c r="B848" s="108"/>
      <c r="C848" s="108"/>
      <c r="D848" s="108"/>
      <c r="E848" s="108"/>
      <c r="F848" s="108"/>
      <c r="G848" s="108"/>
      <c r="H848" s="108"/>
    </row>
    <row r="849" spans="1:8">
      <c r="A849" s="108"/>
      <c r="B849" s="108"/>
      <c r="C849" s="108"/>
      <c r="D849" s="108"/>
      <c r="E849" s="108"/>
      <c r="F849" s="108"/>
      <c r="G849" s="108"/>
      <c r="H849" s="108"/>
    </row>
    <row r="850" spans="1:8">
      <c r="A850" s="108"/>
      <c r="B850" s="108"/>
      <c r="C850" s="108"/>
      <c r="D850" s="108"/>
      <c r="E850" s="108"/>
      <c r="F850" s="108"/>
      <c r="G850" s="108"/>
      <c r="H850" s="108"/>
    </row>
    <row r="851" spans="1:8">
      <c r="A851" s="108"/>
      <c r="B851" s="108"/>
      <c r="C851" s="108"/>
      <c r="D851" s="108"/>
      <c r="E851" s="108"/>
      <c r="F851" s="108"/>
      <c r="G851" s="108"/>
      <c r="H851" s="108"/>
    </row>
    <row r="852" spans="1:8">
      <c r="A852" s="108"/>
      <c r="B852" s="108"/>
      <c r="C852" s="108"/>
      <c r="D852" s="108"/>
      <c r="E852" s="108"/>
      <c r="F852" s="108"/>
      <c r="G852" s="108"/>
      <c r="H852" s="108"/>
    </row>
    <row r="853" spans="1:8">
      <c r="A853" s="108"/>
      <c r="B853" s="108"/>
      <c r="C853" s="108"/>
      <c r="D853" s="108"/>
      <c r="E853" s="108"/>
      <c r="F853" s="108"/>
      <c r="G853" s="108"/>
      <c r="H853" s="108"/>
    </row>
    <row r="854" spans="1:8">
      <c r="A854" s="108"/>
      <c r="B854" s="108"/>
      <c r="C854" s="108"/>
      <c r="D854" s="108"/>
      <c r="E854" s="108"/>
      <c r="F854" s="108"/>
      <c r="G854" s="108"/>
      <c r="H854" s="108"/>
    </row>
    <row r="855" spans="1:8">
      <c r="A855" s="108"/>
      <c r="B855" s="108"/>
      <c r="C855" s="108"/>
      <c r="D855" s="108"/>
      <c r="E855" s="108"/>
      <c r="F855" s="108"/>
      <c r="G855" s="108"/>
      <c r="H855" s="108"/>
    </row>
    <row r="856" spans="1:8">
      <c r="A856" s="108"/>
      <c r="B856" s="108"/>
      <c r="C856" s="108"/>
      <c r="D856" s="108"/>
      <c r="E856" s="108"/>
      <c r="F856" s="108"/>
      <c r="G856" s="108"/>
      <c r="H856" s="108"/>
    </row>
    <row r="857" spans="1:8">
      <c r="A857" s="108"/>
      <c r="B857" s="108"/>
      <c r="C857" s="108"/>
      <c r="D857" s="108"/>
      <c r="E857" s="108"/>
      <c r="F857" s="108"/>
      <c r="G857" s="108"/>
      <c r="H857" s="108"/>
    </row>
    <row r="858" spans="1:8">
      <c r="A858" s="108"/>
      <c r="B858" s="108"/>
      <c r="C858" s="108"/>
      <c r="D858" s="108"/>
      <c r="E858" s="108"/>
      <c r="F858" s="108"/>
      <c r="G858" s="108"/>
      <c r="H858" s="108"/>
    </row>
    <row r="859" spans="1:8">
      <c r="A859" s="108"/>
      <c r="B859" s="108"/>
      <c r="C859" s="108"/>
      <c r="D859" s="108"/>
      <c r="E859" s="108"/>
      <c r="F859" s="108"/>
      <c r="G859" s="108"/>
      <c r="H859" s="108"/>
    </row>
    <row r="860" spans="1:8">
      <c r="A860" s="108"/>
      <c r="B860" s="108"/>
      <c r="C860" s="108"/>
      <c r="D860" s="108"/>
      <c r="E860" s="108"/>
      <c r="F860" s="108"/>
      <c r="G860" s="108"/>
      <c r="H860" s="108"/>
    </row>
    <row r="861" spans="1:8">
      <c r="A861" s="108"/>
      <c r="B861" s="108"/>
      <c r="C861" s="108"/>
      <c r="D861" s="108"/>
      <c r="E861" s="108"/>
      <c r="F861" s="108"/>
      <c r="G861" s="108"/>
      <c r="H861" s="108"/>
    </row>
    <row r="862" spans="1:8">
      <c r="A862" s="108"/>
      <c r="B862" s="108"/>
      <c r="C862" s="108"/>
      <c r="D862" s="108"/>
      <c r="E862" s="108"/>
      <c r="F862" s="108"/>
      <c r="G862" s="108"/>
      <c r="H862" s="108"/>
    </row>
    <row r="863" spans="1:8">
      <c r="A863" s="108"/>
      <c r="B863" s="108"/>
      <c r="C863" s="108"/>
      <c r="D863" s="108"/>
      <c r="E863" s="108"/>
      <c r="F863" s="108"/>
      <c r="G863" s="108"/>
      <c r="H863" s="108"/>
    </row>
    <row r="864" spans="1:8">
      <c r="A864" s="108"/>
      <c r="B864" s="108"/>
      <c r="C864" s="108"/>
      <c r="D864" s="108"/>
      <c r="E864" s="108"/>
      <c r="F864" s="108"/>
      <c r="G864" s="108"/>
      <c r="H864" s="108"/>
    </row>
    <row r="865" spans="1:8">
      <c r="A865" s="108"/>
      <c r="B865" s="108"/>
      <c r="C865" s="108"/>
      <c r="D865" s="108"/>
      <c r="E865" s="108"/>
      <c r="F865" s="108"/>
      <c r="G865" s="108"/>
      <c r="H865" s="108"/>
    </row>
    <row r="866" spans="1:8">
      <c r="A866" s="108"/>
      <c r="B866" s="108"/>
      <c r="C866" s="108"/>
      <c r="D866" s="108"/>
      <c r="E866" s="108"/>
      <c r="F866" s="108"/>
      <c r="G866" s="108"/>
      <c r="H866" s="108"/>
    </row>
    <row r="867" spans="1:8">
      <c r="A867" s="108"/>
      <c r="B867" s="108"/>
      <c r="C867" s="108"/>
      <c r="D867" s="108"/>
      <c r="E867" s="108"/>
      <c r="F867" s="108"/>
      <c r="G867" s="108"/>
      <c r="H867" s="108"/>
    </row>
    <row r="868" spans="1:8">
      <c r="A868" s="108"/>
      <c r="B868" s="108"/>
      <c r="C868" s="108"/>
      <c r="D868" s="108"/>
      <c r="E868" s="108"/>
      <c r="F868" s="108"/>
      <c r="G868" s="108"/>
      <c r="H868" s="108"/>
    </row>
    <row r="869" spans="1:8">
      <c r="A869" s="108"/>
      <c r="B869" s="108"/>
      <c r="C869" s="108"/>
      <c r="D869" s="108"/>
      <c r="E869" s="108"/>
      <c r="F869" s="108"/>
      <c r="G869" s="108"/>
      <c r="H869" s="108"/>
    </row>
    <row r="870" spans="1:8">
      <c r="A870" s="108"/>
      <c r="B870" s="108"/>
      <c r="C870" s="108"/>
      <c r="D870" s="108"/>
      <c r="E870" s="108"/>
      <c r="F870" s="108"/>
      <c r="G870" s="108"/>
      <c r="H870" s="108"/>
    </row>
    <row r="871" spans="1:8">
      <c r="A871" s="108"/>
      <c r="B871" s="108"/>
      <c r="C871" s="108"/>
      <c r="D871" s="108"/>
      <c r="E871" s="108"/>
      <c r="F871" s="108"/>
      <c r="G871" s="108"/>
      <c r="H871" s="108"/>
    </row>
    <row r="872" spans="1:8">
      <c r="A872" s="108"/>
      <c r="B872" s="108"/>
      <c r="C872" s="108"/>
      <c r="D872" s="108"/>
      <c r="E872" s="108"/>
      <c r="F872" s="108"/>
      <c r="G872" s="108"/>
      <c r="H872" s="108"/>
    </row>
    <row r="873" spans="1:8">
      <c r="A873" s="108"/>
      <c r="B873" s="108"/>
      <c r="C873" s="108"/>
      <c r="D873" s="108"/>
      <c r="E873" s="108"/>
      <c r="F873" s="108"/>
      <c r="G873" s="108"/>
      <c r="H873" s="108"/>
    </row>
    <row r="874" spans="1:8">
      <c r="A874" s="108"/>
      <c r="B874" s="108"/>
      <c r="C874" s="108"/>
      <c r="D874" s="108"/>
      <c r="E874" s="108"/>
      <c r="F874" s="108"/>
      <c r="G874" s="108"/>
      <c r="H874" s="108"/>
    </row>
    <row r="875" spans="1:8">
      <c r="A875" s="108"/>
      <c r="B875" s="108"/>
      <c r="C875" s="108"/>
      <c r="D875" s="108"/>
      <c r="E875" s="108"/>
      <c r="F875" s="108"/>
      <c r="G875" s="108"/>
      <c r="H875" s="108"/>
    </row>
    <row r="876" spans="1:8">
      <c r="A876" s="108"/>
      <c r="B876" s="108"/>
      <c r="C876" s="108"/>
      <c r="D876" s="108"/>
      <c r="E876" s="108"/>
      <c r="F876" s="108"/>
      <c r="G876" s="108"/>
      <c r="H876" s="108"/>
    </row>
    <row r="877" spans="1:8">
      <c r="A877" s="108"/>
      <c r="B877" s="108"/>
      <c r="C877" s="108"/>
      <c r="D877" s="108"/>
      <c r="E877" s="108"/>
      <c r="F877" s="108"/>
      <c r="G877" s="108"/>
      <c r="H877" s="108"/>
    </row>
    <row r="878" spans="1:8">
      <c r="A878" s="108"/>
      <c r="B878" s="108"/>
      <c r="C878" s="108"/>
      <c r="D878" s="108"/>
      <c r="E878" s="108"/>
      <c r="F878" s="108"/>
      <c r="G878" s="108"/>
      <c r="H878" s="108"/>
    </row>
    <row r="879" spans="1:8">
      <c r="A879" s="108"/>
      <c r="B879" s="108"/>
      <c r="C879" s="108"/>
      <c r="D879" s="108"/>
      <c r="E879" s="108"/>
      <c r="F879" s="108"/>
      <c r="G879" s="108"/>
      <c r="H879" s="108"/>
    </row>
    <row r="880" spans="1:8">
      <c r="A880" s="108"/>
      <c r="B880" s="108"/>
      <c r="C880" s="108"/>
      <c r="D880" s="108"/>
      <c r="E880" s="108"/>
      <c r="F880" s="108"/>
      <c r="G880" s="108"/>
      <c r="H880" s="108"/>
    </row>
    <row r="881" spans="1:8">
      <c r="A881" s="108"/>
      <c r="B881" s="108"/>
      <c r="C881" s="108"/>
      <c r="D881" s="108"/>
      <c r="E881" s="108"/>
      <c r="F881" s="108"/>
      <c r="G881" s="108"/>
      <c r="H881" s="108"/>
    </row>
    <row r="882" spans="1:8">
      <c r="A882" s="108"/>
      <c r="B882" s="108"/>
      <c r="C882" s="108"/>
      <c r="D882" s="108"/>
      <c r="E882" s="108"/>
      <c r="F882" s="108"/>
      <c r="G882" s="108"/>
      <c r="H882" s="108"/>
    </row>
    <row r="883" spans="1:8">
      <c r="A883" s="108"/>
      <c r="B883" s="108"/>
      <c r="C883" s="108"/>
      <c r="D883" s="108"/>
      <c r="E883" s="108"/>
      <c r="F883" s="108"/>
      <c r="G883" s="108"/>
      <c r="H883" s="108"/>
    </row>
    <row r="884" spans="1:8">
      <c r="A884" s="108"/>
      <c r="B884" s="108"/>
      <c r="C884" s="108"/>
      <c r="D884" s="108"/>
      <c r="E884" s="108"/>
      <c r="F884" s="108"/>
      <c r="G884" s="108"/>
      <c r="H884" s="108"/>
    </row>
    <row r="885" spans="1:8">
      <c r="A885" s="108"/>
      <c r="B885" s="108"/>
      <c r="C885" s="108"/>
      <c r="D885" s="108"/>
      <c r="E885" s="108"/>
      <c r="F885" s="108"/>
      <c r="G885" s="108"/>
      <c r="H885" s="108"/>
    </row>
    <row r="886" spans="1:8">
      <c r="A886" s="108"/>
      <c r="B886" s="108"/>
      <c r="C886" s="108"/>
      <c r="D886" s="108"/>
      <c r="E886" s="108"/>
      <c r="F886" s="108"/>
      <c r="G886" s="108"/>
      <c r="H886" s="108"/>
    </row>
    <row r="887" spans="1:8">
      <c r="A887" s="108"/>
      <c r="B887" s="108"/>
      <c r="C887" s="108"/>
      <c r="D887" s="108"/>
      <c r="E887" s="108"/>
      <c r="F887" s="108"/>
      <c r="G887" s="108"/>
      <c r="H887" s="108"/>
    </row>
    <row r="888" spans="1:8">
      <c r="A888" s="108"/>
      <c r="B888" s="108"/>
      <c r="C888" s="108"/>
      <c r="D888" s="108"/>
      <c r="E888" s="108"/>
      <c r="F888" s="108"/>
      <c r="G888" s="108"/>
      <c r="H888" s="108"/>
    </row>
    <row r="889" spans="1:8">
      <c r="A889" s="108"/>
      <c r="B889" s="108"/>
      <c r="C889" s="108"/>
      <c r="D889" s="108"/>
      <c r="E889" s="108"/>
      <c r="F889" s="108"/>
      <c r="G889" s="108"/>
      <c r="H889" s="108"/>
    </row>
    <row r="890" spans="1:8">
      <c r="A890" s="108"/>
      <c r="B890" s="108"/>
      <c r="C890" s="108"/>
      <c r="D890" s="108"/>
      <c r="E890" s="108"/>
      <c r="F890" s="108"/>
      <c r="G890" s="108"/>
      <c r="H890" s="108"/>
    </row>
    <row r="891" spans="1:8">
      <c r="A891" s="108"/>
      <c r="B891" s="108"/>
      <c r="C891" s="108"/>
      <c r="D891" s="108"/>
      <c r="E891" s="108"/>
      <c r="F891" s="108"/>
      <c r="G891" s="108"/>
      <c r="H891" s="108"/>
    </row>
    <row r="892" spans="1:8">
      <c r="A892" s="108"/>
      <c r="B892" s="108"/>
      <c r="C892" s="108"/>
      <c r="D892" s="108"/>
      <c r="E892" s="108"/>
      <c r="F892" s="108"/>
      <c r="G892" s="108"/>
      <c r="H892" s="108"/>
    </row>
    <row r="893" spans="1:8">
      <c r="A893" s="108"/>
      <c r="B893" s="108"/>
      <c r="C893" s="108"/>
      <c r="D893" s="108"/>
      <c r="E893" s="108"/>
      <c r="F893" s="108"/>
      <c r="G893" s="108"/>
      <c r="H893" s="108"/>
    </row>
    <row r="894" spans="1:8">
      <c r="A894" s="108"/>
      <c r="B894" s="108"/>
      <c r="C894" s="108"/>
      <c r="D894" s="108"/>
      <c r="E894" s="108"/>
      <c r="F894" s="108"/>
      <c r="G894" s="108"/>
      <c r="H894" s="108"/>
    </row>
    <row r="895" spans="1:8">
      <c r="A895" s="108"/>
      <c r="B895" s="108"/>
      <c r="C895" s="108"/>
      <c r="D895" s="108"/>
      <c r="E895" s="108"/>
      <c r="F895" s="108"/>
      <c r="G895" s="108"/>
      <c r="H895" s="108"/>
    </row>
    <row r="896" spans="1:8">
      <c r="A896" s="108"/>
      <c r="B896" s="108"/>
      <c r="C896" s="108"/>
      <c r="D896" s="108"/>
      <c r="E896" s="108"/>
      <c r="F896" s="108"/>
      <c r="G896" s="108"/>
      <c r="H896" s="108"/>
    </row>
    <row r="897" spans="1:8">
      <c r="A897" s="108"/>
      <c r="B897" s="108"/>
      <c r="C897" s="108"/>
      <c r="D897" s="108"/>
      <c r="E897" s="108"/>
      <c r="F897" s="108"/>
      <c r="G897" s="108"/>
      <c r="H897" s="108"/>
    </row>
    <row r="898" spans="1:8">
      <c r="A898" s="108"/>
      <c r="B898" s="108"/>
      <c r="C898" s="108"/>
      <c r="D898" s="108"/>
      <c r="E898" s="108"/>
      <c r="F898" s="108"/>
      <c r="G898" s="108"/>
      <c r="H898" s="108"/>
    </row>
    <row r="899" spans="1:8">
      <c r="A899" s="108"/>
      <c r="B899" s="108"/>
      <c r="C899" s="108"/>
      <c r="D899" s="108"/>
      <c r="E899" s="108"/>
      <c r="F899" s="108"/>
      <c r="G899" s="108"/>
      <c r="H899" s="108"/>
    </row>
    <row r="900" spans="1:8">
      <c r="A900" s="108"/>
      <c r="B900" s="108"/>
      <c r="C900" s="108"/>
      <c r="D900" s="108"/>
      <c r="E900" s="108"/>
      <c r="F900" s="108"/>
      <c r="G900" s="108"/>
      <c r="H900" s="108"/>
    </row>
    <row r="901" spans="1:8">
      <c r="A901" s="108"/>
      <c r="B901" s="108"/>
      <c r="C901" s="108"/>
      <c r="D901" s="108"/>
      <c r="E901" s="108"/>
      <c r="F901" s="108"/>
      <c r="G901" s="108"/>
      <c r="H901" s="108"/>
    </row>
    <row r="902" spans="1:8">
      <c r="A902" s="108"/>
      <c r="B902" s="108"/>
      <c r="C902" s="108"/>
      <c r="D902" s="108"/>
      <c r="E902" s="108"/>
      <c r="F902" s="108"/>
      <c r="G902" s="108"/>
      <c r="H902" s="108"/>
    </row>
    <row r="903" spans="1:8">
      <c r="A903" s="108"/>
      <c r="B903" s="108"/>
      <c r="C903" s="108"/>
      <c r="D903" s="108"/>
      <c r="E903" s="108"/>
      <c r="F903" s="108"/>
      <c r="G903" s="108"/>
      <c r="H903" s="108"/>
    </row>
    <row r="904" spans="1:8">
      <c r="A904" s="108"/>
      <c r="B904" s="108"/>
      <c r="C904" s="108"/>
      <c r="D904" s="108"/>
      <c r="E904" s="108"/>
      <c r="F904" s="108"/>
      <c r="G904" s="108"/>
      <c r="H904" s="108"/>
    </row>
    <row r="905" spans="1:8">
      <c r="A905" s="108"/>
      <c r="B905" s="108"/>
      <c r="C905" s="108"/>
      <c r="D905" s="108"/>
      <c r="E905" s="108"/>
      <c r="F905" s="108"/>
      <c r="G905" s="108"/>
      <c r="H905" s="108"/>
    </row>
    <row r="906" spans="1:8">
      <c r="A906" s="108"/>
      <c r="B906" s="108"/>
      <c r="C906" s="108"/>
      <c r="D906" s="108"/>
      <c r="E906" s="108"/>
      <c r="F906" s="108"/>
      <c r="G906" s="108"/>
      <c r="H906" s="108"/>
    </row>
    <row r="907" spans="1:8">
      <c r="A907" s="108"/>
      <c r="B907" s="108"/>
      <c r="C907" s="108"/>
      <c r="D907" s="108"/>
      <c r="E907" s="108"/>
      <c r="F907" s="108"/>
      <c r="G907" s="108"/>
      <c r="H907" s="108"/>
    </row>
    <row r="908" spans="1:8">
      <c r="A908" s="108"/>
      <c r="B908" s="108"/>
      <c r="C908" s="108"/>
      <c r="D908" s="108"/>
      <c r="E908" s="108"/>
      <c r="F908" s="108"/>
      <c r="G908" s="108"/>
      <c r="H908" s="108"/>
    </row>
    <row r="909" spans="1:8">
      <c r="A909" s="108"/>
      <c r="B909" s="108"/>
      <c r="C909" s="108"/>
      <c r="D909" s="108"/>
      <c r="E909" s="108"/>
      <c r="F909" s="108"/>
      <c r="G909" s="108"/>
      <c r="H909" s="108"/>
    </row>
    <row r="910" spans="1:8">
      <c r="A910" s="108"/>
      <c r="B910" s="108"/>
      <c r="C910" s="108"/>
      <c r="D910" s="108"/>
      <c r="E910" s="108"/>
      <c r="F910" s="108"/>
      <c r="G910" s="108"/>
      <c r="H910" s="108"/>
    </row>
    <row r="911" spans="1:8">
      <c r="A911" s="108"/>
      <c r="B911" s="108"/>
      <c r="C911" s="108"/>
      <c r="D911" s="108"/>
      <c r="E911" s="108"/>
      <c r="F911" s="108"/>
      <c r="G911" s="108"/>
      <c r="H911" s="108"/>
    </row>
    <row r="912" spans="1:8">
      <c r="A912" s="108"/>
      <c r="B912" s="108"/>
      <c r="C912" s="108"/>
      <c r="D912" s="108"/>
      <c r="E912" s="108"/>
      <c r="F912" s="108"/>
      <c r="G912" s="108"/>
      <c r="H912" s="108"/>
    </row>
    <row r="913" spans="1:8">
      <c r="A913" s="108"/>
      <c r="B913" s="108"/>
      <c r="C913" s="108"/>
      <c r="D913" s="108"/>
      <c r="E913" s="108"/>
      <c r="F913" s="108"/>
      <c r="G913" s="108"/>
      <c r="H913" s="108"/>
    </row>
    <row r="914" spans="1:8">
      <c r="A914" s="108"/>
      <c r="B914" s="108"/>
      <c r="C914" s="108"/>
      <c r="D914" s="108"/>
      <c r="E914" s="108"/>
      <c r="F914" s="108"/>
      <c r="G914" s="108"/>
      <c r="H914" s="108"/>
    </row>
    <row r="915" spans="1:8">
      <c r="A915" s="108"/>
      <c r="B915" s="108"/>
      <c r="C915" s="108"/>
      <c r="D915" s="108"/>
      <c r="E915" s="108"/>
      <c r="F915" s="108"/>
      <c r="G915" s="108"/>
      <c r="H915" s="108"/>
    </row>
    <row r="916" spans="1:8">
      <c r="A916" s="108"/>
      <c r="B916" s="108"/>
      <c r="C916" s="108"/>
      <c r="D916" s="108"/>
      <c r="E916" s="108"/>
      <c r="F916" s="108"/>
      <c r="G916" s="108"/>
      <c r="H916" s="108"/>
    </row>
    <row r="917" spans="1:8">
      <c r="A917" s="108"/>
      <c r="B917" s="108"/>
      <c r="C917" s="108"/>
      <c r="D917" s="108"/>
      <c r="E917" s="108"/>
      <c r="F917" s="108"/>
      <c r="G917" s="108"/>
      <c r="H917" s="108"/>
    </row>
    <row r="918" spans="1:8">
      <c r="A918" s="108"/>
      <c r="B918" s="108"/>
      <c r="C918" s="108"/>
      <c r="D918" s="108"/>
      <c r="E918" s="108"/>
      <c r="F918" s="108"/>
      <c r="G918" s="108"/>
      <c r="H918" s="108"/>
    </row>
    <row r="919" spans="1:8">
      <c r="A919" s="108"/>
      <c r="B919" s="108"/>
      <c r="C919" s="108"/>
      <c r="D919" s="108"/>
      <c r="E919" s="108"/>
      <c r="F919" s="108"/>
      <c r="G919" s="108"/>
      <c r="H919" s="108"/>
    </row>
    <row r="920" spans="1:8">
      <c r="A920" s="108"/>
      <c r="B920" s="108"/>
      <c r="C920" s="108"/>
      <c r="D920" s="108"/>
      <c r="E920" s="108"/>
      <c r="F920" s="108"/>
      <c r="G920" s="108"/>
      <c r="H920" s="108"/>
    </row>
    <row r="921" spans="1:8">
      <c r="A921" s="108"/>
      <c r="B921" s="108"/>
      <c r="C921" s="108"/>
      <c r="D921" s="108"/>
      <c r="E921" s="108"/>
      <c r="F921" s="108"/>
      <c r="G921" s="108"/>
      <c r="H921" s="108"/>
    </row>
    <row r="922" spans="1:8">
      <c r="A922" s="108"/>
      <c r="B922" s="108"/>
      <c r="C922" s="108"/>
      <c r="D922" s="108"/>
      <c r="E922" s="108"/>
      <c r="F922" s="108"/>
      <c r="G922" s="108"/>
      <c r="H922" s="108"/>
    </row>
    <row r="923" spans="1:8">
      <c r="A923" s="108"/>
      <c r="B923" s="108"/>
      <c r="C923" s="108"/>
      <c r="D923" s="108"/>
      <c r="E923" s="108"/>
      <c r="F923" s="108"/>
      <c r="G923" s="108"/>
      <c r="H923" s="108"/>
    </row>
    <row r="924" spans="1:8">
      <c r="A924" s="108"/>
      <c r="B924" s="108"/>
      <c r="C924" s="108"/>
      <c r="D924" s="108"/>
      <c r="E924" s="108"/>
      <c r="F924" s="108"/>
      <c r="G924" s="108"/>
      <c r="H924" s="108"/>
    </row>
    <row r="925" spans="1:8">
      <c r="A925" s="108"/>
      <c r="B925" s="108"/>
      <c r="C925" s="108"/>
      <c r="D925" s="108"/>
      <c r="E925" s="108"/>
      <c r="F925" s="108"/>
      <c r="G925" s="108"/>
      <c r="H925" s="108"/>
    </row>
    <row r="926" spans="1:8">
      <c r="A926" s="108"/>
      <c r="B926" s="108"/>
      <c r="C926" s="108"/>
      <c r="D926" s="108"/>
      <c r="E926" s="108"/>
      <c r="F926" s="108"/>
      <c r="G926" s="108"/>
      <c r="H926" s="108"/>
    </row>
    <row r="927" spans="1:8">
      <c r="A927" s="108"/>
      <c r="B927" s="108"/>
      <c r="C927" s="108"/>
      <c r="D927" s="108"/>
      <c r="E927" s="108"/>
      <c r="F927" s="108"/>
      <c r="G927" s="108"/>
      <c r="H927" s="108"/>
    </row>
    <row r="928" spans="1:8">
      <c r="A928" s="108"/>
      <c r="B928" s="108"/>
      <c r="C928" s="108"/>
      <c r="D928" s="108"/>
      <c r="E928" s="108"/>
      <c r="F928" s="108"/>
      <c r="G928" s="108"/>
      <c r="H928" s="108"/>
    </row>
    <row r="929" spans="1:8">
      <c r="A929" s="108"/>
      <c r="B929" s="108"/>
      <c r="C929" s="108"/>
      <c r="D929" s="108"/>
      <c r="E929" s="108"/>
      <c r="F929" s="108"/>
      <c r="G929" s="108"/>
      <c r="H929" s="108"/>
    </row>
    <row r="930" spans="1:8">
      <c r="A930" s="108"/>
      <c r="B930" s="108"/>
      <c r="C930" s="108"/>
      <c r="D930" s="108"/>
      <c r="E930" s="108"/>
      <c r="F930" s="108"/>
      <c r="G930" s="108"/>
      <c r="H930" s="108"/>
    </row>
    <row r="931" spans="1:8">
      <c r="A931" s="108"/>
      <c r="B931" s="108"/>
      <c r="C931" s="108"/>
      <c r="D931" s="108"/>
      <c r="E931" s="108"/>
      <c r="F931" s="108"/>
      <c r="G931" s="108"/>
      <c r="H931" s="108"/>
    </row>
    <row r="932" spans="1:8">
      <c r="A932" s="108"/>
      <c r="B932" s="108"/>
      <c r="C932" s="108"/>
      <c r="D932" s="108"/>
      <c r="E932" s="108"/>
      <c r="F932" s="108"/>
      <c r="G932" s="108"/>
      <c r="H932" s="108"/>
    </row>
    <row r="933" spans="1:8">
      <c r="A933" s="108"/>
      <c r="B933" s="108"/>
      <c r="C933" s="108"/>
      <c r="D933" s="108"/>
      <c r="E933" s="108"/>
      <c r="F933" s="108"/>
      <c r="G933" s="108"/>
      <c r="H933" s="108"/>
    </row>
    <row r="934" spans="1:8">
      <c r="A934" s="108"/>
      <c r="B934" s="108"/>
      <c r="C934" s="108"/>
      <c r="D934" s="108"/>
      <c r="E934" s="108"/>
      <c r="F934" s="108"/>
      <c r="G934" s="108"/>
      <c r="H934" s="108"/>
    </row>
    <row r="935" spans="1:8">
      <c r="A935" s="108"/>
      <c r="B935" s="108"/>
      <c r="C935" s="108"/>
      <c r="D935" s="108"/>
      <c r="E935" s="108"/>
      <c r="F935" s="108"/>
      <c r="G935" s="108"/>
      <c r="H935" s="108"/>
    </row>
    <row r="936" spans="1:8">
      <c r="A936" s="108"/>
      <c r="B936" s="108"/>
      <c r="C936" s="108"/>
      <c r="D936" s="108"/>
      <c r="E936" s="108"/>
      <c r="F936" s="108"/>
      <c r="G936" s="108"/>
      <c r="H936" s="108"/>
    </row>
    <row r="937" spans="1:8">
      <c r="A937" s="108"/>
      <c r="B937" s="108"/>
      <c r="C937" s="108"/>
      <c r="D937" s="108"/>
      <c r="E937" s="108"/>
      <c r="F937" s="108"/>
      <c r="G937" s="108"/>
      <c r="H937" s="108"/>
    </row>
    <row r="938" spans="1:8">
      <c r="A938" s="108"/>
      <c r="B938" s="108"/>
      <c r="C938" s="108"/>
      <c r="D938" s="108"/>
      <c r="E938" s="108"/>
      <c r="F938" s="108"/>
      <c r="G938" s="108"/>
      <c r="H938" s="108"/>
    </row>
    <row r="939" spans="1:8">
      <c r="A939" s="108"/>
      <c r="B939" s="108"/>
      <c r="C939" s="108"/>
      <c r="D939" s="108"/>
      <c r="E939" s="108"/>
      <c r="F939" s="108"/>
      <c r="G939" s="108"/>
      <c r="H939" s="108"/>
    </row>
    <row r="940" spans="1:8">
      <c r="A940" s="108"/>
      <c r="B940" s="108"/>
      <c r="C940" s="108"/>
      <c r="D940" s="108"/>
      <c r="E940" s="108"/>
      <c r="F940" s="108"/>
      <c r="G940" s="108"/>
      <c r="H940" s="108"/>
    </row>
    <row r="941" spans="1:8">
      <c r="A941" s="108"/>
      <c r="B941" s="108"/>
      <c r="C941" s="108"/>
      <c r="D941" s="108"/>
      <c r="E941" s="108"/>
      <c r="F941" s="108"/>
      <c r="G941" s="108"/>
      <c r="H941" s="108"/>
    </row>
    <row r="942" spans="1:8">
      <c r="A942" s="108"/>
      <c r="B942" s="108"/>
      <c r="C942" s="108"/>
      <c r="D942" s="108"/>
      <c r="E942" s="108"/>
      <c r="F942" s="108"/>
      <c r="G942" s="108"/>
      <c r="H942" s="108"/>
    </row>
    <row r="943" spans="1:8">
      <c r="A943" s="108"/>
      <c r="B943" s="108"/>
      <c r="C943" s="108"/>
      <c r="D943" s="108"/>
      <c r="E943" s="108"/>
      <c r="F943" s="108"/>
      <c r="G943" s="108"/>
      <c r="H943" s="108"/>
    </row>
    <row r="944" spans="1:8">
      <c r="A944" s="108"/>
      <c r="B944" s="108"/>
      <c r="C944" s="108"/>
      <c r="D944" s="108"/>
      <c r="E944" s="108"/>
      <c r="F944" s="108"/>
      <c r="G944" s="108"/>
      <c r="H944" s="108"/>
    </row>
    <row r="945" spans="1:8">
      <c r="A945" s="108"/>
      <c r="B945" s="108"/>
      <c r="C945" s="108"/>
      <c r="D945" s="108"/>
      <c r="E945" s="108"/>
      <c r="F945" s="108"/>
      <c r="G945" s="108"/>
      <c r="H945" s="108"/>
    </row>
    <row r="946" spans="1:8">
      <c r="A946" s="108"/>
      <c r="B946" s="108"/>
      <c r="C946" s="108"/>
      <c r="D946" s="108"/>
      <c r="E946" s="108"/>
      <c r="F946" s="108"/>
      <c r="G946" s="108"/>
      <c r="H946" s="108"/>
    </row>
    <row r="947" spans="1:8">
      <c r="A947" s="108"/>
      <c r="B947" s="108"/>
      <c r="C947" s="108"/>
      <c r="D947" s="108"/>
      <c r="E947" s="108"/>
      <c r="F947" s="108"/>
      <c r="G947" s="108"/>
      <c r="H947" s="108"/>
    </row>
    <row r="948" spans="1:8">
      <c r="A948" s="108"/>
      <c r="B948" s="108"/>
      <c r="C948" s="108"/>
      <c r="D948" s="108"/>
      <c r="E948" s="108"/>
      <c r="F948" s="108"/>
      <c r="G948" s="108"/>
      <c r="H948" s="108"/>
    </row>
    <row r="949" spans="1:8">
      <c r="A949" s="108"/>
      <c r="B949" s="108"/>
      <c r="C949" s="108"/>
      <c r="D949" s="108"/>
      <c r="E949" s="108"/>
      <c r="F949" s="108"/>
      <c r="G949" s="108"/>
      <c r="H949" s="108"/>
    </row>
    <row r="950" spans="1:8">
      <c r="A950" s="108"/>
      <c r="B950" s="108"/>
      <c r="C950" s="108"/>
      <c r="D950" s="108"/>
      <c r="E950" s="108"/>
      <c r="F950" s="108"/>
      <c r="G950" s="108"/>
      <c r="H950" s="108"/>
    </row>
    <row r="951" spans="1:8">
      <c r="A951" s="108"/>
      <c r="B951" s="108"/>
      <c r="C951" s="108"/>
      <c r="D951" s="108"/>
      <c r="E951" s="108"/>
      <c r="F951" s="108"/>
      <c r="G951" s="108"/>
      <c r="H951" s="108"/>
    </row>
    <row r="952" spans="1:8">
      <c r="A952" s="108"/>
      <c r="B952" s="108"/>
      <c r="C952" s="108"/>
      <c r="D952" s="108"/>
      <c r="E952" s="108"/>
      <c r="F952" s="108"/>
      <c r="G952" s="108"/>
      <c r="H952" s="108"/>
    </row>
    <row r="953" spans="1:8">
      <c r="A953" s="108"/>
      <c r="B953" s="108"/>
      <c r="C953" s="108"/>
      <c r="D953" s="108"/>
      <c r="E953" s="108"/>
      <c r="F953" s="108"/>
      <c r="G953" s="108"/>
      <c r="H953" s="108"/>
    </row>
    <row r="954" spans="1:8">
      <c r="A954" s="108"/>
      <c r="B954" s="108"/>
      <c r="C954" s="108"/>
      <c r="D954" s="108"/>
      <c r="E954" s="108"/>
      <c r="F954" s="108"/>
      <c r="G954" s="108"/>
      <c r="H954" s="108"/>
    </row>
    <row r="955" spans="1:8">
      <c r="A955" s="108"/>
      <c r="B955" s="108"/>
      <c r="C955" s="108"/>
      <c r="D955" s="108"/>
      <c r="E955" s="108"/>
      <c r="F955" s="108"/>
      <c r="G955" s="108"/>
      <c r="H955" s="108"/>
    </row>
    <row r="956" spans="1:8">
      <c r="A956" s="108"/>
      <c r="B956" s="108"/>
      <c r="C956" s="108"/>
      <c r="D956" s="108"/>
      <c r="E956" s="108"/>
      <c r="F956" s="108"/>
      <c r="G956" s="108"/>
      <c r="H956" s="108"/>
    </row>
    <row r="957" spans="1:8">
      <c r="A957" s="108"/>
      <c r="B957" s="108"/>
      <c r="C957" s="108"/>
      <c r="D957" s="108"/>
      <c r="E957" s="108"/>
      <c r="F957" s="108"/>
      <c r="G957" s="108"/>
      <c r="H957" s="108"/>
    </row>
    <row r="958" spans="1:8">
      <c r="A958" s="108"/>
      <c r="B958" s="108"/>
      <c r="C958" s="108"/>
      <c r="D958" s="108"/>
      <c r="E958" s="108"/>
      <c r="F958" s="108"/>
      <c r="G958" s="108"/>
      <c r="H958" s="108"/>
    </row>
    <row r="959" spans="1:8">
      <c r="A959" s="108"/>
      <c r="B959" s="108"/>
      <c r="C959" s="108"/>
      <c r="D959" s="108"/>
      <c r="E959" s="108"/>
      <c r="F959" s="108"/>
      <c r="G959" s="108"/>
      <c r="H959" s="108"/>
    </row>
    <row r="960" spans="1:8">
      <c r="A960" s="108"/>
      <c r="B960" s="108"/>
      <c r="C960" s="108"/>
      <c r="D960" s="108"/>
      <c r="E960" s="108"/>
      <c r="F960" s="108"/>
      <c r="G960" s="108"/>
      <c r="H960" s="108"/>
    </row>
    <row r="961" spans="1:8">
      <c r="A961" s="108"/>
      <c r="B961" s="108"/>
      <c r="C961" s="108"/>
      <c r="D961" s="108"/>
      <c r="E961" s="108"/>
      <c r="F961" s="108"/>
      <c r="G961" s="108"/>
      <c r="H961" s="108"/>
    </row>
    <row r="962" spans="1:8">
      <c r="A962" s="108"/>
      <c r="B962" s="108"/>
      <c r="C962" s="108"/>
      <c r="D962" s="108"/>
      <c r="E962" s="108"/>
      <c r="F962" s="108"/>
      <c r="G962" s="108"/>
      <c r="H962" s="108"/>
    </row>
    <row r="963" spans="1:8">
      <c r="A963" s="108"/>
      <c r="B963" s="108"/>
      <c r="C963" s="108"/>
      <c r="D963" s="108"/>
      <c r="E963" s="108"/>
      <c r="F963" s="108"/>
      <c r="G963" s="108"/>
      <c r="H963" s="108"/>
    </row>
    <row r="964" spans="1:8">
      <c r="A964" s="108"/>
      <c r="B964" s="108"/>
      <c r="C964" s="108"/>
      <c r="D964" s="108"/>
      <c r="E964" s="108"/>
      <c r="F964" s="108"/>
      <c r="G964" s="108"/>
      <c r="H964" s="108"/>
    </row>
    <row r="965" spans="1:8">
      <c r="A965" s="108"/>
      <c r="B965" s="108"/>
      <c r="C965" s="108"/>
      <c r="D965" s="108"/>
      <c r="E965" s="108"/>
      <c r="F965" s="108"/>
      <c r="G965" s="108"/>
      <c r="H965" s="108"/>
    </row>
    <row r="966" spans="1:8">
      <c r="A966" s="108"/>
      <c r="B966" s="108"/>
      <c r="C966" s="108"/>
      <c r="D966" s="108"/>
      <c r="E966" s="108"/>
      <c r="F966" s="108"/>
      <c r="G966" s="108"/>
      <c r="H966" s="108"/>
    </row>
    <row r="967" spans="1:8">
      <c r="A967" s="108"/>
      <c r="B967" s="108"/>
      <c r="C967" s="108"/>
      <c r="D967" s="108"/>
      <c r="E967" s="108"/>
      <c r="F967" s="108"/>
      <c r="G967" s="108"/>
      <c r="H967" s="108"/>
    </row>
    <row r="968" spans="1:8">
      <c r="A968" s="108"/>
      <c r="B968" s="108"/>
      <c r="C968" s="108"/>
      <c r="D968" s="108"/>
      <c r="E968" s="108"/>
      <c r="F968" s="108"/>
      <c r="G968" s="108"/>
      <c r="H968" s="108"/>
    </row>
    <row r="969" spans="1:8">
      <c r="A969" s="108"/>
      <c r="B969" s="108"/>
      <c r="C969" s="108"/>
      <c r="D969" s="108"/>
      <c r="E969" s="108"/>
      <c r="F969" s="108"/>
      <c r="G969" s="108"/>
      <c r="H969" s="108"/>
    </row>
    <row r="970" spans="1:8">
      <c r="A970" s="108"/>
      <c r="B970" s="108"/>
      <c r="C970" s="108"/>
      <c r="D970" s="108"/>
      <c r="E970" s="108"/>
      <c r="F970" s="108"/>
      <c r="G970" s="108"/>
      <c r="H970" s="108"/>
    </row>
    <row r="971" spans="1:8">
      <c r="A971" s="108"/>
      <c r="B971" s="108"/>
      <c r="C971" s="108"/>
      <c r="D971" s="108"/>
      <c r="E971" s="108"/>
      <c r="F971" s="108"/>
      <c r="G971" s="108"/>
      <c r="H971" s="108"/>
    </row>
    <row r="972" spans="1:8">
      <c r="A972" s="108"/>
      <c r="B972" s="108"/>
      <c r="C972" s="108"/>
      <c r="D972" s="108"/>
      <c r="E972" s="108"/>
      <c r="F972" s="108"/>
      <c r="G972" s="108"/>
      <c r="H972" s="108"/>
    </row>
    <row r="973" spans="1:8">
      <c r="A973" s="108"/>
      <c r="B973" s="108"/>
      <c r="C973" s="108"/>
      <c r="D973" s="108"/>
      <c r="E973" s="108"/>
      <c r="F973" s="108"/>
      <c r="G973" s="108"/>
      <c r="H973" s="108"/>
    </row>
    <row r="974" spans="1:8">
      <c r="A974" s="108"/>
      <c r="B974" s="108"/>
      <c r="C974" s="108"/>
      <c r="D974" s="108"/>
      <c r="E974" s="108"/>
      <c r="F974" s="108"/>
      <c r="G974" s="108"/>
      <c r="H974" s="108"/>
    </row>
    <row r="975" spans="1:8">
      <c r="A975" s="108"/>
      <c r="B975" s="108"/>
      <c r="C975" s="108"/>
      <c r="D975" s="108"/>
      <c r="E975" s="108"/>
      <c r="F975" s="108"/>
      <c r="G975" s="108"/>
      <c r="H975" s="108"/>
    </row>
    <row r="976" spans="1:8">
      <c r="A976" s="108"/>
      <c r="B976" s="108"/>
      <c r="C976" s="108"/>
      <c r="D976" s="108"/>
      <c r="E976" s="108"/>
      <c r="F976" s="108"/>
      <c r="G976" s="108"/>
      <c r="H976" s="108"/>
    </row>
    <row r="977" spans="1:8">
      <c r="A977" s="108"/>
      <c r="B977" s="108"/>
      <c r="C977" s="108"/>
      <c r="D977" s="108"/>
      <c r="E977" s="108"/>
      <c r="F977" s="108"/>
      <c r="G977" s="108"/>
      <c r="H977" s="108"/>
    </row>
    <row r="978" spans="1:8">
      <c r="A978" s="108"/>
      <c r="B978" s="108"/>
      <c r="C978" s="108"/>
      <c r="D978" s="108"/>
      <c r="E978" s="108"/>
      <c r="F978" s="108"/>
      <c r="G978" s="108"/>
      <c r="H978" s="108"/>
    </row>
    <row r="979" spans="1:8">
      <c r="A979" s="108"/>
      <c r="B979" s="108"/>
      <c r="C979" s="108"/>
      <c r="D979" s="108"/>
      <c r="E979" s="108"/>
      <c r="F979" s="108"/>
      <c r="G979" s="108"/>
      <c r="H979" s="108"/>
    </row>
    <row r="980" spans="1:8">
      <c r="A980" s="108"/>
      <c r="B980" s="108"/>
      <c r="C980" s="108"/>
      <c r="D980" s="108"/>
      <c r="E980" s="108"/>
      <c r="F980" s="108"/>
      <c r="G980" s="108"/>
      <c r="H980" s="108"/>
    </row>
    <row r="981" spans="1:8">
      <c r="A981" s="108"/>
      <c r="B981" s="108"/>
      <c r="C981" s="108"/>
      <c r="D981" s="108"/>
      <c r="E981" s="108"/>
      <c r="F981" s="108"/>
      <c r="G981" s="108"/>
      <c r="H981" s="108"/>
    </row>
    <row r="982" spans="1:8">
      <c r="A982" s="108"/>
      <c r="B982" s="108"/>
      <c r="C982" s="108"/>
      <c r="D982" s="108"/>
      <c r="E982" s="108"/>
      <c r="F982" s="108"/>
      <c r="G982" s="108"/>
      <c r="H982" s="108"/>
    </row>
    <row r="983" spans="1:8">
      <c r="A983" s="108"/>
      <c r="B983" s="108"/>
      <c r="C983" s="108"/>
      <c r="D983" s="108"/>
      <c r="E983" s="108"/>
      <c r="F983" s="108"/>
      <c r="G983" s="108"/>
      <c r="H983" s="108"/>
    </row>
    <row r="984" spans="1:8">
      <c r="A984" s="108"/>
      <c r="B984" s="108"/>
      <c r="C984" s="108"/>
      <c r="D984" s="108"/>
      <c r="E984" s="108"/>
      <c r="F984" s="108"/>
      <c r="G984" s="108"/>
      <c r="H984" s="108"/>
    </row>
    <row r="985" spans="1:8">
      <c r="A985" s="108"/>
      <c r="B985" s="108"/>
      <c r="C985" s="108"/>
      <c r="D985" s="108"/>
      <c r="E985" s="108"/>
      <c r="F985" s="108"/>
      <c r="G985" s="108"/>
      <c r="H985" s="108"/>
    </row>
    <row r="986" spans="1:8">
      <c r="A986" s="108"/>
      <c r="B986" s="108"/>
      <c r="C986" s="108"/>
      <c r="D986" s="108"/>
      <c r="E986" s="108"/>
      <c r="F986" s="108"/>
      <c r="G986" s="108"/>
      <c r="H986" s="108"/>
    </row>
    <row r="987" spans="1:8">
      <c r="A987" s="108"/>
      <c r="B987" s="108"/>
      <c r="C987" s="108"/>
      <c r="D987" s="108"/>
      <c r="E987" s="108"/>
      <c r="F987" s="108"/>
      <c r="G987" s="108"/>
      <c r="H987" s="108"/>
    </row>
    <row r="988" spans="1:8">
      <c r="A988" s="108"/>
      <c r="B988" s="108"/>
      <c r="C988" s="108"/>
      <c r="D988" s="108"/>
      <c r="E988" s="108"/>
      <c r="F988" s="108"/>
      <c r="G988" s="108"/>
      <c r="H988" s="108"/>
    </row>
    <row r="989" spans="1:8">
      <c r="A989" s="108"/>
      <c r="B989" s="108"/>
      <c r="C989" s="108"/>
      <c r="D989" s="108"/>
      <c r="E989" s="108"/>
      <c r="F989" s="108"/>
      <c r="G989" s="108"/>
      <c r="H989" s="108"/>
    </row>
    <row r="990" spans="1:8">
      <c r="A990" s="108"/>
      <c r="B990" s="108"/>
      <c r="C990" s="108"/>
      <c r="D990" s="108"/>
      <c r="E990" s="108"/>
      <c r="F990" s="108"/>
      <c r="G990" s="108"/>
      <c r="H990" s="108"/>
    </row>
    <row r="991" spans="1:8">
      <c r="A991" s="108"/>
      <c r="B991" s="108"/>
      <c r="C991" s="108"/>
      <c r="D991" s="108"/>
      <c r="E991" s="108"/>
      <c r="F991" s="108"/>
      <c r="G991" s="108"/>
      <c r="H991" s="108"/>
    </row>
    <row r="992" spans="1:8">
      <c r="A992" s="108"/>
      <c r="B992" s="108"/>
      <c r="C992" s="108"/>
      <c r="D992" s="108"/>
      <c r="E992" s="108"/>
      <c r="F992" s="108"/>
      <c r="G992" s="108"/>
      <c r="H992" s="108"/>
    </row>
    <row r="993" spans="1:8">
      <c r="A993" s="108"/>
      <c r="B993" s="108"/>
      <c r="C993" s="108"/>
      <c r="D993" s="108"/>
      <c r="E993" s="108"/>
      <c r="F993" s="108"/>
      <c r="G993" s="108"/>
      <c r="H993" s="108"/>
    </row>
    <row r="994" spans="1:8">
      <c r="A994" s="108"/>
      <c r="B994" s="108"/>
      <c r="C994" s="108"/>
      <c r="D994" s="108"/>
      <c r="E994" s="108"/>
      <c r="F994" s="108"/>
      <c r="G994" s="108"/>
      <c r="H994" s="108"/>
    </row>
    <row r="995" spans="1:8">
      <c r="A995" s="108"/>
      <c r="B995" s="108"/>
      <c r="C995" s="108"/>
      <c r="D995" s="108"/>
      <c r="E995" s="108"/>
      <c r="F995" s="108"/>
      <c r="G995" s="108"/>
      <c r="H995" s="108"/>
    </row>
    <row r="996" spans="1:8">
      <c r="A996" s="108"/>
      <c r="B996" s="108"/>
      <c r="C996" s="108"/>
      <c r="D996" s="108"/>
      <c r="E996" s="108"/>
      <c r="F996" s="108"/>
      <c r="G996" s="108"/>
      <c r="H996" s="108"/>
    </row>
    <row r="997" spans="1:8">
      <c r="A997" s="108"/>
      <c r="B997" s="108"/>
      <c r="C997" s="108"/>
      <c r="D997" s="108"/>
      <c r="E997" s="108"/>
      <c r="F997" s="108"/>
      <c r="G997" s="108"/>
      <c r="H997" s="108"/>
    </row>
    <row r="998" spans="1:8">
      <c r="A998" s="108"/>
      <c r="B998" s="108"/>
      <c r="C998" s="108"/>
      <c r="D998" s="108"/>
      <c r="E998" s="108"/>
      <c r="F998" s="108"/>
      <c r="G998" s="108"/>
      <c r="H998" s="108"/>
    </row>
    <row r="999" spans="1:8">
      <c r="A999" s="108"/>
      <c r="B999" s="108"/>
      <c r="C999" s="108"/>
      <c r="D999" s="108"/>
      <c r="E999" s="108"/>
      <c r="F999" s="108"/>
      <c r="G999" s="108"/>
      <c r="H999" s="108"/>
    </row>
    <row r="1000" spans="1:8">
      <c r="A1000" s="108"/>
      <c r="B1000" s="108"/>
      <c r="C1000" s="108"/>
      <c r="D1000" s="108"/>
      <c r="E1000" s="108"/>
      <c r="F1000" s="108"/>
      <c r="G1000" s="108"/>
      <c r="H1000" s="108"/>
    </row>
    <row r="1001" spans="1:8">
      <c r="A1001" s="108"/>
      <c r="B1001" s="108"/>
      <c r="C1001" s="108"/>
      <c r="D1001" s="108"/>
      <c r="E1001" s="108"/>
      <c r="F1001" s="108"/>
      <c r="G1001" s="108"/>
      <c r="H1001" s="108"/>
    </row>
    <row r="1002" spans="1:8">
      <c r="A1002" s="108"/>
      <c r="B1002" s="108"/>
      <c r="C1002" s="108"/>
      <c r="D1002" s="108"/>
      <c r="E1002" s="108"/>
      <c r="F1002" s="108"/>
      <c r="G1002" s="108"/>
      <c r="H1002" s="108"/>
    </row>
    <row r="1003" spans="1:8">
      <c r="A1003" s="108"/>
      <c r="B1003" s="108"/>
      <c r="C1003" s="108"/>
      <c r="D1003" s="108"/>
      <c r="E1003" s="108"/>
      <c r="F1003" s="108"/>
      <c r="G1003" s="108"/>
      <c r="H1003" s="108"/>
    </row>
    <row r="1004" spans="1:8">
      <c r="A1004" s="108"/>
      <c r="B1004" s="108"/>
      <c r="C1004" s="108"/>
      <c r="D1004" s="108"/>
      <c r="E1004" s="108"/>
      <c r="F1004" s="108"/>
      <c r="G1004" s="108"/>
      <c r="H1004" s="108"/>
    </row>
    <row r="1005" spans="1:8">
      <c r="A1005" s="108"/>
      <c r="B1005" s="108"/>
      <c r="C1005" s="108"/>
      <c r="D1005" s="108"/>
      <c r="E1005" s="108"/>
      <c r="F1005" s="108"/>
      <c r="G1005" s="108"/>
      <c r="H1005" s="108"/>
    </row>
    <row r="1006" spans="1:8">
      <c r="A1006" s="108"/>
      <c r="B1006" s="108"/>
      <c r="C1006" s="108"/>
      <c r="D1006" s="108"/>
      <c r="E1006" s="108"/>
      <c r="F1006" s="108"/>
      <c r="G1006" s="108"/>
      <c r="H1006" s="108"/>
    </row>
    <row r="1007" spans="1:8">
      <c r="A1007" s="108"/>
      <c r="B1007" s="108"/>
      <c r="C1007" s="108"/>
      <c r="D1007" s="108"/>
      <c r="E1007" s="108"/>
      <c r="F1007" s="108"/>
      <c r="G1007" s="108"/>
      <c r="H1007" s="108"/>
    </row>
    <row r="1008" spans="1:8">
      <c r="A1008" s="108"/>
      <c r="B1008" s="108"/>
      <c r="C1008" s="108"/>
      <c r="D1008" s="108"/>
      <c r="E1008" s="108"/>
      <c r="F1008" s="108"/>
      <c r="G1008" s="108"/>
      <c r="H1008" s="108"/>
    </row>
    <row r="1009" spans="1:8">
      <c r="A1009" s="108"/>
      <c r="B1009" s="108"/>
      <c r="C1009" s="108"/>
      <c r="D1009" s="108"/>
      <c r="E1009" s="108"/>
      <c r="F1009" s="108"/>
      <c r="G1009" s="108"/>
      <c r="H1009" s="108"/>
    </row>
    <row r="1010" spans="1:8">
      <c r="A1010" s="108"/>
      <c r="B1010" s="108"/>
      <c r="C1010" s="108"/>
      <c r="D1010" s="108"/>
      <c r="E1010" s="108"/>
      <c r="F1010" s="108"/>
      <c r="G1010" s="108"/>
      <c r="H1010" s="108"/>
    </row>
    <row r="1011" spans="1:8">
      <c r="A1011" s="108"/>
      <c r="B1011" s="108"/>
      <c r="C1011" s="108"/>
      <c r="D1011" s="108"/>
      <c r="E1011" s="108"/>
      <c r="F1011" s="108"/>
      <c r="G1011" s="108"/>
      <c r="H1011" s="108"/>
    </row>
    <row r="1012" spans="1:8">
      <c r="A1012" s="108"/>
      <c r="B1012" s="108"/>
      <c r="C1012" s="108"/>
      <c r="D1012" s="108"/>
      <c r="E1012" s="108"/>
      <c r="F1012" s="108"/>
      <c r="G1012" s="108"/>
      <c r="H1012" s="108"/>
    </row>
    <row r="1013" spans="1:8">
      <c r="A1013" s="108"/>
      <c r="B1013" s="108"/>
      <c r="C1013" s="108"/>
      <c r="D1013" s="108"/>
      <c r="E1013" s="108"/>
      <c r="F1013" s="108"/>
      <c r="G1013" s="108"/>
      <c r="H1013" s="108"/>
    </row>
    <row r="1014" spans="1:8">
      <c r="A1014" s="108"/>
      <c r="B1014" s="108"/>
      <c r="C1014" s="108"/>
      <c r="D1014" s="108"/>
      <c r="E1014" s="108"/>
      <c r="F1014" s="108"/>
      <c r="G1014" s="108"/>
      <c r="H1014" s="108"/>
    </row>
    <row r="1015" spans="1:8">
      <c r="A1015" s="108"/>
      <c r="B1015" s="108"/>
      <c r="C1015" s="108"/>
      <c r="D1015" s="108"/>
      <c r="E1015" s="108"/>
      <c r="F1015" s="108"/>
      <c r="G1015" s="108"/>
      <c r="H1015" s="108"/>
    </row>
    <row r="1016" spans="1:8">
      <c r="A1016" s="108"/>
      <c r="B1016" s="108"/>
      <c r="C1016" s="108"/>
      <c r="D1016" s="108"/>
      <c r="E1016" s="108"/>
      <c r="F1016" s="108"/>
      <c r="G1016" s="108"/>
      <c r="H1016" s="108"/>
    </row>
    <row r="1017" spans="1:8">
      <c r="A1017" s="108"/>
      <c r="B1017" s="108"/>
      <c r="C1017" s="108"/>
      <c r="D1017" s="108"/>
      <c r="E1017" s="108"/>
      <c r="F1017" s="108"/>
      <c r="G1017" s="108"/>
      <c r="H1017" s="108"/>
    </row>
    <row r="1018" spans="1:8">
      <c r="A1018" s="108"/>
      <c r="B1018" s="108"/>
      <c r="C1018" s="108"/>
      <c r="D1018" s="108"/>
      <c r="E1018" s="108"/>
      <c r="F1018" s="108"/>
      <c r="G1018" s="108"/>
      <c r="H1018" s="108"/>
    </row>
    <row r="1019" spans="1:8">
      <c r="A1019" s="108"/>
      <c r="B1019" s="108"/>
      <c r="C1019" s="108"/>
      <c r="D1019" s="108"/>
      <c r="E1019" s="108"/>
      <c r="F1019" s="108"/>
      <c r="G1019" s="108"/>
      <c r="H1019" s="108"/>
    </row>
    <row r="1020" spans="1:8">
      <c r="A1020" s="108"/>
      <c r="B1020" s="108"/>
      <c r="C1020" s="108"/>
      <c r="D1020" s="108"/>
      <c r="E1020" s="108"/>
      <c r="F1020" s="108"/>
      <c r="G1020" s="108"/>
      <c r="H1020" s="108"/>
    </row>
    <row r="1021" spans="1:8">
      <c r="A1021" s="108"/>
      <c r="B1021" s="108"/>
      <c r="C1021" s="108"/>
      <c r="D1021" s="108"/>
      <c r="E1021" s="108"/>
      <c r="F1021" s="108"/>
      <c r="G1021" s="108"/>
      <c r="H1021" s="108"/>
    </row>
    <row r="1022" spans="1:8">
      <c r="A1022" s="108"/>
      <c r="B1022" s="108"/>
      <c r="C1022" s="108"/>
      <c r="D1022" s="108"/>
      <c r="E1022" s="108"/>
      <c r="F1022" s="108"/>
      <c r="G1022" s="108"/>
      <c r="H1022" s="108"/>
    </row>
    <row r="1023" spans="1:8">
      <c r="A1023" s="108"/>
      <c r="B1023" s="108"/>
      <c r="C1023" s="108"/>
      <c r="D1023" s="108"/>
      <c r="E1023" s="108"/>
      <c r="F1023" s="108"/>
      <c r="G1023" s="108"/>
      <c r="H1023" s="108"/>
    </row>
    <row r="1024" spans="1:8">
      <c r="A1024" s="108"/>
      <c r="B1024" s="108"/>
      <c r="C1024" s="108"/>
      <c r="D1024" s="108"/>
      <c r="E1024" s="108"/>
      <c r="F1024" s="108"/>
      <c r="G1024" s="108"/>
      <c r="H1024" s="108"/>
    </row>
    <row r="1025" spans="1:8">
      <c r="A1025" s="108"/>
      <c r="B1025" s="108"/>
      <c r="C1025" s="108"/>
      <c r="D1025" s="108"/>
      <c r="E1025" s="108"/>
      <c r="F1025" s="108"/>
      <c r="G1025" s="108"/>
      <c r="H1025" s="108"/>
    </row>
    <row r="1026" spans="1:8">
      <c r="A1026" s="108"/>
      <c r="B1026" s="108"/>
      <c r="C1026" s="108"/>
      <c r="D1026" s="108"/>
      <c r="E1026" s="108"/>
      <c r="F1026" s="108"/>
      <c r="G1026" s="108"/>
      <c r="H1026" s="108"/>
    </row>
    <row r="1027" spans="1:8">
      <c r="A1027" s="108"/>
      <c r="B1027" s="108"/>
      <c r="C1027" s="108"/>
      <c r="D1027" s="108"/>
      <c r="E1027" s="108"/>
      <c r="F1027" s="108"/>
      <c r="G1027" s="108"/>
      <c r="H1027" s="108"/>
    </row>
    <row r="1028" spans="1:8">
      <c r="A1028" s="108"/>
      <c r="B1028" s="108"/>
      <c r="C1028" s="108"/>
      <c r="D1028" s="108"/>
      <c r="E1028" s="108"/>
      <c r="F1028" s="108"/>
      <c r="G1028" s="108"/>
      <c r="H1028" s="108"/>
    </row>
    <row r="1029" spans="1:8">
      <c r="A1029" s="108"/>
      <c r="B1029" s="108"/>
      <c r="C1029" s="108"/>
      <c r="D1029" s="108"/>
      <c r="E1029" s="108"/>
      <c r="F1029" s="108"/>
      <c r="G1029" s="108"/>
      <c r="H1029" s="108"/>
    </row>
    <row r="1030" spans="1:8">
      <c r="A1030" s="108"/>
      <c r="B1030" s="108"/>
      <c r="C1030" s="108"/>
      <c r="D1030" s="108"/>
      <c r="E1030" s="108"/>
      <c r="F1030" s="108"/>
      <c r="G1030" s="108"/>
      <c r="H1030" s="108"/>
    </row>
    <row r="1031" spans="1:8">
      <c r="A1031" s="108"/>
      <c r="B1031" s="108"/>
      <c r="C1031" s="108"/>
      <c r="D1031" s="108"/>
      <c r="E1031" s="108"/>
      <c r="F1031" s="108"/>
      <c r="G1031" s="108"/>
      <c r="H1031" s="108"/>
    </row>
    <row r="1032" spans="1:8">
      <c r="A1032" s="108"/>
      <c r="B1032" s="108"/>
      <c r="C1032" s="108"/>
      <c r="D1032" s="108"/>
      <c r="E1032" s="108"/>
      <c r="F1032" s="108"/>
      <c r="G1032" s="108"/>
      <c r="H1032" s="108"/>
    </row>
    <row r="1033" spans="1:8">
      <c r="A1033" s="108"/>
      <c r="B1033" s="108"/>
      <c r="C1033" s="108"/>
      <c r="D1033" s="108"/>
      <c r="E1033" s="108"/>
      <c r="F1033" s="108"/>
      <c r="G1033" s="108"/>
      <c r="H1033" s="108"/>
    </row>
    <row r="1034" spans="1:8">
      <c r="A1034" s="108"/>
      <c r="B1034" s="108"/>
      <c r="C1034" s="108"/>
      <c r="D1034" s="108"/>
      <c r="E1034" s="108"/>
      <c r="F1034" s="108"/>
      <c r="G1034" s="108"/>
      <c r="H1034" s="108"/>
    </row>
    <row r="1035" spans="1:8">
      <c r="A1035" s="108"/>
      <c r="B1035" s="108"/>
      <c r="C1035" s="108"/>
      <c r="D1035" s="108"/>
      <c r="E1035" s="108"/>
      <c r="F1035" s="108"/>
      <c r="G1035" s="108"/>
      <c r="H1035" s="108"/>
    </row>
    <row r="1036" spans="1:8">
      <c r="A1036" s="108"/>
      <c r="B1036" s="108"/>
      <c r="C1036" s="108"/>
      <c r="D1036" s="108"/>
      <c r="E1036" s="108"/>
      <c r="F1036" s="108"/>
      <c r="G1036" s="108"/>
      <c r="H1036" s="108"/>
    </row>
    <row r="1037" spans="1:8">
      <c r="A1037" s="108"/>
      <c r="B1037" s="108"/>
      <c r="C1037" s="108"/>
      <c r="D1037" s="108"/>
      <c r="E1037" s="108"/>
      <c r="F1037" s="108"/>
      <c r="G1037" s="108"/>
      <c r="H1037" s="108"/>
    </row>
    <row r="1038" spans="1:8">
      <c r="A1038" s="108"/>
      <c r="B1038" s="108"/>
      <c r="C1038" s="108"/>
      <c r="D1038" s="108"/>
      <c r="E1038" s="108"/>
      <c r="F1038" s="108"/>
      <c r="G1038" s="108"/>
      <c r="H1038" s="108"/>
    </row>
    <row r="1039" spans="1:8">
      <c r="A1039" s="108"/>
      <c r="B1039" s="108"/>
      <c r="C1039" s="108"/>
      <c r="D1039" s="108"/>
      <c r="E1039" s="108"/>
      <c r="F1039" s="108"/>
      <c r="G1039" s="108"/>
      <c r="H1039" s="108"/>
    </row>
    <row r="1040" spans="1:8">
      <c r="A1040" s="108"/>
      <c r="B1040" s="108"/>
      <c r="C1040" s="108"/>
      <c r="D1040" s="108"/>
      <c r="E1040" s="108"/>
      <c r="F1040" s="108"/>
      <c r="G1040" s="108"/>
      <c r="H1040" s="108"/>
    </row>
    <row r="1041" spans="1:8">
      <c r="A1041" s="108"/>
      <c r="B1041" s="108"/>
      <c r="C1041" s="108"/>
      <c r="D1041" s="108"/>
      <c r="E1041" s="108"/>
      <c r="F1041" s="108"/>
      <c r="G1041" s="108"/>
      <c r="H1041" s="108"/>
    </row>
    <row r="1042" spans="1:8">
      <c r="A1042" s="108"/>
      <c r="B1042" s="108"/>
      <c r="C1042" s="108"/>
      <c r="D1042" s="108"/>
      <c r="E1042" s="108"/>
      <c r="F1042" s="108"/>
      <c r="G1042" s="108"/>
      <c r="H1042" s="108"/>
    </row>
    <row r="1043" spans="1:8">
      <c r="A1043" s="108"/>
      <c r="B1043" s="108"/>
      <c r="C1043" s="108"/>
      <c r="D1043" s="108"/>
      <c r="E1043" s="108"/>
      <c r="F1043" s="108"/>
      <c r="G1043" s="108"/>
      <c r="H1043" s="108"/>
    </row>
    <row r="1044" spans="1:8">
      <c r="A1044" s="108"/>
      <c r="B1044" s="108"/>
      <c r="C1044" s="108"/>
      <c r="D1044" s="108"/>
      <c r="E1044" s="108"/>
      <c r="F1044" s="108"/>
      <c r="G1044" s="108"/>
      <c r="H1044" s="108"/>
    </row>
    <row r="1045" spans="1:8">
      <c r="A1045" s="108"/>
      <c r="B1045" s="108"/>
      <c r="C1045" s="108"/>
      <c r="D1045" s="108"/>
      <c r="E1045" s="108"/>
      <c r="F1045" s="108"/>
      <c r="G1045" s="108"/>
      <c r="H1045" s="108"/>
    </row>
    <row r="1046" spans="1:8">
      <c r="A1046" s="108"/>
      <c r="B1046" s="108"/>
      <c r="C1046" s="108"/>
      <c r="D1046" s="108"/>
      <c r="E1046" s="108"/>
      <c r="F1046" s="108"/>
      <c r="G1046" s="108"/>
      <c r="H1046" s="108"/>
    </row>
    <row r="1047" spans="1:8">
      <c r="A1047" s="108"/>
      <c r="B1047" s="108"/>
      <c r="C1047" s="108"/>
      <c r="D1047" s="108"/>
      <c r="E1047" s="108"/>
      <c r="F1047" s="108"/>
      <c r="G1047" s="108"/>
      <c r="H1047" s="108"/>
    </row>
    <row r="1048" spans="1:8">
      <c r="A1048" s="108"/>
      <c r="B1048" s="108"/>
      <c r="C1048" s="108"/>
      <c r="D1048" s="108"/>
      <c r="E1048" s="108"/>
      <c r="F1048" s="108"/>
      <c r="G1048" s="108"/>
      <c r="H1048" s="108"/>
    </row>
    <row r="1049" spans="1:8">
      <c r="A1049" s="108"/>
      <c r="B1049" s="108"/>
      <c r="C1049" s="108"/>
      <c r="D1049" s="108"/>
      <c r="E1049" s="108"/>
      <c r="F1049" s="108"/>
      <c r="G1049" s="108"/>
      <c r="H1049" s="108"/>
    </row>
    <row r="1050" spans="1:8">
      <c r="A1050" s="108"/>
      <c r="B1050" s="108"/>
      <c r="C1050" s="108"/>
      <c r="D1050" s="108"/>
      <c r="E1050" s="108"/>
      <c r="F1050" s="108"/>
      <c r="G1050" s="108"/>
      <c r="H1050" s="108"/>
    </row>
    <row r="1051" spans="1:8">
      <c r="A1051" s="108"/>
      <c r="B1051" s="108"/>
      <c r="C1051" s="108"/>
      <c r="D1051" s="108"/>
      <c r="E1051" s="108"/>
      <c r="F1051" s="108"/>
      <c r="G1051" s="108"/>
      <c r="H1051" s="108"/>
    </row>
    <row r="1052" spans="1:8">
      <c r="A1052" s="108"/>
      <c r="B1052" s="108"/>
      <c r="C1052" s="108"/>
      <c r="D1052" s="108"/>
      <c r="E1052" s="108"/>
      <c r="F1052" s="108"/>
      <c r="G1052" s="108"/>
      <c r="H1052" s="108"/>
    </row>
    <row r="1053" spans="1:8">
      <c r="A1053" s="108"/>
      <c r="B1053" s="108"/>
      <c r="C1053" s="108"/>
      <c r="D1053" s="108"/>
      <c r="E1053" s="108"/>
      <c r="F1053" s="108"/>
      <c r="G1053" s="108"/>
      <c r="H1053" s="108"/>
    </row>
    <row r="1054" spans="1:8">
      <c r="A1054" s="108"/>
      <c r="B1054" s="108"/>
      <c r="C1054" s="108"/>
      <c r="D1054" s="108"/>
      <c r="E1054" s="108"/>
      <c r="F1054" s="108"/>
      <c r="G1054" s="108"/>
      <c r="H1054" s="108"/>
    </row>
    <row r="1055" spans="1:8">
      <c r="A1055" s="108"/>
      <c r="B1055" s="108"/>
      <c r="C1055" s="108"/>
      <c r="D1055" s="108"/>
      <c r="E1055" s="108"/>
      <c r="F1055" s="108"/>
      <c r="G1055" s="108"/>
      <c r="H1055" s="108"/>
    </row>
    <row r="1056" spans="1:8">
      <c r="A1056" s="108"/>
      <c r="B1056" s="108"/>
      <c r="C1056" s="108"/>
      <c r="D1056" s="108"/>
      <c r="E1056" s="108"/>
      <c r="F1056" s="108"/>
      <c r="G1056" s="108"/>
      <c r="H1056" s="108"/>
    </row>
    <row r="1057" spans="1:8">
      <c r="A1057" s="108"/>
      <c r="B1057" s="108"/>
      <c r="C1057" s="108"/>
      <c r="D1057" s="108"/>
      <c r="E1057" s="108"/>
      <c r="F1057" s="108"/>
      <c r="G1057" s="108"/>
      <c r="H1057" s="108"/>
    </row>
    <row r="1058" spans="1:8">
      <c r="A1058" s="108"/>
      <c r="B1058" s="108"/>
      <c r="C1058" s="108"/>
      <c r="D1058" s="108"/>
      <c r="E1058" s="108"/>
      <c r="F1058" s="108"/>
      <c r="G1058" s="108"/>
      <c r="H1058" s="108"/>
    </row>
    <row r="1059" spans="1:8">
      <c r="A1059" s="108"/>
      <c r="B1059" s="108"/>
      <c r="C1059" s="108"/>
      <c r="D1059" s="108"/>
      <c r="E1059" s="108"/>
      <c r="F1059" s="108"/>
      <c r="G1059" s="108"/>
      <c r="H1059" s="108"/>
    </row>
    <row r="1060" spans="1:8">
      <c r="A1060" s="108"/>
      <c r="B1060" s="108"/>
      <c r="C1060" s="108"/>
      <c r="D1060" s="108"/>
      <c r="E1060" s="108"/>
      <c r="F1060" s="108"/>
      <c r="G1060" s="108"/>
      <c r="H1060" s="108"/>
    </row>
    <row r="1061" spans="1:8">
      <c r="A1061" s="108"/>
      <c r="B1061" s="108"/>
      <c r="C1061" s="108"/>
      <c r="D1061" s="108"/>
      <c r="E1061" s="108"/>
      <c r="F1061" s="108"/>
      <c r="G1061" s="108"/>
      <c r="H1061" s="108"/>
    </row>
    <row r="1062" spans="1:8">
      <c r="A1062" s="108"/>
      <c r="B1062" s="108"/>
      <c r="C1062" s="108"/>
      <c r="D1062" s="108"/>
      <c r="E1062" s="108"/>
      <c r="F1062" s="108"/>
      <c r="G1062" s="108"/>
      <c r="H1062" s="108"/>
    </row>
    <row r="1063" spans="1:8">
      <c r="A1063" s="108"/>
      <c r="B1063" s="108"/>
      <c r="C1063" s="108"/>
      <c r="D1063" s="108"/>
      <c r="E1063" s="108"/>
      <c r="F1063" s="108"/>
      <c r="G1063" s="108"/>
      <c r="H1063" s="108"/>
    </row>
    <row r="1064" spans="1:8">
      <c r="A1064" s="108"/>
      <c r="B1064" s="108"/>
      <c r="C1064" s="108"/>
      <c r="D1064" s="108"/>
      <c r="E1064" s="108"/>
      <c r="F1064" s="108"/>
      <c r="G1064" s="108"/>
      <c r="H1064" s="108"/>
    </row>
    <row r="1065" spans="1:8">
      <c r="A1065" s="108"/>
      <c r="B1065" s="108"/>
      <c r="C1065" s="108"/>
      <c r="D1065" s="108"/>
      <c r="E1065" s="108"/>
      <c r="F1065" s="108"/>
      <c r="G1065" s="108"/>
      <c r="H1065" s="108"/>
    </row>
    <row r="1066" spans="1:8">
      <c r="A1066" s="108"/>
      <c r="B1066" s="108"/>
      <c r="C1066" s="108"/>
      <c r="D1066" s="108"/>
      <c r="E1066" s="108"/>
      <c r="F1066" s="108"/>
      <c r="G1066" s="108"/>
      <c r="H1066" s="108"/>
    </row>
    <row r="1067" spans="1:8">
      <c r="A1067" s="108"/>
      <c r="B1067" s="108"/>
      <c r="C1067" s="108"/>
      <c r="D1067" s="108"/>
      <c r="E1067" s="108"/>
      <c r="F1067" s="108"/>
      <c r="G1067" s="108"/>
      <c r="H1067" s="108"/>
    </row>
    <row r="1068" spans="1:8">
      <c r="A1068" s="108"/>
      <c r="B1068" s="108"/>
      <c r="C1068" s="108"/>
      <c r="D1068" s="108"/>
      <c r="E1068" s="108"/>
      <c r="F1068" s="108"/>
      <c r="G1068" s="108"/>
      <c r="H1068" s="108"/>
    </row>
    <row r="1069" spans="1:8">
      <c r="A1069" s="108"/>
      <c r="B1069" s="108"/>
      <c r="C1069" s="108"/>
      <c r="D1069" s="108"/>
      <c r="E1069" s="108"/>
      <c r="F1069" s="108"/>
      <c r="G1069" s="108"/>
      <c r="H1069" s="108"/>
    </row>
    <row r="1070" spans="1:8">
      <c r="A1070" s="108"/>
      <c r="B1070" s="108"/>
      <c r="C1070" s="108"/>
      <c r="D1070" s="108"/>
      <c r="E1070" s="108"/>
      <c r="F1070" s="108"/>
      <c r="G1070" s="108"/>
      <c r="H1070" s="108"/>
    </row>
    <row r="1071" spans="1:8">
      <c r="A1071" s="108"/>
      <c r="B1071" s="108"/>
      <c r="C1071" s="108"/>
      <c r="D1071" s="108"/>
      <c r="E1071" s="108"/>
      <c r="F1071" s="108"/>
      <c r="G1071" s="108"/>
      <c r="H1071" s="108"/>
    </row>
    <row r="1072" spans="1:8">
      <c r="A1072" s="108"/>
      <c r="B1072" s="108"/>
      <c r="C1072" s="108"/>
      <c r="D1072" s="108"/>
      <c r="E1072" s="108"/>
      <c r="F1072" s="108"/>
      <c r="G1072" s="108"/>
      <c r="H1072" s="108"/>
    </row>
    <row r="1073" spans="1:8">
      <c r="A1073" s="108"/>
      <c r="B1073" s="108"/>
      <c r="C1073" s="108"/>
      <c r="D1073" s="108"/>
      <c r="E1073" s="108"/>
      <c r="F1073" s="108"/>
      <c r="G1073" s="108"/>
      <c r="H1073" s="108"/>
    </row>
    <row r="1074" spans="1:8">
      <c r="A1074" s="108"/>
      <c r="B1074" s="108"/>
      <c r="C1074" s="108"/>
      <c r="D1074" s="108"/>
      <c r="E1074" s="108"/>
      <c r="F1074" s="108"/>
      <c r="G1074" s="108"/>
      <c r="H1074" s="108"/>
    </row>
    <row r="1075" spans="1:8">
      <c r="A1075" s="108"/>
      <c r="B1075" s="108"/>
      <c r="C1075" s="108"/>
      <c r="D1075" s="108"/>
      <c r="E1075" s="108"/>
      <c r="F1075" s="108"/>
      <c r="G1075" s="108"/>
      <c r="H1075" s="108"/>
    </row>
    <row r="1076" spans="1:8">
      <c r="A1076" s="108"/>
      <c r="B1076" s="108"/>
      <c r="C1076" s="108"/>
      <c r="D1076" s="108"/>
      <c r="E1076" s="108"/>
      <c r="F1076" s="108"/>
      <c r="G1076" s="108"/>
      <c r="H1076" s="108"/>
    </row>
    <row r="1077" spans="1:8">
      <c r="A1077" s="108"/>
      <c r="B1077" s="108"/>
      <c r="C1077" s="108"/>
      <c r="D1077" s="108"/>
      <c r="E1077" s="108"/>
      <c r="F1077" s="108"/>
      <c r="G1077" s="108"/>
      <c r="H1077" s="108"/>
    </row>
    <row r="1078" spans="1:8">
      <c r="A1078" s="108"/>
      <c r="B1078" s="108"/>
      <c r="C1078" s="108"/>
      <c r="D1078" s="108"/>
      <c r="E1078" s="108"/>
      <c r="F1078" s="108"/>
      <c r="G1078" s="108"/>
      <c r="H1078" s="108"/>
    </row>
    <row r="1079" spans="1:8">
      <c r="A1079" s="108"/>
      <c r="B1079" s="108"/>
      <c r="C1079" s="108"/>
      <c r="D1079" s="108"/>
      <c r="E1079" s="108"/>
      <c r="F1079" s="108"/>
      <c r="G1079" s="108"/>
      <c r="H1079" s="108"/>
    </row>
    <row r="1080" spans="1:8">
      <c r="A1080" s="108"/>
      <c r="B1080" s="108"/>
      <c r="C1080" s="108"/>
      <c r="D1080" s="108"/>
      <c r="E1080" s="108"/>
      <c r="F1080" s="108"/>
      <c r="G1080" s="108"/>
      <c r="H1080" s="108"/>
    </row>
    <row r="1081" spans="1:8">
      <c r="A1081" s="108"/>
      <c r="B1081" s="108"/>
      <c r="C1081" s="108"/>
      <c r="D1081" s="108"/>
      <c r="E1081" s="108"/>
      <c r="F1081" s="108"/>
      <c r="G1081" s="108"/>
      <c r="H1081" s="108"/>
    </row>
    <row r="1082" spans="1:8">
      <c r="A1082" s="108"/>
      <c r="B1082" s="108"/>
      <c r="C1082" s="108"/>
      <c r="D1082" s="108"/>
      <c r="E1082" s="108"/>
      <c r="F1082" s="108"/>
      <c r="G1082" s="108"/>
      <c r="H1082" s="108"/>
    </row>
    <row r="1083" spans="1:8">
      <c r="A1083" s="108"/>
      <c r="B1083" s="108"/>
      <c r="C1083" s="108"/>
      <c r="D1083" s="108"/>
      <c r="E1083" s="108"/>
      <c r="F1083" s="108"/>
      <c r="G1083" s="108"/>
      <c r="H1083" s="108"/>
    </row>
    <row r="1084" spans="1:8">
      <c r="A1084" s="108"/>
      <c r="B1084" s="108"/>
      <c r="C1084" s="108"/>
      <c r="D1084" s="108"/>
      <c r="E1084" s="108"/>
      <c r="F1084" s="108"/>
      <c r="G1084" s="108"/>
      <c r="H1084" s="108"/>
    </row>
    <row r="1085" spans="1:8">
      <c r="A1085" s="108"/>
      <c r="B1085" s="108"/>
      <c r="C1085" s="108"/>
      <c r="D1085" s="108"/>
      <c r="E1085" s="108"/>
      <c r="F1085" s="108"/>
      <c r="G1085" s="108"/>
      <c r="H1085" s="108"/>
    </row>
    <row r="1086" spans="1:8">
      <c r="A1086" s="108"/>
      <c r="B1086" s="108"/>
      <c r="C1086" s="108"/>
      <c r="D1086" s="108"/>
      <c r="E1086" s="108"/>
      <c r="F1086" s="108"/>
      <c r="G1086" s="108"/>
      <c r="H1086" s="108"/>
    </row>
    <row r="1087" spans="1:8">
      <c r="A1087" s="108"/>
      <c r="B1087" s="108"/>
      <c r="C1087" s="108"/>
      <c r="D1087" s="108"/>
      <c r="E1087" s="108"/>
      <c r="F1087" s="108"/>
      <c r="G1087" s="108"/>
      <c r="H1087" s="108"/>
    </row>
    <row r="1088" spans="1:8">
      <c r="A1088" s="108"/>
      <c r="B1088" s="108"/>
      <c r="C1088" s="108"/>
      <c r="D1088" s="108"/>
      <c r="E1088" s="108"/>
      <c r="F1088" s="108"/>
      <c r="G1088" s="108"/>
      <c r="H1088" s="108"/>
    </row>
    <row r="1089" spans="1:8">
      <c r="A1089" s="108"/>
      <c r="B1089" s="108"/>
      <c r="C1089" s="108"/>
      <c r="D1089" s="108"/>
      <c r="E1089" s="108"/>
      <c r="F1089" s="108"/>
      <c r="G1089" s="108"/>
      <c r="H1089" s="108"/>
    </row>
    <row r="1090" spans="1:8">
      <c r="A1090" s="108"/>
      <c r="B1090" s="108"/>
      <c r="C1090" s="108"/>
      <c r="D1090" s="108"/>
      <c r="E1090" s="108"/>
      <c r="F1090" s="108"/>
      <c r="G1090" s="108"/>
      <c r="H1090" s="108"/>
    </row>
    <row r="1091" spans="1:8">
      <c r="A1091" s="108"/>
      <c r="B1091" s="108"/>
      <c r="C1091" s="108"/>
      <c r="D1091" s="108"/>
      <c r="E1091" s="108"/>
      <c r="F1091" s="108"/>
      <c r="G1091" s="108"/>
      <c r="H1091" s="108"/>
    </row>
    <row r="1092" spans="1:8">
      <c r="A1092" s="108"/>
      <c r="B1092" s="108"/>
      <c r="C1092" s="108"/>
      <c r="D1092" s="108"/>
      <c r="E1092" s="108"/>
      <c r="F1092" s="108"/>
      <c r="G1092" s="108"/>
      <c r="H1092" s="108"/>
    </row>
    <row r="1093" spans="1:8">
      <c r="A1093" s="108"/>
      <c r="B1093" s="108"/>
      <c r="C1093" s="108"/>
      <c r="D1093" s="108"/>
      <c r="E1093" s="108"/>
      <c r="F1093" s="108"/>
      <c r="G1093" s="108"/>
      <c r="H1093" s="108"/>
    </row>
    <row r="1094" spans="1:8">
      <c r="A1094" s="108"/>
      <c r="B1094" s="108"/>
      <c r="C1094" s="108"/>
      <c r="D1094" s="108"/>
      <c r="E1094" s="108"/>
      <c r="F1094" s="108"/>
      <c r="G1094" s="108"/>
      <c r="H1094" s="108"/>
    </row>
    <row r="1095" spans="1:8">
      <c r="A1095" s="108"/>
      <c r="B1095" s="108"/>
      <c r="C1095" s="108"/>
      <c r="D1095" s="108"/>
      <c r="E1095" s="108"/>
      <c r="F1095" s="108"/>
      <c r="G1095" s="108"/>
      <c r="H1095" s="108"/>
    </row>
    <row r="1096" spans="1:8">
      <c r="A1096" s="108"/>
      <c r="B1096" s="108"/>
      <c r="C1096" s="108"/>
      <c r="D1096" s="108"/>
      <c r="E1096" s="108"/>
      <c r="F1096" s="108"/>
      <c r="G1096" s="108"/>
      <c r="H1096" s="108"/>
    </row>
    <row r="1097" spans="1:8">
      <c r="A1097" s="108"/>
      <c r="B1097" s="108"/>
      <c r="C1097" s="108"/>
      <c r="D1097" s="108"/>
      <c r="E1097" s="108"/>
      <c r="F1097" s="108"/>
      <c r="G1097" s="108"/>
      <c r="H1097" s="108"/>
    </row>
    <row r="1098" spans="1:8">
      <c r="A1098" s="108"/>
      <c r="B1098" s="108"/>
      <c r="C1098" s="108"/>
      <c r="D1098" s="108"/>
      <c r="E1098" s="108"/>
      <c r="F1098" s="108"/>
      <c r="G1098" s="108"/>
      <c r="H1098" s="108"/>
    </row>
    <row r="1099" spans="1:8">
      <c r="A1099" s="108"/>
      <c r="B1099" s="108"/>
      <c r="C1099" s="108"/>
      <c r="D1099" s="108"/>
      <c r="E1099" s="108"/>
      <c r="F1099" s="108"/>
      <c r="G1099" s="108"/>
      <c r="H1099" s="108"/>
    </row>
    <row r="1100" spans="1:8">
      <c r="A1100" s="108"/>
      <c r="B1100" s="108"/>
      <c r="C1100" s="108"/>
      <c r="D1100" s="108"/>
      <c r="E1100" s="108"/>
      <c r="F1100" s="108"/>
      <c r="G1100" s="108"/>
      <c r="H1100" s="108"/>
    </row>
    <row r="1101" spans="1:8">
      <c r="A1101" s="108"/>
      <c r="B1101" s="108"/>
      <c r="C1101" s="108"/>
      <c r="D1101" s="108"/>
      <c r="E1101" s="108"/>
      <c r="F1101" s="108"/>
      <c r="G1101" s="108"/>
      <c r="H1101" s="108"/>
    </row>
    <row r="1102" spans="1:8">
      <c r="A1102" s="108"/>
      <c r="B1102" s="108"/>
      <c r="C1102" s="108"/>
      <c r="D1102" s="108"/>
      <c r="E1102" s="108"/>
      <c r="F1102" s="108"/>
      <c r="G1102" s="108"/>
      <c r="H1102" s="108"/>
    </row>
    <row r="1103" spans="1:8">
      <c r="A1103" s="108"/>
      <c r="B1103" s="108"/>
      <c r="C1103" s="108"/>
      <c r="D1103" s="108"/>
      <c r="E1103" s="108"/>
      <c r="F1103" s="108"/>
      <c r="G1103" s="108"/>
      <c r="H1103" s="108"/>
    </row>
    <row r="1104" spans="1:8">
      <c r="A1104" s="108"/>
      <c r="B1104" s="108"/>
      <c r="C1104" s="108"/>
      <c r="D1104" s="108"/>
      <c r="E1104" s="108"/>
      <c r="F1104" s="108"/>
      <c r="G1104" s="108"/>
      <c r="H1104" s="108"/>
    </row>
    <row r="1105" spans="1:8">
      <c r="A1105" s="108"/>
      <c r="B1105" s="108"/>
      <c r="C1105" s="108"/>
      <c r="D1105" s="108"/>
      <c r="E1105" s="108"/>
      <c r="F1105" s="108"/>
      <c r="G1105" s="108"/>
      <c r="H1105" s="108"/>
    </row>
    <row r="1106" spans="1:8">
      <c r="A1106" s="108"/>
      <c r="B1106" s="108"/>
      <c r="C1106" s="108"/>
      <c r="D1106" s="108"/>
      <c r="E1106" s="108"/>
      <c r="F1106" s="108"/>
      <c r="G1106" s="108"/>
      <c r="H1106" s="108"/>
    </row>
    <row r="1107" spans="1:8">
      <c r="A1107" s="108"/>
      <c r="B1107" s="108"/>
      <c r="C1107" s="108"/>
      <c r="D1107" s="108"/>
      <c r="E1107" s="108"/>
      <c r="F1107" s="108"/>
      <c r="G1107" s="108"/>
      <c r="H1107" s="108"/>
    </row>
    <row r="1108" spans="1:8">
      <c r="A1108" s="108"/>
      <c r="B1108" s="108"/>
      <c r="C1108" s="108"/>
      <c r="D1108" s="108"/>
      <c r="E1108" s="108"/>
      <c r="F1108" s="108"/>
      <c r="G1108" s="108"/>
      <c r="H1108" s="108"/>
    </row>
    <row r="1109" spans="1:8">
      <c r="A1109" s="108"/>
      <c r="B1109" s="108"/>
      <c r="C1109" s="108"/>
      <c r="D1109" s="108"/>
      <c r="E1109" s="108"/>
      <c r="F1109" s="108"/>
      <c r="G1109" s="108"/>
      <c r="H1109" s="108"/>
    </row>
    <row r="1110" spans="1:8">
      <c r="A1110" s="108"/>
      <c r="B1110" s="108"/>
      <c r="C1110" s="108"/>
      <c r="D1110" s="108"/>
      <c r="E1110" s="108"/>
      <c r="F1110" s="108"/>
      <c r="G1110" s="108"/>
      <c r="H1110" s="108"/>
    </row>
    <row r="1111" spans="1:8">
      <c r="A1111" s="108"/>
      <c r="B1111" s="108"/>
      <c r="C1111" s="108"/>
      <c r="D1111" s="108"/>
      <c r="E1111" s="108"/>
      <c r="F1111" s="108"/>
      <c r="G1111" s="108"/>
      <c r="H1111" s="108"/>
    </row>
    <row r="1112" spans="1:8">
      <c r="A1112" s="108"/>
      <c r="B1112" s="108"/>
      <c r="C1112" s="108"/>
      <c r="D1112" s="108"/>
      <c r="E1112" s="108"/>
      <c r="F1112" s="108"/>
      <c r="G1112" s="108"/>
      <c r="H1112" s="108"/>
    </row>
    <row r="1113" spans="1:8">
      <c r="A1113" s="108"/>
      <c r="B1113" s="108"/>
      <c r="C1113" s="108"/>
      <c r="D1113" s="108"/>
      <c r="E1113" s="108"/>
      <c r="F1113" s="108"/>
      <c r="G1113" s="108"/>
      <c r="H1113" s="108"/>
    </row>
    <row r="1114" spans="1:8">
      <c r="A1114" s="108"/>
      <c r="B1114" s="108"/>
      <c r="C1114" s="108"/>
      <c r="D1114" s="108"/>
      <c r="E1114" s="108"/>
      <c r="F1114" s="108"/>
      <c r="G1114" s="108"/>
      <c r="H1114" s="108"/>
    </row>
    <row r="1115" spans="1:8">
      <c r="A1115" s="108"/>
      <c r="B1115" s="108"/>
      <c r="C1115" s="108"/>
      <c r="D1115" s="108"/>
      <c r="E1115" s="108"/>
      <c r="F1115" s="108"/>
      <c r="G1115" s="108"/>
      <c r="H1115" s="108"/>
    </row>
    <row r="1116" spans="1:8">
      <c r="A1116" s="108"/>
      <c r="B1116" s="108"/>
      <c r="C1116" s="108"/>
      <c r="D1116" s="108"/>
      <c r="E1116" s="108"/>
      <c r="F1116" s="108"/>
      <c r="G1116" s="108"/>
      <c r="H1116" s="108"/>
    </row>
    <row r="1117" spans="1:8">
      <c r="A1117" s="108"/>
      <c r="B1117" s="108"/>
      <c r="C1117" s="108"/>
      <c r="D1117" s="108"/>
      <c r="E1117" s="108"/>
      <c r="F1117" s="108"/>
      <c r="G1117" s="108"/>
      <c r="H1117" s="108"/>
    </row>
    <row r="1118" spans="1:8">
      <c r="A1118" s="108"/>
      <c r="B1118" s="108"/>
      <c r="C1118" s="108"/>
      <c r="D1118" s="108"/>
      <c r="E1118" s="108"/>
      <c r="F1118" s="108"/>
      <c r="G1118" s="108"/>
      <c r="H1118" s="108"/>
    </row>
    <row r="1119" spans="1:8">
      <c r="A1119" s="108"/>
      <c r="B1119" s="108"/>
      <c r="C1119" s="108"/>
      <c r="D1119" s="108"/>
      <c r="E1119" s="108"/>
      <c r="F1119" s="108"/>
      <c r="G1119" s="108"/>
      <c r="H1119" s="108"/>
    </row>
    <row r="1120" spans="1:8">
      <c r="A1120" s="108"/>
      <c r="B1120" s="108"/>
      <c r="C1120" s="108"/>
      <c r="D1120" s="108"/>
      <c r="E1120" s="108"/>
      <c r="F1120" s="108"/>
      <c r="G1120" s="108"/>
      <c r="H1120" s="108"/>
    </row>
    <row r="1121" spans="1:8">
      <c r="A1121" s="108"/>
      <c r="B1121" s="108"/>
      <c r="C1121" s="108"/>
      <c r="D1121" s="108"/>
      <c r="E1121" s="108"/>
      <c r="F1121" s="108"/>
      <c r="G1121" s="108"/>
      <c r="H1121" s="108"/>
    </row>
    <row r="1122" spans="1:8">
      <c r="A1122" s="108"/>
      <c r="B1122" s="108"/>
      <c r="C1122" s="108"/>
      <c r="D1122" s="108"/>
      <c r="E1122" s="108"/>
      <c r="F1122" s="108"/>
      <c r="G1122" s="108"/>
      <c r="H1122" s="108"/>
    </row>
    <row r="1123" spans="1:8">
      <c r="A1123" s="108"/>
      <c r="B1123" s="108"/>
      <c r="C1123" s="108"/>
      <c r="D1123" s="108"/>
      <c r="E1123" s="108"/>
      <c r="F1123" s="108"/>
      <c r="G1123" s="108"/>
      <c r="H1123" s="108"/>
    </row>
    <row r="1124" spans="1:8">
      <c r="A1124" s="108"/>
      <c r="B1124" s="108"/>
      <c r="C1124" s="108"/>
      <c r="D1124" s="108"/>
      <c r="E1124" s="108"/>
      <c r="F1124" s="108"/>
      <c r="G1124" s="108"/>
      <c r="H1124" s="108"/>
    </row>
    <row r="1125" spans="1:8">
      <c r="A1125" s="108"/>
      <c r="B1125" s="108"/>
      <c r="C1125" s="108"/>
      <c r="D1125" s="108"/>
      <c r="E1125" s="108"/>
      <c r="F1125" s="108"/>
      <c r="G1125" s="108"/>
      <c r="H1125" s="108"/>
    </row>
    <row r="1126" spans="1:8">
      <c r="A1126" s="108"/>
      <c r="B1126" s="108"/>
      <c r="C1126" s="108"/>
      <c r="D1126" s="108"/>
      <c r="E1126" s="108"/>
      <c r="F1126" s="108"/>
      <c r="G1126" s="108"/>
      <c r="H1126" s="108"/>
    </row>
    <row r="1127" spans="1:8">
      <c r="A1127" s="108"/>
      <c r="B1127" s="108"/>
      <c r="C1127" s="108"/>
      <c r="D1127" s="108"/>
      <c r="E1127" s="108"/>
      <c r="F1127" s="108"/>
      <c r="G1127" s="108"/>
      <c r="H1127" s="108"/>
    </row>
    <row r="1128" spans="1:8">
      <c r="A1128" s="108"/>
      <c r="B1128" s="108"/>
      <c r="C1128" s="108"/>
      <c r="D1128" s="108"/>
      <c r="E1128" s="108"/>
      <c r="F1128" s="108"/>
      <c r="G1128" s="108"/>
      <c r="H1128" s="108"/>
    </row>
    <row r="1129" spans="1:8">
      <c r="A1129" s="108"/>
      <c r="B1129" s="108"/>
      <c r="C1129" s="108"/>
      <c r="D1129" s="108"/>
      <c r="E1129" s="108"/>
      <c r="F1129" s="108"/>
      <c r="G1129" s="108"/>
      <c r="H1129" s="108"/>
    </row>
    <row r="1130" spans="1:8">
      <c r="A1130" s="108"/>
      <c r="B1130" s="108"/>
      <c r="C1130" s="108"/>
      <c r="D1130" s="108"/>
      <c r="E1130" s="108"/>
      <c r="F1130" s="108"/>
      <c r="G1130" s="108"/>
      <c r="H1130" s="108"/>
    </row>
    <row r="1131" spans="1:8">
      <c r="A1131" s="108"/>
      <c r="B1131" s="108"/>
      <c r="C1131" s="108"/>
      <c r="D1131" s="108"/>
      <c r="E1131" s="108"/>
      <c r="F1131" s="108"/>
      <c r="G1131" s="108"/>
      <c r="H1131" s="108"/>
    </row>
    <row r="1132" spans="1:8">
      <c r="A1132" s="108"/>
      <c r="B1132" s="108"/>
      <c r="C1132" s="108"/>
      <c r="D1132" s="108"/>
      <c r="E1132" s="108"/>
      <c r="F1132" s="108"/>
      <c r="G1132" s="108"/>
      <c r="H1132" s="108"/>
    </row>
    <row r="1133" spans="1:8">
      <c r="A1133" s="108"/>
      <c r="B1133" s="108"/>
      <c r="C1133" s="108"/>
      <c r="D1133" s="108"/>
      <c r="E1133" s="108"/>
      <c r="F1133" s="108"/>
      <c r="G1133" s="108"/>
      <c r="H1133" s="108"/>
    </row>
    <row r="1134" spans="1:8">
      <c r="A1134" s="108"/>
      <c r="B1134" s="108"/>
      <c r="C1134" s="108"/>
      <c r="D1134" s="108"/>
      <c r="E1134" s="108"/>
      <c r="F1134" s="108"/>
      <c r="G1134" s="108"/>
      <c r="H1134" s="108"/>
    </row>
    <row r="1135" spans="1:8">
      <c r="A1135" s="108"/>
      <c r="B1135" s="108"/>
      <c r="C1135" s="108"/>
      <c r="D1135" s="108"/>
      <c r="E1135" s="108"/>
      <c r="F1135" s="108"/>
      <c r="G1135" s="108"/>
      <c r="H1135" s="108"/>
    </row>
    <row r="1136" spans="1:8">
      <c r="A1136" s="108"/>
      <c r="B1136" s="108"/>
      <c r="C1136" s="108"/>
      <c r="D1136" s="108"/>
      <c r="E1136" s="108"/>
      <c r="F1136" s="108"/>
      <c r="G1136" s="108"/>
      <c r="H1136" s="108"/>
    </row>
    <row r="1137" spans="1:8">
      <c r="A1137" s="108"/>
      <c r="B1137" s="108"/>
      <c r="C1137" s="108"/>
      <c r="D1137" s="108"/>
      <c r="E1137" s="108"/>
      <c r="F1137" s="108"/>
      <c r="G1137" s="108"/>
      <c r="H1137" s="108"/>
    </row>
    <row r="1138" spans="1:8">
      <c r="A1138" s="108"/>
      <c r="B1138" s="108"/>
      <c r="C1138" s="108"/>
      <c r="D1138" s="108"/>
      <c r="E1138" s="108"/>
      <c r="F1138" s="108"/>
      <c r="G1138" s="108"/>
      <c r="H1138" s="108"/>
    </row>
    <row r="1139" spans="1:8">
      <c r="A1139" s="108"/>
      <c r="B1139" s="108"/>
      <c r="C1139" s="108"/>
      <c r="D1139" s="108"/>
      <c r="E1139" s="108"/>
      <c r="F1139" s="108"/>
      <c r="G1139" s="108"/>
      <c r="H1139" s="108"/>
    </row>
    <row r="1140" spans="1:8">
      <c r="A1140" s="108"/>
      <c r="B1140" s="108"/>
      <c r="C1140" s="108"/>
      <c r="D1140" s="108"/>
      <c r="E1140" s="108"/>
      <c r="F1140" s="108"/>
      <c r="G1140" s="108"/>
      <c r="H1140" s="108"/>
    </row>
    <row r="1141" spans="1:8">
      <c r="A1141" s="108"/>
      <c r="B1141" s="108"/>
      <c r="C1141" s="108"/>
      <c r="D1141" s="108"/>
      <c r="E1141" s="108"/>
      <c r="F1141" s="108"/>
      <c r="G1141" s="108"/>
      <c r="H1141" s="108"/>
    </row>
    <row r="1142" spans="1:8">
      <c r="A1142" s="108"/>
      <c r="B1142" s="108"/>
      <c r="C1142" s="108"/>
      <c r="D1142" s="108"/>
      <c r="E1142" s="108"/>
      <c r="F1142" s="108"/>
      <c r="G1142" s="108"/>
      <c r="H1142" s="108"/>
    </row>
    <row r="1143" spans="1:8">
      <c r="A1143" s="108"/>
      <c r="B1143" s="108"/>
      <c r="C1143" s="108"/>
      <c r="D1143" s="108"/>
      <c r="E1143" s="108"/>
      <c r="F1143" s="108"/>
      <c r="G1143" s="108"/>
      <c r="H1143" s="108"/>
    </row>
    <row r="1144" spans="1:8">
      <c r="A1144" s="108"/>
      <c r="B1144" s="108"/>
      <c r="C1144" s="108"/>
      <c r="D1144" s="108"/>
      <c r="E1144" s="108"/>
      <c r="F1144" s="108"/>
      <c r="G1144" s="108"/>
      <c r="H1144" s="108"/>
    </row>
    <row r="1145" spans="1:8">
      <c r="A1145" s="108"/>
      <c r="B1145" s="108"/>
      <c r="C1145" s="108"/>
      <c r="D1145" s="108"/>
      <c r="E1145" s="108"/>
      <c r="F1145" s="108"/>
      <c r="G1145" s="108"/>
      <c r="H1145" s="108"/>
    </row>
    <row r="1146" spans="1:8">
      <c r="A1146" s="108"/>
      <c r="B1146" s="108"/>
      <c r="C1146" s="108"/>
      <c r="D1146" s="108"/>
      <c r="E1146" s="108"/>
      <c r="F1146" s="108"/>
      <c r="G1146" s="108"/>
      <c r="H1146" s="108"/>
    </row>
    <row r="1147" spans="1:8">
      <c r="A1147" s="108"/>
      <c r="B1147" s="108"/>
      <c r="C1147" s="108"/>
      <c r="D1147" s="108"/>
      <c r="E1147" s="108"/>
      <c r="F1147" s="108"/>
      <c r="G1147" s="108"/>
      <c r="H1147" s="108"/>
    </row>
    <row r="1148" spans="1:8">
      <c r="A1148" s="108"/>
      <c r="B1148" s="108"/>
      <c r="C1148" s="108"/>
      <c r="D1148" s="108"/>
      <c r="E1148" s="108"/>
      <c r="F1148" s="108"/>
      <c r="G1148" s="108"/>
      <c r="H1148" s="108"/>
    </row>
    <row r="1149" spans="1:8">
      <c r="A1149" s="108"/>
      <c r="B1149" s="108"/>
      <c r="C1149" s="108"/>
      <c r="D1149" s="108"/>
      <c r="E1149" s="108"/>
      <c r="F1149" s="108"/>
      <c r="G1149" s="108"/>
      <c r="H1149" s="108"/>
    </row>
    <row r="1150" spans="1:8">
      <c r="A1150" s="108"/>
      <c r="B1150" s="108"/>
      <c r="C1150" s="108"/>
      <c r="D1150" s="108"/>
      <c r="E1150" s="108"/>
      <c r="F1150" s="108"/>
      <c r="G1150" s="108"/>
      <c r="H1150" s="108"/>
    </row>
    <row r="1151" spans="1:8">
      <c r="A1151" s="108"/>
      <c r="B1151" s="108"/>
      <c r="C1151" s="108"/>
      <c r="D1151" s="108"/>
      <c r="E1151" s="108"/>
      <c r="F1151" s="108"/>
      <c r="G1151" s="108"/>
      <c r="H1151" s="108"/>
    </row>
    <row r="1152" spans="1:8">
      <c r="A1152" s="108"/>
      <c r="B1152" s="108"/>
      <c r="C1152" s="108"/>
      <c r="D1152" s="108"/>
      <c r="E1152" s="108"/>
      <c r="F1152" s="108"/>
      <c r="G1152" s="108"/>
      <c r="H1152" s="108"/>
    </row>
    <row r="1153" spans="1:8">
      <c r="A1153" s="108"/>
      <c r="B1153" s="108"/>
      <c r="C1153" s="108"/>
      <c r="D1153" s="108"/>
      <c r="E1153" s="108"/>
      <c r="F1153" s="108"/>
      <c r="G1153" s="108"/>
      <c r="H1153" s="108"/>
    </row>
    <row r="1154" spans="1:8">
      <c r="A1154" s="108"/>
      <c r="B1154" s="108"/>
      <c r="C1154" s="108"/>
      <c r="D1154" s="108"/>
      <c r="E1154" s="108"/>
      <c r="F1154" s="108"/>
      <c r="G1154" s="108"/>
      <c r="H1154" s="108"/>
    </row>
    <row r="1155" spans="1:8">
      <c r="A1155" s="108"/>
      <c r="B1155" s="108"/>
      <c r="C1155" s="108"/>
      <c r="D1155" s="108"/>
      <c r="E1155" s="108"/>
      <c r="F1155" s="108"/>
      <c r="G1155" s="108"/>
      <c r="H1155" s="108"/>
    </row>
    <row r="1156" spans="1:8">
      <c r="A1156" s="108"/>
      <c r="B1156" s="108"/>
      <c r="C1156" s="108"/>
      <c r="D1156" s="108"/>
      <c r="E1156" s="108"/>
      <c r="F1156" s="108"/>
      <c r="G1156" s="108"/>
      <c r="H1156" s="108"/>
    </row>
    <row r="1157" spans="1:8">
      <c r="A1157" s="108"/>
      <c r="B1157" s="108"/>
      <c r="C1157" s="108"/>
      <c r="D1157" s="108"/>
      <c r="E1157" s="108"/>
      <c r="F1157" s="108"/>
      <c r="G1157" s="108"/>
      <c r="H1157" s="108"/>
    </row>
    <row r="1158" spans="1:8">
      <c r="A1158" s="108"/>
      <c r="B1158" s="108"/>
      <c r="C1158" s="108"/>
      <c r="D1158" s="108"/>
      <c r="E1158" s="108"/>
      <c r="F1158" s="108"/>
      <c r="G1158" s="108"/>
      <c r="H1158" s="108"/>
    </row>
    <row r="1159" spans="1:8">
      <c r="A1159" s="108"/>
      <c r="B1159" s="108"/>
      <c r="C1159" s="108"/>
      <c r="D1159" s="108"/>
      <c r="E1159" s="108"/>
      <c r="F1159" s="108"/>
      <c r="G1159" s="108"/>
      <c r="H1159" s="108"/>
    </row>
    <row r="1160" spans="1:8">
      <c r="A1160" s="108"/>
      <c r="B1160" s="108"/>
      <c r="C1160" s="108"/>
      <c r="D1160" s="108"/>
      <c r="E1160" s="108"/>
      <c r="F1160" s="108"/>
      <c r="G1160" s="108"/>
      <c r="H1160" s="108"/>
    </row>
    <row r="1161" spans="1:8">
      <c r="A1161" s="108"/>
      <c r="B1161" s="108"/>
      <c r="C1161" s="108"/>
      <c r="D1161" s="108"/>
      <c r="E1161" s="108"/>
      <c r="F1161" s="108"/>
      <c r="G1161" s="108"/>
      <c r="H1161" s="108"/>
    </row>
    <row r="1162" spans="1:8">
      <c r="A1162" s="108"/>
      <c r="B1162" s="108"/>
      <c r="C1162" s="108"/>
      <c r="D1162" s="108"/>
      <c r="E1162" s="108"/>
      <c r="F1162" s="108"/>
      <c r="G1162" s="108"/>
      <c r="H1162" s="108"/>
    </row>
    <row r="1163" spans="1:8">
      <c r="A1163" s="108"/>
      <c r="B1163" s="108"/>
      <c r="C1163" s="108"/>
      <c r="D1163" s="108"/>
      <c r="E1163" s="108"/>
      <c r="F1163" s="108"/>
      <c r="G1163" s="108"/>
      <c r="H1163" s="108"/>
    </row>
    <row r="1164" spans="1:8">
      <c r="A1164" s="108"/>
      <c r="B1164" s="108"/>
      <c r="C1164" s="108"/>
      <c r="D1164" s="108"/>
      <c r="E1164" s="108"/>
      <c r="F1164" s="108"/>
      <c r="G1164" s="108"/>
      <c r="H1164" s="108"/>
    </row>
    <row r="1165" spans="1:8">
      <c r="A1165" s="108"/>
      <c r="B1165" s="108"/>
      <c r="C1165" s="108"/>
      <c r="D1165" s="108"/>
      <c r="E1165" s="108"/>
      <c r="F1165" s="108"/>
      <c r="G1165" s="108"/>
      <c r="H1165" s="108"/>
    </row>
    <row r="1166" spans="1:8">
      <c r="A1166" s="108"/>
      <c r="B1166" s="108"/>
      <c r="C1166" s="108"/>
      <c r="D1166" s="108"/>
      <c r="E1166" s="108"/>
      <c r="F1166" s="108"/>
      <c r="G1166" s="108"/>
      <c r="H1166" s="108"/>
    </row>
    <row r="1167" spans="1:8">
      <c r="A1167" s="108"/>
      <c r="B1167" s="108"/>
      <c r="C1167" s="108"/>
      <c r="D1167" s="108"/>
      <c r="E1167" s="108"/>
      <c r="F1167" s="108"/>
      <c r="G1167" s="108"/>
      <c r="H1167" s="108"/>
    </row>
    <row r="1168" spans="1:8">
      <c r="A1168" s="108"/>
      <c r="B1168" s="108"/>
      <c r="C1168" s="108"/>
      <c r="D1168" s="108"/>
      <c r="E1168" s="108"/>
      <c r="F1168" s="108"/>
      <c r="G1168" s="108"/>
      <c r="H1168" s="108"/>
    </row>
    <row r="1169" spans="1:8">
      <c r="A1169" s="108"/>
      <c r="B1169" s="108"/>
      <c r="C1169" s="108"/>
      <c r="D1169" s="108"/>
      <c r="E1169" s="108"/>
      <c r="F1169" s="108"/>
      <c r="G1169" s="108"/>
      <c r="H1169" s="108"/>
    </row>
    <row r="1170" spans="1:8">
      <c r="A1170" s="108"/>
      <c r="B1170" s="108"/>
      <c r="C1170" s="108"/>
      <c r="D1170" s="108"/>
      <c r="E1170" s="108"/>
      <c r="F1170" s="108"/>
      <c r="G1170" s="108"/>
      <c r="H1170" s="108"/>
    </row>
    <row r="1171" spans="1:8">
      <c r="A1171" s="108"/>
      <c r="B1171" s="108"/>
      <c r="C1171" s="108"/>
      <c r="D1171" s="108"/>
      <c r="E1171" s="108"/>
      <c r="F1171" s="108"/>
      <c r="G1171" s="108"/>
      <c r="H1171" s="108"/>
    </row>
    <row r="1172" spans="1:8">
      <c r="A1172" s="108"/>
      <c r="B1172" s="108"/>
      <c r="C1172" s="108"/>
      <c r="D1172" s="108"/>
      <c r="E1172" s="108"/>
      <c r="F1172" s="108"/>
      <c r="G1172" s="108"/>
      <c r="H1172" s="108"/>
    </row>
    <row r="1173" spans="1:8">
      <c r="A1173" s="108"/>
      <c r="B1173" s="108"/>
      <c r="C1173" s="108"/>
      <c r="D1173" s="108"/>
      <c r="E1173" s="108"/>
      <c r="F1173" s="108"/>
      <c r="G1173" s="108"/>
      <c r="H1173" s="108"/>
    </row>
    <row r="1174" spans="1:8">
      <c r="A1174" s="108"/>
      <c r="B1174" s="108"/>
      <c r="C1174" s="108"/>
      <c r="D1174" s="108"/>
      <c r="E1174" s="108"/>
      <c r="F1174" s="108"/>
      <c r="G1174" s="108"/>
      <c r="H1174" s="108"/>
    </row>
    <row r="1175" spans="1:8">
      <c r="A1175" s="108"/>
      <c r="B1175" s="108"/>
      <c r="C1175" s="108"/>
      <c r="D1175" s="108"/>
      <c r="E1175" s="108"/>
      <c r="F1175" s="108"/>
      <c r="G1175" s="108"/>
      <c r="H1175" s="108"/>
    </row>
    <row r="1176" spans="1:8">
      <c r="A1176" s="108"/>
      <c r="B1176" s="108"/>
      <c r="C1176" s="108"/>
      <c r="D1176" s="108"/>
      <c r="E1176" s="108"/>
      <c r="F1176" s="108"/>
      <c r="G1176" s="108"/>
      <c r="H1176" s="108"/>
    </row>
    <row r="1177" spans="1:8">
      <c r="A1177" s="108"/>
      <c r="B1177" s="108"/>
      <c r="C1177" s="108"/>
      <c r="D1177" s="108"/>
      <c r="E1177" s="108"/>
      <c r="F1177" s="108"/>
      <c r="G1177" s="108"/>
      <c r="H1177" s="108"/>
    </row>
    <row r="1178" spans="1:8">
      <c r="A1178" s="108"/>
      <c r="B1178" s="108"/>
      <c r="C1178" s="108"/>
      <c r="D1178" s="108"/>
      <c r="E1178" s="108"/>
      <c r="F1178" s="108"/>
      <c r="G1178" s="108"/>
      <c r="H1178" s="108"/>
    </row>
    <row r="1179" spans="1:8">
      <c r="A1179" s="108"/>
      <c r="B1179" s="108"/>
      <c r="C1179" s="108"/>
      <c r="D1179" s="108"/>
      <c r="E1179" s="108"/>
      <c r="F1179" s="108"/>
      <c r="G1179" s="108"/>
      <c r="H1179" s="108"/>
    </row>
    <row r="1180" spans="1:8">
      <c r="A1180" s="108"/>
      <c r="B1180" s="108"/>
      <c r="C1180" s="108"/>
      <c r="D1180" s="108"/>
      <c r="E1180" s="108"/>
      <c r="F1180" s="108"/>
      <c r="G1180" s="108"/>
      <c r="H1180" s="108"/>
    </row>
    <row r="1181" spans="1:8">
      <c r="A1181" s="108"/>
      <c r="B1181" s="108"/>
      <c r="C1181" s="108"/>
      <c r="D1181" s="108"/>
      <c r="E1181" s="108"/>
      <c r="F1181" s="108"/>
      <c r="G1181" s="108"/>
      <c r="H1181" s="108"/>
    </row>
    <row r="1182" spans="1:8">
      <c r="A1182" s="108"/>
      <c r="B1182" s="108"/>
      <c r="C1182" s="108"/>
      <c r="D1182" s="108"/>
      <c r="E1182" s="108"/>
      <c r="F1182" s="108"/>
      <c r="G1182" s="108"/>
      <c r="H1182" s="108"/>
    </row>
    <row r="1183" spans="1:8">
      <c r="A1183" s="108"/>
      <c r="B1183" s="108"/>
      <c r="C1183" s="108"/>
      <c r="D1183" s="108"/>
      <c r="E1183" s="108"/>
      <c r="F1183" s="108"/>
      <c r="G1183" s="108"/>
      <c r="H1183" s="108"/>
    </row>
    <row r="1184" spans="1:8">
      <c r="A1184" s="108"/>
      <c r="B1184" s="108"/>
      <c r="C1184" s="108"/>
      <c r="D1184" s="108"/>
      <c r="E1184" s="108"/>
      <c r="F1184" s="108"/>
      <c r="G1184" s="108"/>
      <c r="H1184" s="108"/>
    </row>
    <row r="1185" spans="1:8">
      <c r="A1185" s="108"/>
      <c r="B1185" s="108"/>
      <c r="C1185" s="108"/>
      <c r="D1185" s="108"/>
      <c r="E1185" s="108"/>
      <c r="F1185" s="108"/>
      <c r="G1185" s="108"/>
      <c r="H1185" s="108"/>
    </row>
    <row r="1186" spans="1:8">
      <c r="A1186" s="108"/>
      <c r="B1186" s="108"/>
      <c r="C1186" s="108"/>
      <c r="D1186" s="108"/>
      <c r="E1186" s="108"/>
      <c r="F1186" s="108"/>
      <c r="G1186" s="108"/>
      <c r="H1186" s="108"/>
    </row>
    <row r="1187" spans="1:8">
      <c r="A1187" s="108"/>
      <c r="B1187" s="108"/>
      <c r="C1187" s="108"/>
      <c r="D1187" s="108"/>
      <c r="E1187" s="108"/>
      <c r="F1187" s="108"/>
      <c r="G1187" s="108"/>
      <c r="H1187" s="108"/>
    </row>
    <row r="1188" spans="1:8">
      <c r="A1188" s="108"/>
      <c r="B1188" s="108"/>
      <c r="C1188" s="108"/>
      <c r="D1188" s="108"/>
      <c r="E1188" s="108"/>
      <c r="F1188" s="108"/>
      <c r="G1188" s="108"/>
      <c r="H1188" s="108"/>
    </row>
    <row r="1189" spans="1:8">
      <c r="A1189" s="108"/>
      <c r="B1189" s="108"/>
      <c r="C1189" s="108"/>
      <c r="D1189" s="108"/>
      <c r="E1189" s="108"/>
      <c r="F1189" s="108"/>
      <c r="G1189" s="108"/>
      <c r="H1189" s="108"/>
    </row>
    <row r="1190" spans="1:8">
      <c r="A1190" s="108"/>
      <c r="B1190" s="108"/>
      <c r="C1190" s="108"/>
      <c r="D1190" s="108"/>
      <c r="E1190" s="108"/>
      <c r="F1190" s="108"/>
      <c r="G1190" s="108"/>
      <c r="H1190" s="108"/>
    </row>
    <row r="1191" spans="1:8">
      <c r="A1191" s="108"/>
      <c r="B1191" s="108"/>
      <c r="C1191" s="108"/>
      <c r="D1191" s="108"/>
      <c r="E1191" s="108"/>
      <c r="F1191" s="108"/>
      <c r="G1191" s="108"/>
      <c r="H1191" s="108"/>
    </row>
    <row r="1192" spans="1:8">
      <c r="A1192" s="108"/>
      <c r="B1192" s="108"/>
      <c r="C1192" s="108"/>
      <c r="D1192" s="108"/>
      <c r="E1192" s="108"/>
      <c r="F1192" s="108"/>
      <c r="G1192" s="108"/>
      <c r="H1192" s="108"/>
    </row>
    <row r="1193" spans="1:8">
      <c r="A1193" s="108"/>
      <c r="B1193" s="108"/>
      <c r="C1193" s="108"/>
      <c r="D1193" s="108"/>
      <c r="E1193" s="108"/>
      <c r="F1193" s="108"/>
      <c r="G1193" s="108"/>
      <c r="H1193" s="108"/>
    </row>
    <row r="1194" spans="1:8">
      <c r="A1194" s="108"/>
      <c r="B1194" s="108"/>
      <c r="C1194" s="108"/>
      <c r="D1194" s="108"/>
      <c r="E1194" s="108"/>
      <c r="F1194" s="108"/>
      <c r="G1194" s="108"/>
      <c r="H1194" s="108"/>
    </row>
    <row r="1195" spans="1:8">
      <c r="A1195" s="108"/>
      <c r="B1195" s="108"/>
      <c r="C1195" s="108"/>
      <c r="D1195" s="108"/>
      <c r="E1195" s="108"/>
      <c r="F1195" s="108"/>
      <c r="G1195" s="108"/>
      <c r="H1195" s="108"/>
    </row>
    <row r="1196" spans="1:8">
      <c r="A1196" s="108"/>
      <c r="B1196" s="108"/>
      <c r="C1196" s="108"/>
      <c r="D1196" s="108"/>
      <c r="E1196" s="108"/>
      <c r="F1196" s="108"/>
      <c r="G1196" s="108"/>
      <c r="H1196" s="108"/>
    </row>
    <row r="1197" spans="1:8">
      <c r="A1197" s="108"/>
      <c r="B1197" s="108"/>
      <c r="C1197" s="108"/>
      <c r="D1197" s="108"/>
      <c r="E1197" s="108"/>
      <c r="F1197" s="108"/>
      <c r="G1197" s="108"/>
      <c r="H1197" s="108"/>
    </row>
    <row r="1198" spans="1:8">
      <c r="A1198" s="108"/>
      <c r="B1198" s="108"/>
      <c r="C1198" s="108"/>
      <c r="D1198" s="108"/>
      <c r="E1198" s="108"/>
      <c r="F1198" s="108"/>
      <c r="G1198" s="108"/>
      <c r="H1198" s="108"/>
    </row>
    <row r="1199" spans="1:8">
      <c r="A1199" s="108"/>
      <c r="B1199" s="108"/>
      <c r="C1199" s="108"/>
      <c r="D1199" s="108"/>
      <c r="E1199" s="108"/>
      <c r="F1199" s="108"/>
      <c r="G1199" s="108"/>
      <c r="H1199" s="108"/>
    </row>
    <row r="1200" spans="1:8">
      <c r="A1200" s="108"/>
      <c r="B1200" s="108"/>
      <c r="C1200" s="108"/>
      <c r="D1200" s="108"/>
      <c r="E1200" s="108"/>
      <c r="F1200" s="108"/>
      <c r="G1200" s="108"/>
      <c r="H1200" s="108"/>
    </row>
    <row r="1201" spans="1:8">
      <c r="A1201" s="108"/>
      <c r="B1201" s="108"/>
      <c r="C1201" s="108"/>
      <c r="D1201" s="108"/>
      <c r="E1201" s="108"/>
      <c r="F1201" s="108"/>
      <c r="G1201" s="108"/>
      <c r="H1201" s="108"/>
    </row>
    <row r="1202" spans="1:8">
      <c r="A1202" s="108"/>
      <c r="B1202" s="108"/>
      <c r="C1202" s="108"/>
      <c r="D1202" s="108"/>
      <c r="E1202" s="108"/>
      <c r="F1202" s="108"/>
      <c r="G1202" s="108"/>
      <c r="H1202" s="108"/>
    </row>
    <row r="1203" spans="1:8">
      <c r="A1203" s="108"/>
      <c r="B1203" s="108"/>
      <c r="C1203" s="108"/>
      <c r="D1203" s="108"/>
      <c r="E1203" s="108"/>
      <c r="F1203" s="108"/>
      <c r="G1203" s="108"/>
      <c r="H1203" s="108"/>
    </row>
    <row r="1204" spans="1:8">
      <c r="A1204" s="108"/>
      <c r="B1204" s="108"/>
      <c r="C1204" s="108"/>
      <c r="D1204" s="108"/>
      <c r="E1204" s="108"/>
      <c r="F1204" s="108"/>
      <c r="G1204" s="108"/>
      <c r="H1204" s="108"/>
    </row>
    <row r="1205" spans="1:8">
      <c r="A1205" s="108"/>
      <c r="B1205" s="108"/>
      <c r="C1205" s="108"/>
      <c r="D1205" s="108"/>
      <c r="E1205" s="108"/>
      <c r="F1205" s="108"/>
      <c r="G1205" s="108"/>
      <c r="H1205" s="108"/>
    </row>
    <row r="1206" spans="1:8">
      <c r="A1206" s="108"/>
      <c r="B1206" s="108"/>
      <c r="C1206" s="108"/>
      <c r="D1206" s="108"/>
      <c r="E1206" s="108"/>
      <c r="F1206" s="108"/>
      <c r="G1206" s="108"/>
      <c r="H1206" s="108"/>
    </row>
    <row r="1207" spans="1:8">
      <c r="A1207" s="108"/>
      <c r="B1207" s="108"/>
      <c r="C1207" s="108"/>
      <c r="D1207" s="108"/>
      <c r="E1207" s="108"/>
      <c r="F1207" s="108"/>
      <c r="G1207" s="108"/>
      <c r="H1207" s="108"/>
    </row>
    <row r="1208" spans="1:8">
      <c r="A1208" s="108"/>
      <c r="B1208" s="108"/>
      <c r="C1208" s="108"/>
      <c r="D1208" s="108"/>
      <c r="E1208" s="108"/>
      <c r="F1208" s="108"/>
      <c r="G1208" s="108"/>
      <c r="H1208" s="108"/>
    </row>
    <row r="1209" spans="1:8">
      <c r="A1209" s="108"/>
      <c r="B1209" s="108"/>
      <c r="C1209" s="108"/>
      <c r="D1209" s="108"/>
      <c r="E1209" s="108"/>
      <c r="F1209" s="108"/>
      <c r="G1209" s="108"/>
      <c r="H1209" s="108"/>
    </row>
    <row r="1210" spans="1:8">
      <c r="A1210" s="108"/>
      <c r="B1210" s="108"/>
      <c r="C1210" s="108"/>
      <c r="D1210" s="108"/>
      <c r="E1210" s="108"/>
      <c r="F1210" s="108"/>
      <c r="G1210" s="108"/>
      <c r="H1210" s="108"/>
    </row>
    <row r="1211" spans="1:8">
      <c r="A1211" s="108"/>
      <c r="B1211" s="108"/>
      <c r="C1211" s="108"/>
      <c r="D1211" s="108"/>
      <c r="E1211" s="108"/>
      <c r="F1211" s="108"/>
      <c r="G1211" s="108"/>
      <c r="H1211" s="108"/>
    </row>
    <row r="1212" spans="1:8">
      <c r="A1212" s="108"/>
      <c r="B1212" s="108"/>
      <c r="C1212" s="108"/>
      <c r="D1212" s="108"/>
      <c r="E1212" s="108"/>
      <c r="F1212" s="108"/>
      <c r="G1212" s="108"/>
      <c r="H1212" s="108"/>
    </row>
    <row r="1213" spans="1:8">
      <c r="A1213" s="108"/>
      <c r="B1213" s="108"/>
      <c r="C1213" s="108"/>
      <c r="D1213" s="108"/>
      <c r="E1213" s="108"/>
      <c r="F1213" s="108"/>
      <c r="G1213" s="108"/>
      <c r="H1213" s="108"/>
    </row>
    <row r="1214" spans="1:8">
      <c r="A1214" s="108"/>
      <c r="B1214" s="108"/>
      <c r="C1214" s="108"/>
      <c r="D1214" s="108"/>
      <c r="E1214" s="108"/>
      <c r="F1214" s="108"/>
      <c r="G1214" s="108"/>
      <c r="H1214" s="108"/>
    </row>
    <row r="1215" spans="1:8">
      <c r="A1215" s="108"/>
      <c r="B1215" s="108"/>
      <c r="C1215" s="108"/>
      <c r="D1215" s="108"/>
      <c r="E1215" s="108"/>
      <c r="F1215" s="108"/>
      <c r="G1215" s="108"/>
      <c r="H1215" s="108"/>
    </row>
    <row r="1216" spans="1:8">
      <c r="A1216" s="108"/>
      <c r="B1216" s="108"/>
      <c r="C1216" s="108"/>
      <c r="D1216" s="108"/>
      <c r="E1216" s="108"/>
      <c r="F1216" s="108"/>
      <c r="G1216" s="108"/>
      <c r="H1216" s="108"/>
    </row>
    <row r="1217" spans="1:8">
      <c r="A1217" s="108"/>
      <c r="B1217" s="108"/>
      <c r="C1217" s="108"/>
      <c r="D1217" s="108"/>
      <c r="E1217" s="108"/>
      <c r="F1217" s="108"/>
      <c r="G1217" s="108"/>
      <c r="H1217" s="108"/>
    </row>
    <row r="1218" spans="1:8">
      <c r="A1218" s="108"/>
      <c r="B1218" s="108"/>
      <c r="C1218" s="108"/>
      <c r="D1218" s="108"/>
      <c r="E1218" s="108"/>
      <c r="F1218" s="108"/>
      <c r="G1218" s="108"/>
      <c r="H1218" s="108"/>
    </row>
    <row r="1219" spans="1:8">
      <c r="A1219" s="108"/>
      <c r="B1219" s="108"/>
      <c r="C1219" s="108"/>
      <c r="D1219" s="108"/>
      <c r="E1219" s="108"/>
      <c r="F1219" s="108"/>
      <c r="G1219" s="108"/>
      <c r="H1219" s="108"/>
    </row>
    <row r="1220" spans="1:8">
      <c r="A1220" s="108"/>
      <c r="B1220" s="108"/>
      <c r="C1220" s="108"/>
      <c r="D1220" s="108"/>
      <c r="E1220" s="108"/>
      <c r="F1220" s="108"/>
      <c r="G1220" s="108"/>
      <c r="H1220" s="108"/>
    </row>
    <row r="1221" spans="1:8">
      <c r="A1221" s="108"/>
      <c r="B1221" s="108"/>
      <c r="C1221" s="108"/>
      <c r="D1221" s="108"/>
      <c r="E1221" s="108"/>
      <c r="F1221" s="108"/>
      <c r="G1221" s="108"/>
      <c r="H1221" s="108"/>
    </row>
    <row r="1222" spans="1:8">
      <c r="A1222" s="108"/>
      <c r="B1222" s="108"/>
      <c r="C1222" s="108"/>
      <c r="D1222" s="108"/>
      <c r="E1222" s="108"/>
      <c r="F1222" s="108"/>
      <c r="G1222" s="108"/>
      <c r="H1222" s="108"/>
    </row>
    <row r="1223" spans="1:8">
      <c r="A1223" s="108"/>
      <c r="B1223" s="108"/>
      <c r="C1223" s="108"/>
      <c r="D1223" s="108"/>
      <c r="E1223" s="108"/>
      <c r="F1223" s="108"/>
      <c r="G1223" s="108"/>
      <c r="H1223" s="108"/>
    </row>
    <row r="1224" spans="1:8">
      <c r="A1224" s="108"/>
      <c r="B1224" s="108"/>
      <c r="C1224" s="108"/>
      <c r="D1224" s="108"/>
      <c r="E1224" s="108"/>
      <c r="F1224" s="108"/>
      <c r="G1224" s="108"/>
      <c r="H1224" s="108"/>
    </row>
    <row r="1225" spans="1:8">
      <c r="A1225" s="108"/>
      <c r="B1225" s="108"/>
      <c r="C1225" s="108"/>
      <c r="D1225" s="108"/>
      <c r="E1225" s="108"/>
      <c r="F1225" s="108"/>
      <c r="G1225" s="108"/>
      <c r="H1225" s="108"/>
    </row>
    <row r="1226" spans="1:8">
      <c r="A1226" s="108"/>
      <c r="B1226" s="108"/>
      <c r="C1226" s="108"/>
      <c r="D1226" s="108"/>
      <c r="E1226" s="108"/>
      <c r="F1226" s="108"/>
      <c r="G1226" s="108"/>
      <c r="H1226" s="108"/>
    </row>
    <row r="1227" spans="1:8">
      <c r="A1227" s="108"/>
      <c r="B1227" s="108"/>
      <c r="C1227" s="108"/>
      <c r="D1227" s="108"/>
      <c r="E1227" s="108"/>
      <c r="F1227" s="108"/>
      <c r="G1227" s="108"/>
      <c r="H1227" s="108"/>
    </row>
    <row r="1228" spans="1:8">
      <c r="A1228" s="108"/>
      <c r="B1228" s="108"/>
      <c r="C1228" s="108"/>
      <c r="D1228" s="108"/>
      <c r="E1228" s="108"/>
      <c r="F1228" s="108"/>
      <c r="G1228" s="108"/>
      <c r="H1228" s="108"/>
    </row>
    <row r="1229" spans="1:8">
      <c r="A1229" s="108"/>
      <c r="B1229" s="108"/>
      <c r="C1229" s="108"/>
      <c r="D1229" s="108"/>
      <c r="E1229" s="108"/>
      <c r="F1229" s="108"/>
      <c r="G1229" s="108"/>
      <c r="H1229" s="108"/>
    </row>
    <row r="1230" spans="1:8">
      <c r="A1230" s="108"/>
      <c r="B1230" s="108"/>
      <c r="C1230" s="108"/>
      <c r="D1230" s="108"/>
      <c r="E1230" s="108"/>
      <c r="F1230" s="108"/>
      <c r="G1230" s="108"/>
      <c r="H1230" s="108"/>
    </row>
    <row r="1231" spans="1:8">
      <c r="A1231" s="108"/>
      <c r="B1231" s="108"/>
      <c r="C1231" s="108"/>
      <c r="D1231" s="108"/>
      <c r="E1231" s="108"/>
      <c r="F1231" s="108"/>
      <c r="G1231" s="108"/>
      <c r="H1231" s="108"/>
    </row>
    <row r="1232" spans="1:8">
      <c r="A1232" s="108"/>
      <c r="B1232" s="108"/>
      <c r="C1232" s="108"/>
      <c r="D1232" s="108"/>
      <c r="E1232" s="108"/>
      <c r="F1232" s="108"/>
      <c r="G1232" s="108"/>
      <c r="H1232" s="108"/>
    </row>
    <row r="1233" spans="1:8">
      <c r="A1233" s="108"/>
      <c r="B1233" s="108"/>
      <c r="C1233" s="108"/>
      <c r="D1233" s="108"/>
      <c r="E1233" s="108"/>
      <c r="F1233" s="108"/>
      <c r="G1233" s="108"/>
      <c r="H1233" s="108"/>
    </row>
    <row r="1234" spans="1:8">
      <c r="A1234" s="108"/>
      <c r="B1234" s="108"/>
      <c r="C1234" s="108"/>
      <c r="D1234" s="108"/>
      <c r="E1234" s="108"/>
      <c r="F1234" s="108"/>
      <c r="G1234" s="108"/>
      <c r="H1234" s="108"/>
    </row>
    <row r="1235" spans="1:8">
      <c r="A1235" s="108"/>
      <c r="B1235" s="108"/>
      <c r="C1235" s="108"/>
      <c r="D1235" s="108"/>
      <c r="E1235" s="108"/>
      <c r="F1235" s="108"/>
      <c r="G1235" s="108"/>
      <c r="H1235" s="108"/>
    </row>
    <row r="1236" spans="1:8">
      <c r="A1236" s="108"/>
      <c r="B1236" s="108"/>
      <c r="C1236" s="108"/>
      <c r="D1236" s="108"/>
      <c r="E1236" s="108"/>
      <c r="F1236" s="108"/>
      <c r="G1236" s="108"/>
      <c r="H1236" s="108"/>
    </row>
    <row r="1237" spans="1:8">
      <c r="A1237" s="108"/>
      <c r="B1237" s="108"/>
      <c r="C1237" s="108"/>
      <c r="D1237" s="108"/>
      <c r="E1237" s="108"/>
      <c r="F1237" s="108"/>
      <c r="G1237" s="108"/>
      <c r="H1237" s="108"/>
    </row>
    <row r="1238" spans="1:8">
      <c r="A1238" s="108"/>
      <c r="B1238" s="108"/>
      <c r="C1238" s="108"/>
      <c r="D1238" s="108"/>
      <c r="E1238" s="108"/>
      <c r="F1238" s="108"/>
      <c r="G1238" s="108"/>
      <c r="H1238" s="108"/>
    </row>
    <row r="1239" spans="1:8">
      <c r="A1239" s="108"/>
      <c r="B1239" s="108"/>
      <c r="C1239" s="108"/>
      <c r="D1239" s="108"/>
      <c r="E1239" s="108"/>
      <c r="F1239" s="108"/>
      <c r="G1239" s="108"/>
      <c r="H1239" s="108"/>
    </row>
    <row r="1240" spans="1:8">
      <c r="A1240" s="108"/>
      <c r="B1240" s="108"/>
      <c r="C1240" s="108"/>
      <c r="D1240" s="108"/>
      <c r="E1240" s="108"/>
      <c r="F1240" s="108"/>
      <c r="G1240" s="108"/>
      <c r="H1240" s="108"/>
    </row>
    <row r="1241" spans="1:8">
      <c r="A1241" s="108"/>
      <c r="B1241" s="108"/>
      <c r="C1241" s="108"/>
      <c r="D1241" s="108"/>
      <c r="E1241" s="108"/>
      <c r="F1241" s="108"/>
      <c r="G1241" s="108"/>
      <c r="H1241" s="108"/>
    </row>
    <row r="1242" spans="1:8">
      <c r="A1242" s="108"/>
      <c r="B1242" s="108"/>
      <c r="C1242" s="108"/>
      <c r="D1242" s="108"/>
      <c r="E1242" s="108"/>
      <c r="F1242" s="108"/>
      <c r="G1242" s="108"/>
      <c r="H1242" s="108"/>
    </row>
    <row r="1243" spans="1:8">
      <c r="A1243" s="108"/>
      <c r="B1243" s="108"/>
      <c r="C1243" s="108"/>
      <c r="D1243" s="108"/>
      <c r="E1243" s="108"/>
      <c r="F1243" s="108"/>
      <c r="G1243" s="108"/>
      <c r="H1243" s="108"/>
    </row>
    <row r="1244" spans="1:8">
      <c r="A1244" s="108"/>
      <c r="B1244" s="108"/>
      <c r="C1244" s="108"/>
      <c r="D1244" s="108"/>
      <c r="E1244" s="108"/>
      <c r="F1244" s="108"/>
      <c r="G1244" s="108"/>
      <c r="H1244" s="108"/>
    </row>
    <row r="1245" spans="1:8">
      <c r="A1245" s="108"/>
      <c r="B1245" s="108"/>
      <c r="C1245" s="108"/>
      <c r="D1245" s="108"/>
      <c r="E1245" s="108"/>
      <c r="F1245" s="108"/>
      <c r="G1245" s="108"/>
      <c r="H1245" s="108"/>
    </row>
    <row r="1246" spans="1:8">
      <c r="A1246" s="108"/>
      <c r="B1246" s="108"/>
      <c r="C1246" s="108"/>
      <c r="D1246" s="108"/>
      <c r="E1246" s="108"/>
      <c r="F1246" s="108"/>
      <c r="G1246" s="108"/>
      <c r="H1246" s="108"/>
    </row>
    <row r="1247" spans="1:8">
      <c r="A1247" s="108"/>
      <c r="B1247" s="108"/>
      <c r="C1247" s="108"/>
      <c r="D1247" s="108"/>
      <c r="E1247" s="108"/>
      <c r="F1247" s="108"/>
      <c r="G1247" s="108"/>
      <c r="H1247" s="108"/>
    </row>
    <row r="1248" spans="1:8">
      <c r="A1248" s="108"/>
      <c r="B1248" s="108"/>
      <c r="C1248" s="108"/>
      <c r="D1248" s="108"/>
      <c r="E1248" s="108"/>
      <c r="F1248" s="108"/>
      <c r="G1248" s="108"/>
      <c r="H1248" s="108"/>
    </row>
    <row r="1249" spans="1:8">
      <c r="A1249" s="108"/>
      <c r="B1249" s="108"/>
      <c r="C1249" s="108"/>
      <c r="D1249" s="108"/>
      <c r="E1249" s="108"/>
      <c r="F1249" s="108"/>
      <c r="G1249" s="108"/>
      <c r="H1249" s="108"/>
    </row>
    <row r="1250" spans="1:8">
      <c r="A1250" s="108"/>
      <c r="B1250" s="108"/>
      <c r="C1250" s="108"/>
      <c r="D1250" s="108"/>
      <c r="E1250" s="108"/>
      <c r="F1250" s="108"/>
      <c r="G1250" s="108"/>
      <c r="H1250" s="108"/>
    </row>
    <row r="1251" spans="1:8">
      <c r="A1251" s="108"/>
      <c r="B1251" s="108"/>
      <c r="C1251" s="108"/>
      <c r="D1251" s="108"/>
      <c r="E1251" s="108"/>
      <c r="F1251" s="108"/>
      <c r="G1251" s="108"/>
      <c r="H1251" s="108"/>
    </row>
    <row r="1252" spans="1:8">
      <c r="A1252" s="108"/>
      <c r="B1252" s="108"/>
      <c r="C1252" s="108"/>
      <c r="D1252" s="108"/>
      <c r="E1252" s="108"/>
      <c r="F1252" s="108"/>
      <c r="G1252" s="108"/>
      <c r="H1252" s="108"/>
    </row>
    <row r="1253" spans="1:8">
      <c r="A1253" s="108"/>
      <c r="B1253" s="108"/>
      <c r="C1253" s="108"/>
      <c r="D1253" s="108"/>
      <c r="E1253" s="108"/>
      <c r="F1253" s="108"/>
      <c r="G1253" s="108"/>
      <c r="H1253" s="108"/>
    </row>
    <row r="1254" spans="1:8">
      <c r="A1254" s="108"/>
      <c r="B1254" s="108"/>
      <c r="C1254" s="108"/>
      <c r="D1254" s="108"/>
      <c r="E1254" s="108"/>
      <c r="F1254" s="108"/>
      <c r="G1254" s="108"/>
      <c r="H1254" s="108"/>
    </row>
    <row r="1255" spans="1:8">
      <c r="A1255" s="108"/>
      <c r="B1255" s="108"/>
      <c r="C1255" s="108"/>
      <c r="D1255" s="108"/>
      <c r="E1255" s="108"/>
      <c r="F1255" s="108"/>
      <c r="G1255" s="108"/>
      <c r="H1255" s="108"/>
    </row>
    <row r="1256" spans="1:8">
      <c r="A1256" s="108"/>
      <c r="B1256" s="108"/>
      <c r="C1256" s="108"/>
      <c r="D1256" s="108"/>
      <c r="E1256" s="108"/>
      <c r="F1256" s="108"/>
      <c r="G1256" s="108"/>
      <c r="H1256" s="108"/>
    </row>
    <row r="1257" spans="1:8">
      <c r="A1257" s="108"/>
      <c r="B1257" s="108"/>
      <c r="C1257" s="108"/>
      <c r="D1257" s="108"/>
      <c r="E1257" s="108"/>
      <c r="F1257" s="108"/>
      <c r="G1257" s="108"/>
      <c r="H1257" s="108"/>
    </row>
    <row r="1258" spans="1:8">
      <c r="A1258" s="108"/>
      <c r="B1258" s="108"/>
      <c r="C1258" s="108"/>
      <c r="D1258" s="108"/>
      <c r="E1258" s="108"/>
      <c r="F1258" s="108"/>
      <c r="G1258" s="108"/>
      <c r="H1258" s="108"/>
    </row>
    <row r="1259" spans="1:8">
      <c r="A1259" s="108"/>
      <c r="B1259" s="108"/>
      <c r="C1259" s="108"/>
      <c r="D1259" s="108"/>
      <c r="E1259" s="108"/>
      <c r="F1259" s="108"/>
      <c r="G1259" s="108"/>
      <c r="H1259" s="108"/>
    </row>
    <row r="1260" spans="1:8">
      <c r="A1260" s="108"/>
      <c r="B1260" s="108"/>
      <c r="C1260" s="108"/>
      <c r="D1260" s="108"/>
      <c r="E1260" s="108"/>
      <c r="F1260" s="108"/>
      <c r="G1260" s="108"/>
      <c r="H1260" s="108"/>
    </row>
    <row r="1261" spans="1:8">
      <c r="A1261" s="108"/>
      <c r="B1261" s="108"/>
      <c r="C1261" s="108"/>
      <c r="D1261" s="108"/>
      <c r="E1261" s="108"/>
      <c r="F1261" s="108"/>
      <c r="G1261" s="108"/>
      <c r="H1261" s="108"/>
    </row>
    <row r="1262" spans="1:8">
      <c r="A1262" s="108"/>
      <c r="B1262" s="108"/>
      <c r="C1262" s="108"/>
      <c r="D1262" s="108"/>
      <c r="E1262" s="108"/>
      <c r="F1262" s="108"/>
      <c r="G1262" s="108"/>
      <c r="H1262" s="108"/>
    </row>
    <row r="1263" spans="1:8">
      <c r="A1263" s="108"/>
      <c r="B1263" s="108"/>
      <c r="C1263" s="108"/>
      <c r="D1263" s="108"/>
      <c r="E1263" s="108"/>
      <c r="F1263" s="108"/>
      <c r="G1263" s="108"/>
      <c r="H1263" s="108"/>
    </row>
    <row r="1264" spans="1:8">
      <c r="A1264" s="108"/>
      <c r="B1264" s="108"/>
      <c r="C1264" s="108"/>
      <c r="D1264" s="108"/>
      <c r="E1264" s="108"/>
      <c r="F1264" s="108"/>
      <c r="G1264" s="108"/>
      <c r="H1264" s="108"/>
    </row>
    <row r="1265" spans="1:8">
      <c r="A1265" s="108"/>
      <c r="B1265" s="108"/>
      <c r="C1265" s="108"/>
      <c r="D1265" s="108"/>
      <c r="E1265" s="108"/>
      <c r="F1265" s="108"/>
      <c r="G1265" s="108"/>
      <c r="H1265" s="108"/>
    </row>
    <row r="1266" spans="1:8">
      <c r="A1266" s="108"/>
      <c r="B1266" s="108"/>
      <c r="C1266" s="108"/>
      <c r="D1266" s="108"/>
      <c r="E1266" s="108"/>
      <c r="F1266" s="108"/>
      <c r="G1266" s="108"/>
      <c r="H1266" s="108"/>
    </row>
    <row r="1267" spans="1:8">
      <c r="A1267" s="108"/>
      <c r="B1267" s="108"/>
      <c r="C1267" s="108"/>
      <c r="D1267" s="108"/>
      <c r="E1267" s="108"/>
      <c r="F1267" s="108"/>
      <c r="G1267" s="108"/>
      <c r="H1267" s="108"/>
    </row>
    <row r="1268" spans="1:8">
      <c r="A1268" s="108"/>
      <c r="B1268" s="108"/>
      <c r="C1268" s="108"/>
      <c r="D1268" s="108"/>
      <c r="E1268" s="108"/>
      <c r="F1268" s="108"/>
      <c r="G1268" s="108"/>
      <c r="H1268" s="108"/>
    </row>
    <row r="1269" spans="1:8">
      <c r="A1269" s="108"/>
      <c r="B1269" s="108"/>
      <c r="C1269" s="108"/>
      <c r="D1269" s="108"/>
      <c r="E1269" s="108"/>
      <c r="F1269" s="108"/>
      <c r="G1269" s="108"/>
      <c r="H1269" s="108"/>
    </row>
    <row r="1270" spans="1:8">
      <c r="A1270" s="108"/>
      <c r="B1270" s="108"/>
      <c r="C1270" s="108"/>
      <c r="D1270" s="108"/>
      <c r="E1270" s="108"/>
      <c r="F1270" s="108"/>
      <c r="G1270" s="108"/>
      <c r="H1270" s="108"/>
    </row>
    <row r="1271" spans="1:8">
      <c r="A1271" s="108"/>
      <c r="B1271" s="108"/>
      <c r="C1271" s="108"/>
      <c r="D1271" s="108"/>
      <c r="E1271" s="108"/>
      <c r="F1271" s="108"/>
      <c r="G1271" s="108"/>
      <c r="H1271" s="108"/>
    </row>
    <row r="1272" spans="1:8">
      <c r="A1272" s="108"/>
      <c r="B1272" s="108"/>
      <c r="C1272" s="108"/>
      <c r="D1272" s="108"/>
      <c r="E1272" s="108"/>
      <c r="F1272" s="108"/>
      <c r="G1272" s="108"/>
      <c r="H1272" s="108"/>
    </row>
    <row r="1273" spans="1:8">
      <c r="A1273" s="108"/>
      <c r="B1273" s="108"/>
      <c r="C1273" s="108"/>
      <c r="D1273" s="108"/>
      <c r="E1273" s="108"/>
      <c r="F1273" s="108"/>
      <c r="G1273" s="108"/>
      <c r="H1273" s="108"/>
    </row>
    <row r="1274" spans="1:8">
      <c r="A1274" s="108"/>
      <c r="B1274" s="108"/>
      <c r="C1274" s="108"/>
      <c r="D1274" s="108"/>
      <c r="E1274" s="108"/>
      <c r="F1274" s="108"/>
      <c r="G1274" s="108"/>
      <c r="H1274" s="108"/>
    </row>
    <row r="1275" spans="1:8">
      <c r="A1275" s="108"/>
      <c r="B1275" s="108"/>
      <c r="C1275" s="108"/>
      <c r="D1275" s="108"/>
      <c r="E1275" s="108"/>
      <c r="F1275" s="108"/>
      <c r="G1275" s="108"/>
      <c r="H1275" s="108"/>
    </row>
    <row r="1276" spans="1:8">
      <c r="A1276" s="108"/>
      <c r="B1276" s="108"/>
      <c r="C1276" s="108"/>
      <c r="D1276" s="108"/>
      <c r="E1276" s="108"/>
      <c r="F1276" s="108"/>
      <c r="G1276" s="108"/>
      <c r="H1276" s="108"/>
    </row>
    <row r="1277" spans="1:8">
      <c r="A1277" s="108"/>
      <c r="B1277" s="108"/>
      <c r="C1277" s="108"/>
      <c r="D1277" s="108"/>
      <c r="E1277" s="108"/>
      <c r="F1277" s="108"/>
      <c r="G1277" s="108"/>
      <c r="H1277" s="108"/>
    </row>
    <row r="1278" spans="1:8">
      <c r="A1278" s="108"/>
      <c r="B1278" s="108"/>
      <c r="C1278" s="108"/>
      <c r="D1278" s="108"/>
      <c r="E1278" s="108"/>
      <c r="F1278" s="108"/>
      <c r="G1278" s="108"/>
      <c r="H1278" s="108"/>
    </row>
    <row r="1279" spans="1:8">
      <c r="A1279" s="108"/>
      <c r="B1279" s="108"/>
      <c r="C1279" s="108"/>
      <c r="D1279" s="108"/>
      <c r="E1279" s="108"/>
      <c r="F1279" s="108"/>
      <c r="G1279" s="108"/>
      <c r="H1279" s="108"/>
    </row>
    <row r="1280" spans="1:8">
      <c r="A1280" s="108"/>
      <c r="B1280" s="108"/>
      <c r="C1280" s="108"/>
      <c r="D1280" s="108"/>
      <c r="E1280" s="108"/>
      <c r="F1280" s="108"/>
      <c r="G1280" s="108"/>
      <c r="H1280" s="108"/>
    </row>
    <row r="1281" spans="1:8">
      <c r="A1281" s="108"/>
      <c r="B1281" s="108"/>
      <c r="C1281" s="108"/>
      <c r="D1281" s="108"/>
      <c r="E1281" s="108"/>
      <c r="F1281" s="108"/>
      <c r="G1281" s="108"/>
      <c r="H1281" s="108"/>
    </row>
    <row r="1282" spans="1:8">
      <c r="A1282" s="108"/>
      <c r="B1282" s="108"/>
      <c r="C1282" s="108"/>
      <c r="D1282" s="108"/>
      <c r="E1282" s="108"/>
      <c r="F1282" s="108"/>
      <c r="G1282" s="108"/>
      <c r="H1282" s="108"/>
    </row>
    <row r="1283" spans="1:8">
      <c r="A1283" s="108"/>
      <c r="B1283" s="108"/>
      <c r="C1283" s="108"/>
      <c r="D1283" s="108"/>
      <c r="E1283" s="108"/>
      <c r="F1283" s="108"/>
      <c r="G1283" s="108"/>
      <c r="H1283" s="108"/>
    </row>
    <row r="1284" spans="1:8">
      <c r="A1284" s="108"/>
      <c r="B1284" s="108"/>
      <c r="C1284" s="108"/>
      <c r="D1284" s="108"/>
      <c r="E1284" s="108"/>
      <c r="F1284" s="108"/>
      <c r="G1284" s="108"/>
      <c r="H1284" s="108"/>
    </row>
    <row r="1285" spans="1:8">
      <c r="A1285" s="108"/>
      <c r="B1285" s="108"/>
      <c r="C1285" s="108"/>
      <c r="D1285" s="108"/>
      <c r="E1285" s="108"/>
      <c r="F1285" s="108"/>
      <c r="G1285" s="108"/>
      <c r="H1285" s="108"/>
    </row>
    <row r="1286" spans="1:8">
      <c r="A1286" s="108"/>
      <c r="B1286" s="108"/>
      <c r="C1286" s="108"/>
      <c r="D1286" s="108"/>
      <c r="E1286" s="108"/>
      <c r="F1286" s="108"/>
      <c r="G1286" s="108"/>
      <c r="H1286" s="108"/>
    </row>
    <row r="1287" spans="1:8">
      <c r="A1287" s="108"/>
      <c r="B1287" s="108"/>
      <c r="C1287" s="108"/>
      <c r="D1287" s="108"/>
      <c r="E1287" s="108"/>
      <c r="F1287" s="108"/>
      <c r="G1287" s="108"/>
      <c r="H1287" s="108"/>
    </row>
    <row r="1288" spans="1:8">
      <c r="A1288" s="108"/>
      <c r="B1288" s="108"/>
      <c r="C1288" s="108"/>
      <c r="D1288" s="108"/>
      <c r="E1288" s="108"/>
      <c r="F1288" s="108"/>
      <c r="G1288" s="108"/>
      <c r="H1288" s="108"/>
    </row>
    <row r="1289" spans="1:8">
      <c r="A1289" s="108"/>
      <c r="B1289" s="108"/>
      <c r="C1289" s="108"/>
      <c r="D1289" s="108"/>
      <c r="E1289" s="108"/>
      <c r="F1289" s="108"/>
      <c r="G1289" s="108"/>
      <c r="H1289" s="108"/>
    </row>
    <row r="1290" spans="1:8">
      <c r="A1290" s="108"/>
      <c r="B1290" s="108"/>
      <c r="C1290" s="108"/>
      <c r="D1290" s="108"/>
      <c r="E1290" s="108"/>
      <c r="F1290" s="108"/>
      <c r="G1290" s="108"/>
      <c r="H1290" s="108"/>
    </row>
    <row r="1291" spans="1:8">
      <c r="A1291" s="108"/>
      <c r="B1291" s="108"/>
      <c r="C1291" s="108"/>
      <c r="D1291" s="108"/>
      <c r="E1291" s="108"/>
      <c r="F1291" s="108"/>
      <c r="G1291" s="108"/>
      <c r="H1291" s="108"/>
    </row>
    <row r="1292" spans="1:8">
      <c r="A1292" s="108"/>
      <c r="B1292" s="108"/>
      <c r="C1292" s="108"/>
      <c r="D1292" s="108"/>
      <c r="E1292" s="108"/>
      <c r="F1292" s="108"/>
      <c r="G1292" s="108"/>
      <c r="H1292" s="108"/>
    </row>
    <row r="1293" spans="1:8">
      <c r="A1293" s="108"/>
      <c r="B1293" s="108"/>
      <c r="C1293" s="108"/>
      <c r="D1293" s="108"/>
      <c r="E1293" s="108"/>
      <c r="F1293" s="108"/>
      <c r="G1293" s="108"/>
      <c r="H1293" s="108"/>
    </row>
    <row r="1294" spans="1:8">
      <c r="A1294" s="108"/>
      <c r="B1294" s="108"/>
      <c r="C1294" s="108"/>
      <c r="D1294" s="108"/>
      <c r="E1294" s="108"/>
      <c r="F1294" s="108"/>
      <c r="G1294" s="108"/>
      <c r="H1294" s="108"/>
    </row>
    <row r="1295" spans="1:8">
      <c r="A1295" s="108"/>
      <c r="B1295" s="108"/>
      <c r="C1295" s="108"/>
      <c r="D1295" s="108"/>
      <c r="E1295" s="108"/>
      <c r="F1295" s="108"/>
      <c r="G1295" s="108"/>
      <c r="H1295" s="108"/>
    </row>
    <row r="1296" spans="1:8">
      <c r="A1296" s="108"/>
      <c r="B1296" s="108"/>
      <c r="C1296" s="108"/>
      <c r="D1296" s="108"/>
      <c r="E1296" s="108"/>
      <c r="F1296" s="108"/>
      <c r="G1296" s="108"/>
      <c r="H1296" s="108"/>
    </row>
    <row r="1297" spans="1:8">
      <c r="A1297" s="108"/>
      <c r="B1297" s="108"/>
      <c r="C1297" s="108"/>
      <c r="D1297" s="108"/>
      <c r="E1297" s="108"/>
      <c r="F1297" s="108"/>
      <c r="G1297" s="108"/>
      <c r="H1297" s="108"/>
    </row>
    <row r="1298" spans="1:8">
      <c r="A1298" s="108"/>
      <c r="B1298" s="108"/>
      <c r="C1298" s="108"/>
      <c r="D1298" s="108"/>
      <c r="E1298" s="108"/>
      <c r="F1298" s="108"/>
      <c r="G1298" s="108"/>
      <c r="H1298" s="108"/>
    </row>
    <row r="1299" spans="1:8">
      <c r="A1299" s="108"/>
      <c r="B1299" s="108"/>
      <c r="C1299" s="108"/>
      <c r="D1299" s="108"/>
      <c r="E1299" s="108"/>
      <c r="F1299" s="108"/>
      <c r="G1299" s="108"/>
      <c r="H1299" s="108"/>
    </row>
    <row r="1300" spans="1:8">
      <c r="A1300" s="108"/>
      <c r="B1300" s="108"/>
      <c r="C1300" s="108"/>
      <c r="D1300" s="108"/>
      <c r="E1300" s="108"/>
      <c r="F1300" s="108"/>
      <c r="G1300" s="108"/>
      <c r="H1300" s="108"/>
    </row>
    <row r="1301" spans="1:8">
      <c r="A1301" s="108"/>
      <c r="B1301" s="108"/>
      <c r="C1301" s="108"/>
      <c r="D1301" s="108"/>
      <c r="E1301" s="108"/>
      <c r="F1301" s="108"/>
      <c r="G1301" s="108"/>
      <c r="H1301" s="108"/>
    </row>
    <row r="1302" spans="1:8">
      <c r="A1302" s="108"/>
      <c r="B1302" s="108"/>
      <c r="C1302" s="108"/>
      <c r="D1302" s="108"/>
      <c r="E1302" s="108"/>
      <c r="F1302" s="108"/>
      <c r="G1302" s="108"/>
      <c r="H1302" s="108"/>
    </row>
    <row r="1303" spans="1:8">
      <c r="A1303" s="108"/>
      <c r="B1303" s="108"/>
      <c r="C1303" s="108"/>
      <c r="D1303" s="108"/>
      <c r="E1303" s="108"/>
      <c r="F1303" s="108"/>
      <c r="G1303" s="108"/>
      <c r="H1303" s="108"/>
    </row>
    <row r="1304" spans="1:8">
      <c r="A1304" s="108"/>
      <c r="B1304" s="108"/>
      <c r="C1304" s="108"/>
      <c r="D1304" s="108"/>
      <c r="E1304" s="108"/>
      <c r="F1304" s="108"/>
      <c r="G1304" s="108"/>
      <c r="H1304" s="108"/>
    </row>
    <row r="1305" spans="1:8">
      <c r="A1305" s="108"/>
      <c r="B1305" s="108"/>
      <c r="C1305" s="108"/>
      <c r="D1305" s="108"/>
      <c r="E1305" s="108"/>
      <c r="F1305" s="108"/>
      <c r="G1305" s="108"/>
      <c r="H1305" s="108"/>
    </row>
    <row r="1306" spans="1:8">
      <c r="A1306" s="108"/>
      <c r="B1306" s="108"/>
      <c r="C1306" s="108"/>
      <c r="D1306" s="108"/>
      <c r="E1306" s="108"/>
      <c r="F1306" s="108"/>
      <c r="G1306" s="108"/>
      <c r="H1306" s="108"/>
    </row>
    <row r="1307" spans="1:8">
      <c r="A1307" s="108"/>
      <c r="B1307" s="108"/>
      <c r="C1307" s="108"/>
      <c r="D1307" s="108"/>
      <c r="E1307" s="108"/>
      <c r="F1307" s="108"/>
      <c r="G1307" s="108"/>
      <c r="H1307" s="108"/>
    </row>
    <row r="1308" spans="1:8">
      <c r="A1308" s="108"/>
      <c r="B1308" s="108"/>
      <c r="C1308" s="108"/>
      <c r="D1308" s="108"/>
      <c r="E1308" s="108"/>
      <c r="F1308" s="108"/>
      <c r="G1308" s="108"/>
      <c r="H1308" s="108"/>
    </row>
    <row r="1309" spans="1:8">
      <c r="A1309" s="108"/>
      <c r="B1309" s="108"/>
      <c r="C1309" s="108"/>
      <c r="D1309" s="108"/>
      <c r="E1309" s="108"/>
      <c r="F1309" s="108"/>
      <c r="G1309" s="108"/>
      <c r="H1309" s="108"/>
    </row>
    <row r="1310" spans="1:8">
      <c r="A1310" s="108"/>
      <c r="B1310" s="108"/>
      <c r="C1310" s="108"/>
      <c r="D1310" s="108"/>
      <c r="E1310" s="108"/>
      <c r="F1310" s="108"/>
      <c r="G1310" s="108"/>
      <c r="H1310" s="108"/>
    </row>
    <row r="1311" spans="1:8">
      <c r="A1311" s="108"/>
      <c r="B1311" s="108"/>
      <c r="C1311" s="108"/>
      <c r="D1311" s="108"/>
      <c r="E1311" s="108"/>
      <c r="F1311" s="108"/>
      <c r="G1311" s="108"/>
      <c r="H1311" s="108"/>
    </row>
    <row r="1312" spans="1:8">
      <c r="A1312" s="108"/>
      <c r="B1312" s="108"/>
      <c r="C1312" s="108"/>
      <c r="D1312" s="108"/>
      <c r="E1312" s="108"/>
      <c r="F1312" s="108"/>
      <c r="G1312" s="108"/>
      <c r="H1312" s="108"/>
    </row>
    <row r="1313" spans="1:8">
      <c r="A1313" s="108"/>
      <c r="B1313" s="108"/>
      <c r="C1313" s="108"/>
      <c r="D1313" s="108"/>
      <c r="E1313" s="108"/>
      <c r="F1313" s="108"/>
      <c r="G1313" s="108"/>
      <c r="H1313" s="108"/>
    </row>
    <row r="1314" spans="1:8">
      <c r="A1314" s="108"/>
      <c r="B1314" s="108"/>
      <c r="C1314" s="108"/>
      <c r="D1314" s="108"/>
      <c r="E1314" s="108"/>
      <c r="F1314" s="108"/>
      <c r="G1314" s="108"/>
      <c r="H1314" s="108"/>
    </row>
    <row r="1315" spans="1:8">
      <c r="A1315" s="108"/>
      <c r="B1315" s="108"/>
      <c r="C1315" s="108"/>
      <c r="D1315" s="108"/>
      <c r="E1315" s="108"/>
      <c r="F1315" s="108"/>
      <c r="G1315" s="108"/>
      <c r="H1315" s="108"/>
    </row>
    <row r="1316" spans="1:8">
      <c r="A1316" s="108"/>
      <c r="B1316" s="108"/>
      <c r="C1316" s="108"/>
      <c r="D1316" s="108"/>
      <c r="E1316" s="108"/>
      <c r="F1316" s="108"/>
      <c r="G1316" s="108"/>
      <c r="H1316" s="108"/>
    </row>
    <row r="1317" spans="1:8">
      <c r="A1317" s="108"/>
      <c r="B1317" s="108"/>
      <c r="C1317" s="108"/>
      <c r="D1317" s="108"/>
      <c r="E1317" s="108"/>
      <c r="F1317" s="108"/>
      <c r="G1317" s="108"/>
      <c r="H1317" s="108"/>
    </row>
    <row r="1318" spans="1:8">
      <c r="A1318" s="108"/>
      <c r="B1318" s="108"/>
      <c r="C1318" s="108"/>
      <c r="D1318" s="108"/>
      <c r="E1318" s="108"/>
      <c r="F1318" s="108"/>
      <c r="G1318" s="108"/>
      <c r="H1318" s="108"/>
    </row>
    <row r="1319" spans="1:8">
      <c r="A1319" s="108"/>
      <c r="B1319" s="108"/>
      <c r="C1319" s="108"/>
      <c r="D1319" s="108"/>
      <c r="E1319" s="108"/>
      <c r="F1319" s="108"/>
      <c r="G1319" s="108"/>
      <c r="H1319" s="108"/>
    </row>
    <row r="1320" spans="1:8">
      <c r="A1320" s="108"/>
      <c r="B1320" s="108"/>
      <c r="C1320" s="108"/>
      <c r="D1320" s="108"/>
      <c r="E1320" s="108"/>
      <c r="F1320" s="108"/>
      <c r="G1320" s="108"/>
      <c r="H1320" s="108"/>
    </row>
    <row r="1321" spans="1:8">
      <c r="A1321" s="108"/>
      <c r="B1321" s="108"/>
      <c r="C1321" s="108"/>
      <c r="D1321" s="108"/>
      <c r="E1321" s="108"/>
      <c r="F1321" s="108"/>
      <c r="G1321" s="108"/>
      <c r="H1321" s="108"/>
    </row>
    <row r="1322" spans="1:8">
      <c r="A1322" s="108"/>
      <c r="B1322" s="108"/>
      <c r="C1322" s="108"/>
      <c r="D1322" s="108"/>
      <c r="E1322" s="108"/>
      <c r="F1322" s="108"/>
      <c r="G1322" s="108"/>
      <c r="H1322" s="108"/>
    </row>
    <row r="1323" spans="1:8">
      <c r="A1323" s="108"/>
      <c r="B1323" s="108"/>
      <c r="C1323" s="108"/>
      <c r="D1323" s="108"/>
      <c r="E1323" s="108"/>
      <c r="F1323" s="108"/>
      <c r="G1323" s="108"/>
      <c r="H1323" s="108"/>
    </row>
    <row r="1324" spans="1:8">
      <c r="A1324" s="108"/>
      <c r="B1324" s="108"/>
      <c r="C1324" s="108"/>
      <c r="D1324" s="108"/>
      <c r="E1324" s="108"/>
      <c r="F1324" s="108"/>
      <c r="G1324" s="108"/>
      <c r="H1324" s="108"/>
    </row>
    <row r="1325" spans="1:8">
      <c r="A1325" s="108"/>
      <c r="B1325" s="108"/>
      <c r="C1325" s="108"/>
      <c r="D1325" s="108"/>
      <c r="E1325" s="108"/>
      <c r="F1325" s="108"/>
      <c r="G1325" s="108"/>
      <c r="H1325" s="108"/>
    </row>
    <row r="1326" spans="1:8">
      <c r="A1326" s="108"/>
      <c r="B1326" s="108"/>
      <c r="C1326" s="108"/>
      <c r="D1326" s="108"/>
      <c r="E1326" s="108"/>
      <c r="F1326" s="108"/>
      <c r="G1326" s="108"/>
      <c r="H1326" s="108"/>
    </row>
    <row r="1327" spans="1:8">
      <c r="A1327" s="108"/>
      <c r="B1327" s="108"/>
      <c r="C1327" s="108"/>
      <c r="D1327" s="108"/>
      <c r="E1327" s="108"/>
      <c r="F1327" s="108"/>
      <c r="G1327" s="108"/>
      <c r="H1327" s="108"/>
    </row>
    <row r="1328" spans="1:8">
      <c r="A1328" s="108"/>
      <c r="B1328" s="108"/>
      <c r="C1328" s="108"/>
      <c r="D1328" s="108"/>
      <c r="E1328" s="108"/>
      <c r="F1328" s="108"/>
      <c r="G1328" s="108"/>
      <c r="H1328" s="108"/>
    </row>
    <row r="1329" spans="1:8">
      <c r="A1329" s="108"/>
      <c r="B1329" s="108"/>
      <c r="C1329" s="108"/>
      <c r="D1329" s="108"/>
      <c r="E1329" s="108"/>
      <c r="F1329" s="108"/>
      <c r="G1329" s="108"/>
      <c r="H1329" s="108"/>
    </row>
    <row r="1330" spans="1:8">
      <c r="A1330" s="108"/>
      <c r="B1330" s="108"/>
      <c r="C1330" s="108"/>
      <c r="D1330" s="108"/>
      <c r="E1330" s="108"/>
      <c r="F1330" s="108"/>
      <c r="G1330" s="108"/>
      <c r="H1330" s="108"/>
    </row>
    <row r="1331" spans="1:8">
      <c r="A1331" s="108"/>
      <c r="B1331" s="108"/>
      <c r="C1331" s="108"/>
      <c r="D1331" s="108"/>
      <c r="E1331" s="108"/>
      <c r="F1331" s="108"/>
      <c r="G1331" s="108"/>
      <c r="H1331" s="108"/>
    </row>
    <row r="1332" spans="1:8">
      <c r="A1332" s="108"/>
      <c r="B1332" s="108"/>
      <c r="C1332" s="108"/>
      <c r="D1332" s="108"/>
      <c r="E1332" s="108"/>
      <c r="F1332" s="108"/>
      <c r="G1332" s="108"/>
      <c r="H1332" s="108"/>
    </row>
    <row r="1333" spans="1:8">
      <c r="A1333" s="108"/>
      <c r="B1333" s="108"/>
      <c r="C1333" s="108"/>
      <c r="D1333" s="108"/>
      <c r="E1333" s="108"/>
      <c r="F1333" s="108"/>
      <c r="G1333" s="108"/>
      <c r="H1333" s="108"/>
    </row>
    <row r="1334" spans="1:8">
      <c r="A1334" s="108"/>
      <c r="B1334" s="108"/>
      <c r="C1334" s="108"/>
      <c r="D1334" s="108"/>
      <c r="E1334" s="108"/>
      <c r="F1334" s="108"/>
      <c r="G1334" s="108"/>
      <c r="H1334" s="108"/>
    </row>
    <row r="1335" spans="1:8">
      <c r="A1335" s="108"/>
      <c r="B1335" s="108"/>
      <c r="C1335" s="108"/>
      <c r="D1335" s="108"/>
      <c r="E1335" s="108"/>
      <c r="F1335" s="108"/>
      <c r="G1335" s="108"/>
      <c r="H1335" s="108"/>
    </row>
    <row r="1336" spans="1:8">
      <c r="A1336" s="108"/>
      <c r="B1336" s="108"/>
      <c r="C1336" s="108"/>
      <c r="D1336" s="108"/>
      <c r="E1336" s="108"/>
      <c r="F1336" s="108"/>
      <c r="G1336" s="108"/>
      <c r="H1336" s="108"/>
    </row>
    <row r="1337" spans="1:8">
      <c r="A1337" s="108"/>
      <c r="B1337" s="108"/>
      <c r="C1337" s="108"/>
      <c r="D1337" s="108"/>
      <c r="E1337" s="108"/>
      <c r="F1337" s="108"/>
      <c r="G1337" s="108"/>
      <c r="H1337" s="108"/>
    </row>
    <row r="1338" spans="1:8">
      <c r="A1338" s="108"/>
      <c r="B1338" s="108"/>
      <c r="C1338" s="108"/>
      <c r="D1338" s="108"/>
      <c r="E1338" s="108"/>
      <c r="F1338" s="108"/>
      <c r="G1338" s="108"/>
      <c r="H1338" s="108"/>
    </row>
    <row r="1339" spans="1:8">
      <c r="A1339" s="108"/>
      <c r="B1339" s="108"/>
      <c r="C1339" s="108"/>
      <c r="D1339" s="108"/>
      <c r="E1339" s="108"/>
      <c r="F1339" s="108"/>
      <c r="G1339" s="108"/>
      <c r="H1339" s="108"/>
    </row>
    <row r="1340" spans="1:8">
      <c r="A1340" s="108"/>
      <c r="B1340" s="108"/>
      <c r="C1340" s="108"/>
      <c r="D1340" s="108"/>
      <c r="E1340" s="108"/>
      <c r="F1340" s="108"/>
      <c r="G1340" s="108"/>
      <c r="H1340" s="108"/>
    </row>
    <row r="1341" spans="1:8">
      <c r="A1341" s="108"/>
      <c r="B1341" s="108"/>
      <c r="C1341" s="108"/>
      <c r="D1341" s="108"/>
      <c r="E1341" s="108"/>
      <c r="F1341" s="108"/>
      <c r="G1341" s="108"/>
      <c r="H1341" s="108"/>
    </row>
    <row r="1342" spans="1:8">
      <c r="A1342" s="108"/>
      <c r="B1342" s="108"/>
      <c r="C1342" s="108"/>
      <c r="D1342" s="108"/>
      <c r="E1342" s="108"/>
      <c r="F1342" s="108"/>
      <c r="G1342" s="108"/>
      <c r="H1342" s="108"/>
    </row>
    <row r="1343" spans="1:8">
      <c r="A1343" s="108"/>
      <c r="B1343" s="108"/>
      <c r="C1343" s="108"/>
      <c r="D1343" s="108"/>
      <c r="E1343" s="108"/>
      <c r="F1343" s="108"/>
      <c r="G1343" s="108"/>
      <c r="H1343" s="108"/>
    </row>
    <row r="1344" spans="1:8">
      <c r="A1344" s="108"/>
      <c r="B1344" s="108"/>
      <c r="C1344" s="108"/>
      <c r="D1344" s="108"/>
      <c r="E1344" s="108"/>
      <c r="F1344" s="108"/>
      <c r="G1344" s="108"/>
      <c r="H1344" s="108"/>
    </row>
    <row r="1345" spans="1:8">
      <c r="A1345" s="108"/>
      <c r="B1345" s="108"/>
      <c r="C1345" s="108"/>
      <c r="D1345" s="108"/>
      <c r="E1345" s="108"/>
      <c r="F1345" s="108"/>
      <c r="G1345" s="108"/>
      <c r="H1345" s="108"/>
    </row>
    <row r="1346" spans="1:8">
      <c r="A1346" s="108"/>
      <c r="B1346" s="108"/>
      <c r="C1346" s="108"/>
      <c r="D1346" s="108"/>
      <c r="E1346" s="108"/>
      <c r="F1346" s="108"/>
      <c r="G1346" s="108"/>
      <c r="H1346" s="108"/>
    </row>
    <row r="1347" spans="1:8">
      <c r="A1347" s="108"/>
      <c r="B1347" s="108"/>
      <c r="C1347" s="108"/>
      <c r="D1347" s="108"/>
      <c r="E1347" s="108"/>
      <c r="F1347" s="108"/>
      <c r="G1347" s="108"/>
      <c r="H1347" s="108"/>
    </row>
    <row r="1348" spans="1:8">
      <c r="A1348" s="108"/>
      <c r="B1348" s="108"/>
      <c r="C1348" s="108"/>
      <c r="D1348" s="108"/>
      <c r="E1348" s="108"/>
      <c r="F1348" s="108"/>
      <c r="G1348" s="108"/>
      <c r="H1348" s="108"/>
    </row>
    <row r="1349" spans="1:8">
      <c r="A1349" s="108"/>
      <c r="B1349" s="108"/>
      <c r="C1349" s="108"/>
      <c r="D1349" s="108"/>
      <c r="E1349" s="108"/>
      <c r="F1349" s="108"/>
      <c r="G1349" s="108"/>
      <c r="H1349" s="108"/>
    </row>
    <row r="1350" spans="1:8">
      <c r="A1350" s="108"/>
      <c r="B1350" s="108"/>
      <c r="C1350" s="108"/>
      <c r="D1350" s="108"/>
      <c r="E1350" s="108"/>
      <c r="F1350" s="108"/>
      <c r="G1350" s="108"/>
      <c r="H1350" s="108"/>
    </row>
    <row r="1351" spans="1:8">
      <c r="A1351" s="108"/>
      <c r="B1351" s="108"/>
      <c r="C1351" s="108"/>
      <c r="D1351" s="108"/>
      <c r="E1351" s="108"/>
      <c r="F1351" s="108"/>
      <c r="G1351" s="108"/>
      <c r="H1351" s="108"/>
    </row>
    <row r="1352" spans="1:8">
      <c r="A1352" s="108"/>
      <c r="B1352" s="108"/>
      <c r="C1352" s="108"/>
      <c r="D1352" s="108"/>
      <c r="E1352" s="108"/>
      <c r="F1352" s="108"/>
      <c r="G1352" s="108"/>
      <c r="H1352" s="108"/>
    </row>
    <row r="1353" spans="1:8">
      <c r="A1353" s="108"/>
      <c r="B1353" s="108"/>
      <c r="C1353" s="108"/>
      <c r="D1353" s="108"/>
      <c r="E1353" s="108"/>
      <c r="F1353" s="108"/>
      <c r="G1353" s="108"/>
      <c r="H1353" s="108"/>
    </row>
    <row r="1354" spans="1:8">
      <c r="A1354" s="108"/>
      <c r="B1354" s="108"/>
      <c r="C1354" s="108"/>
      <c r="D1354" s="108"/>
      <c r="E1354" s="108"/>
      <c r="F1354" s="108"/>
      <c r="G1354" s="108"/>
      <c r="H1354" s="108"/>
    </row>
    <row r="1355" spans="1:8">
      <c r="A1355" s="108"/>
      <c r="B1355" s="108"/>
      <c r="C1355" s="108"/>
      <c r="D1355" s="108"/>
      <c r="E1355" s="108"/>
      <c r="F1355" s="108"/>
      <c r="G1355" s="108"/>
      <c r="H1355" s="108"/>
    </row>
    <row r="1356" spans="1:8">
      <c r="A1356" s="108"/>
      <c r="B1356" s="108"/>
      <c r="C1356" s="108"/>
      <c r="D1356" s="108"/>
      <c r="E1356" s="108"/>
      <c r="F1356" s="108"/>
      <c r="G1356" s="108"/>
      <c r="H1356" s="108"/>
    </row>
    <row r="1357" spans="1:8">
      <c r="A1357" s="108"/>
      <c r="B1357" s="108"/>
      <c r="C1357" s="108"/>
      <c r="D1357" s="108"/>
      <c r="E1357" s="108"/>
      <c r="F1357" s="108"/>
      <c r="G1357" s="108"/>
      <c r="H1357" s="108"/>
    </row>
    <row r="1358" spans="1:8">
      <c r="A1358" s="108"/>
      <c r="B1358" s="108"/>
      <c r="C1358" s="108"/>
      <c r="D1358" s="108"/>
      <c r="E1358" s="108"/>
      <c r="F1358" s="108"/>
      <c r="G1358" s="108"/>
      <c r="H1358" s="108"/>
    </row>
    <row r="1359" spans="1:8">
      <c r="A1359" s="108"/>
      <c r="B1359" s="108"/>
      <c r="C1359" s="108"/>
      <c r="D1359" s="108"/>
      <c r="E1359" s="108"/>
      <c r="F1359" s="108"/>
      <c r="G1359" s="108"/>
      <c r="H1359" s="108"/>
    </row>
    <row r="1360" spans="1:8">
      <c r="A1360" s="108"/>
      <c r="B1360" s="108"/>
      <c r="C1360" s="108"/>
      <c r="D1360" s="108"/>
      <c r="E1360" s="108"/>
      <c r="F1360" s="108"/>
      <c r="G1360" s="108"/>
      <c r="H1360" s="108"/>
    </row>
    <row r="1361" spans="1:8">
      <c r="A1361" s="108"/>
      <c r="B1361" s="108"/>
      <c r="C1361" s="108"/>
      <c r="D1361" s="108"/>
      <c r="E1361" s="108"/>
      <c r="F1361" s="108"/>
      <c r="G1361" s="108"/>
      <c r="H1361" s="108"/>
    </row>
    <row r="1362" spans="1:8">
      <c r="A1362" s="108"/>
      <c r="B1362" s="108"/>
      <c r="C1362" s="108"/>
      <c r="D1362" s="108"/>
      <c r="E1362" s="108"/>
      <c r="F1362" s="108"/>
      <c r="G1362" s="108"/>
      <c r="H1362" s="108"/>
    </row>
    <row r="1363" spans="1:8">
      <c r="A1363" s="108"/>
      <c r="B1363" s="108"/>
      <c r="C1363" s="108"/>
      <c r="D1363" s="108"/>
      <c r="E1363" s="108"/>
      <c r="F1363" s="108"/>
      <c r="G1363" s="108"/>
      <c r="H1363" s="108"/>
    </row>
    <row r="1364" spans="1:8">
      <c r="A1364" s="108"/>
      <c r="B1364" s="108"/>
      <c r="C1364" s="108"/>
      <c r="D1364" s="108"/>
      <c r="E1364" s="108"/>
      <c r="F1364" s="108"/>
      <c r="G1364" s="108"/>
      <c r="H1364" s="108"/>
    </row>
    <row r="1365" spans="1:8">
      <c r="A1365" s="108"/>
      <c r="B1365" s="108"/>
      <c r="C1365" s="108"/>
      <c r="D1365" s="108"/>
      <c r="E1365" s="108"/>
      <c r="F1365" s="108"/>
      <c r="G1365" s="108"/>
      <c r="H1365" s="108"/>
    </row>
    <row r="1366" spans="1:8">
      <c r="A1366" s="108"/>
      <c r="B1366" s="108"/>
      <c r="C1366" s="108"/>
      <c r="D1366" s="108"/>
      <c r="E1366" s="108"/>
      <c r="F1366" s="108"/>
      <c r="G1366" s="108"/>
      <c r="H1366" s="108"/>
    </row>
    <row r="1367" spans="1:8">
      <c r="A1367" s="108"/>
      <c r="B1367" s="108"/>
      <c r="C1367" s="108"/>
      <c r="D1367" s="108"/>
      <c r="E1367" s="108"/>
      <c r="F1367" s="108"/>
      <c r="G1367" s="108"/>
      <c r="H1367" s="108"/>
    </row>
    <row r="1368" spans="1:8">
      <c r="A1368" s="108"/>
      <c r="B1368" s="108"/>
      <c r="C1368" s="108"/>
      <c r="D1368" s="108"/>
      <c r="E1368" s="108"/>
      <c r="F1368" s="108"/>
      <c r="G1368" s="108"/>
      <c r="H1368" s="108"/>
    </row>
    <row r="1369" spans="1:8">
      <c r="A1369" s="108"/>
      <c r="B1369" s="108"/>
      <c r="C1369" s="108"/>
      <c r="D1369" s="108"/>
      <c r="E1369" s="108"/>
      <c r="F1369" s="108"/>
      <c r="G1369" s="108"/>
      <c r="H1369" s="108"/>
    </row>
    <row r="1370" spans="1:8">
      <c r="A1370" s="108"/>
      <c r="B1370" s="108"/>
      <c r="C1370" s="108"/>
      <c r="D1370" s="108"/>
      <c r="E1370" s="108"/>
      <c r="F1370" s="108"/>
      <c r="G1370" s="108"/>
      <c r="H1370" s="108"/>
    </row>
    <row r="1371" spans="1:8">
      <c r="A1371" s="108"/>
      <c r="B1371" s="108"/>
      <c r="C1371" s="108"/>
      <c r="D1371" s="108"/>
      <c r="E1371" s="108"/>
      <c r="F1371" s="108"/>
      <c r="G1371" s="108"/>
      <c r="H1371" s="108"/>
    </row>
    <row r="1372" spans="1:8">
      <c r="A1372" s="108"/>
      <c r="B1372" s="108"/>
      <c r="C1372" s="108"/>
      <c r="D1372" s="108"/>
      <c r="E1372" s="108"/>
      <c r="F1372" s="108"/>
      <c r="G1372" s="108"/>
      <c r="H1372" s="108"/>
    </row>
    <row r="1373" spans="1:8">
      <c r="A1373" s="108"/>
      <c r="B1373" s="108"/>
      <c r="C1373" s="108"/>
      <c r="D1373" s="108"/>
      <c r="E1373" s="108"/>
      <c r="F1373" s="108"/>
      <c r="G1373" s="108"/>
      <c r="H1373" s="108"/>
    </row>
    <row r="1374" spans="1:8">
      <c r="A1374" s="108"/>
      <c r="B1374" s="108"/>
      <c r="C1374" s="108"/>
      <c r="D1374" s="108"/>
      <c r="E1374" s="108"/>
      <c r="F1374" s="108"/>
      <c r="G1374" s="108"/>
      <c r="H1374" s="108"/>
    </row>
    <row r="1375" spans="1:8">
      <c r="A1375" s="108"/>
      <c r="B1375" s="108"/>
      <c r="C1375" s="108"/>
      <c r="D1375" s="108"/>
      <c r="E1375" s="108"/>
      <c r="F1375" s="108"/>
      <c r="G1375" s="108"/>
      <c r="H1375" s="108"/>
    </row>
    <row r="1376" spans="1:8">
      <c r="A1376" s="108"/>
      <c r="B1376" s="108"/>
      <c r="C1376" s="108"/>
      <c r="D1376" s="108"/>
      <c r="E1376" s="108"/>
      <c r="F1376" s="108"/>
      <c r="G1376" s="108"/>
      <c r="H1376" s="108"/>
    </row>
    <row r="1377" spans="1:8">
      <c r="A1377" s="108"/>
      <c r="B1377" s="108"/>
      <c r="C1377" s="108"/>
      <c r="D1377" s="108"/>
      <c r="E1377" s="108"/>
      <c r="F1377" s="108"/>
      <c r="G1377" s="108"/>
      <c r="H1377" s="108"/>
    </row>
    <row r="1378" spans="1:8">
      <c r="A1378" s="108"/>
      <c r="B1378" s="108"/>
      <c r="C1378" s="108"/>
      <c r="D1378" s="108"/>
      <c r="E1378" s="108"/>
      <c r="F1378" s="108"/>
      <c r="G1378" s="108"/>
      <c r="H1378" s="108"/>
    </row>
    <row r="1379" spans="1:8">
      <c r="A1379" s="108"/>
      <c r="B1379" s="108"/>
      <c r="C1379" s="108"/>
      <c r="D1379" s="108"/>
      <c r="E1379" s="108"/>
      <c r="F1379" s="108"/>
      <c r="G1379" s="108"/>
      <c r="H1379" s="108"/>
    </row>
    <row r="1380" spans="1:8">
      <c r="A1380" s="108"/>
      <c r="B1380" s="108"/>
      <c r="C1380" s="108"/>
      <c r="D1380" s="108"/>
      <c r="E1380" s="108"/>
      <c r="F1380" s="108"/>
      <c r="G1380" s="108"/>
      <c r="H1380" s="108"/>
    </row>
    <row r="1381" spans="1:8">
      <c r="A1381" s="108"/>
      <c r="B1381" s="108"/>
      <c r="C1381" s="108"/>
      <c r="D1381" s="108"/>
      <c r="E1381" s="108"/>
      <c r="F1381" s="108"/>
      <c r="G1381" s="108"/>
      <c r="H1381" s="108"/>
    </row>
    <row r="1382" spans="1:8">
      <c r="A1382" s="108"/>
      <c r="B1382" s="108"/>
      <c r="C1382" s="108"/>
      <c r="D1382" s="108"/>
      <c r="E1382" s="108"/>
      <c r="F1382" s="108"/>
      <c r="G1382" s="108"/>
      <c r="H1382" s="108"/>
    </row>
    <row r="1383" spans="1:8">
      <c r="A1383" s="108"/>
      <c r="B1383" s="108"/>
      <c r="C1383" s="108"/>
      <c r="D1383" s="108"/>
      <c r="E1383" s="108"/>
      <c r="F1383" s="108"/>
      <c r="G1383" s="108"/>
      <c r="H1383" s="108"/>
    </row>
    <row r="1384" spans="1:8">
      <c r="A1384" s="108"/>
      <c r="B1384" s="108"/>
      <c r="C1384" s="108"/>
      <c r="D1384" s="108"/>
      <c r="E1384" s="108"/>
      <c r="F1384" s="108"/>
      <c r="G1384" s="108"/>
      <c r="H1384" s="108"/>
    </row>
    <row r="1385" spans="1:8">
      <c r="A1385" s="108"/>
      <c r="B1385" s="108"/>
      <c r="C1385" s="108"/>
      <c r="D1385" s="108"/>
      <c r="E1385" s="108"/>
      <c r="F1385" s="108"/>
      <c r="G1385" s="108"/>
      <c r="H1385" s="108"/>
    </row>
    <row r="1386" spans="1:8">
      <c r="A1386" s="108"/>
      <c r="B1386" s="108"/>
      <c r="C1386" s="108"/>
      <c r="D1386" s="108"/>
      <c r="E1386" s="108"/>
      <c r="F1386" s="108"/>
      <c r="G1386" s="108"/>
      <c r="H1386" s="108"/>
    </row>
    <row r="1387" spans="1:8">
      <c r="A1387" s="108"/>
      <c r="B1387" s="108"/>
      <c r="C1387" s="108"/>
      <c r="D1387" s="108"/>
      <c r="E1387" s="108"/>
      <c r="F1387" s="108"/>
      <c r="G1387" s="108"/>
      <c r="H1387" s="108"/>
    </row>
    <row r="1388" spans="1:8">
      <c r="A1388" s="108"/>
      <c r="B1388" s="108"/>
      <c r="C1388" s="108"/>
      <c r="D1388" s="108"/>
      <c r="E1388" s="108"/>
      <c r="F1388" s="108"/>
      <c r="G1388" s="108"/>
      <c r="H1388" s="108"/>
    </row>
    <row r="1389" spans="1:8">
      <c r="A1389" s="108"/>
      <c r="B1389" s="108"/>
      <c r="C1389" s="108"/>
      <c r="D1389" s="108"/>
      <c r="E1389" s="108"/>
      <c r="F1389" s="108"/>
      <c r="G1389" s="108"/>
      <c r="H1389" s="108"/>
    </row>
    <row r="1390" spans="1:8">
      <c r="A1390" s="108"/>
      <c r="B1390" s="108"/>
      <c r="C1390" s="108"/>
      <c r="D1390" s="108"/>
      <c r="E1390" s="108"/>
      <c r="F1390" s="108"/>
      <c r="G1390" s="108"/>
      <c r="H1390" s="108"/>
    </row>
    <row r="1391" spans="1:8">
      <c r="A1391" s="108"/>
      <c r="B1391" s="108"/>
      <c r="C1391" s="108"/>
      <c r="D1391" s="108"/>
      <c r="E1391" s="108"/>
      <c r="F1391" s="108"/>
      <c r="G1391" s="108"/>
      <c r="H1391" s="108"/>
    </row>
    <row r="1392" spans="1:8">
      <c r="A1392" s="108"/>
      <c r="B1392" s="258"/>
      <c r="C1392" s="259"/>
      <c r="D1392" s="258"/>
      <c r="E1392" s="258"/>
      <c r="F1392" s="259"/>
      <c r="G1392" s="114"/>
      <c r="H1392" s="108"/>
    </row>
  </sheetData>
  <sheetProtection selectLockedCells="1" selectUnlockedCells="1"/>
  <hyperlinks>
    <hyperlink ref="A4" r:id="rId1" xr:uid="{00000000-0004-0000-0B00-000000000000}"/>
  </hyperlinks>
  <pageMargins left="0.7" right="0.7" top="0.75" bottom="0.75" header="0.3" footer="0.3"/>
  <pageSetup orientation="portrait"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6100"/>
  </sheetPr>
  <dimension ref="A1:G390"/>
  <sheetViews>
    <sheetView zoomScale="110" zoomScaleNormal="110" workbookViewId="0">
      <selection activeCell="E23" sqref="E23"/>
    </sheetView>
  </sheetViews>
  <sheetFormatPr baseColWidth="10" defaultColWidth="8.83203125" defaultRowHeight="15"/>
  <cols>
    <col min="1" max="1" width="22" customWidth="1"/>
    <col min="2" max="2" width="40.83203125" style="88" customWidth="1"/>
    <col min="3" max="3" width="11.83203125" style="167" customWidth="1"/>
    <col min="4" max="4" width="11.33203125" style="88" customWidth="1"/>
    <col min="5" max="5" width="58.33203125" style="67" customWidth="1"/>
    <col min="6" max="6" width="14.5" style="167" customWidth="1"/>
    <col min="7" max="7" width="8.83203125" style="88"/>
  </cols>
  <sheetData>
    <row r="1" spans="1:6" ht="19">
      <c r="A1" s="245" t="s">
        <v>3570</v>
      </c>
      <c r="B1" s="246"/>
      <c r="C1" s="247"/>
      <c r="D1" s="247"/>
      <c r="E1" s="246"/>
      <c r="F1" s="246"/>
    </row>
    <row r="2" spans="1:6">
      <c r="A2" s="248" t="s">
        <v>3571</v>
      </c>
      <c r="B2" s="246"/>
      <c r="C2" s="247"/>
      <c r="D2" s="247"/>
      <c r="E2" s="246"/>
      <c r="F2" s="246"/>
    </row>
    <row r="3" spans="1:6">
      <c r="A3" s="250" t="s">
        <v>3565</v>
      </c>
      <c r="B3" s="246"/>
      <c r="C3" s="247"/>
      <c r="D3" s="247"/>
      <c r="E3" s="246"/>
      <c r="F3" s="246"/>
    </row>
    <row r="4" spans="1:6">
      <c r="A4" s="251" t="s">
        <v>3342</v>
      </c>
      <c r="B4" s="251" t="s">
        <v>3343</v>
      </c>
      <c r="C4" s="251" t="s">
        <v>3345</v>
      </c>
      <c r="D4" s="251" t="s">
        <v>3568</v>
      </c>
      <c r="E4" s="251" t="s">
        <v>3346</v>
      </c>
      <c r="F4" s="246"/>
    </row>
    <row r="5" spans="1:6" ht="16">
      <c r="A5" s="256" t="s">
        <v>687</v>
      </c>
      <c r="B5" s="252" t="s">
        <v>690</v>
      </c>
      <c r="C5" s="253" t="s">
        <v>691</v>
      </c>
      <c r="D5" s="253">
        <v>119013</v>
      </c>
      <c r="E5" s="252" t="s">
        <v>698</v>
      </c>
      <c r="F5" s="246"/>
    </row>
    <row r="6" spans="1:6" ht="16">
      <c r="A6" s="257" t="s">
        <v>107</v>
      </c>
      <c r="B6" s="254" t="s">
        <v>703</v>
      </c>
      <c r="C6" s="255" t="s">
        <v>691</v>
      </c>
      <c r="D6" s="255">
        <v>451011</v>
      </c>
      <c r="E6" s="254" t="s">
        <v>706</v>
      </c>
      <c r="F6" s="246"/>
    </row>
    <row r="7" spans="1:6" ht="16">
      <c r="A7" s="256" t="s">
        <v>709</v>
      </c>
      <c r="B7" s="252" t="s">
        <v>711</v>
      </c>
      <c r="C7" s="253" t="s">
        <v>691</v>
      </c>
      <c r="D7" s="253">
        <v>452093</v>
      </c>
      <c r="E7" s="252" t="s">
        <v>713</v>
      </c>
      <c r="F7" s="246"/>
    </row>
    <row r="8" spans="1:6" ht="16">
      <c r="A8" s="257" t="s">
        <v>717</v>
      </c>
      <c r="B8" s="254" t="s">
        <v>720</v>
      </c>
      <c r="C8" s="255" t="s">
        <v>691</v>
      </c>
      <c r="D8" s="255">
        <v>392011</v>
      </c>
      <c r="E8" s="254" t="s">
        <v>724</v>
      </c>
      <c r="F8" s="246"/>
    </row>
    <row r="9" spans="1:6" ht="16">
      <c r="A9" s="256" t="s">
        <v>725</v>
      </c>
      <c r="B9" s="252" t="s">
        <v>727</v>
      </c>
      <c r="C9" s="253" t="s">
        <v>691</v>
      </c>
      <c r="D9" s="253">
        <v>451011</v>
      </c>
      <c r="E9" s="252" t="s">
        <v>706</v>
      </c>
      <c r="F9" s="246"/>
    </row>
    <row r="10" spans="1:6" ht="16">
      <c r="A10" s="257" t="s">
        <v>731</v>
      </c>
      <c r="B10" s="254" t="s">
        <v>732</v>
      </c>
      <c r="C10" s="255" t="s">
        <v>691</v>
      </c>
      <c r="D10" s="255">
        <v>451011</v>
      </c>
      <c r="E10" s="254" t="s">
        <v>733</v>
      </c>
      <c r="F10" s="246"/>
    </row>
    <row r="11" spans="1:6" ht="16">
      <c r="A11" s="256" t="s">
        <v>735</v>
      </c>
      <c r="B11" s="252" t="s">
        <v>737</v>
      </c>
      <c r="C11" s="253" t="s">
        <v>691</v>
      </c>
      <c r="D11" s="253">
        <v>373011</v>
      </c>
      <c r="E11" s="252" t="s">
        <v>740</v>
      </c>
      <c r="F11" s="246"/>
    </row>
    <row r="12" spans="1:6" ht="16">
      <c r="A12" s="257" t="s">
        <v>744</v>
      </c>
      <c r="B12" s="254" t="s">
        <v>745</v>
      </c>
      <c r="C12" s="255" t="s">
        <v>691</v>
      </c>
      <c r="D12" s="255">
        <v>371012</v>
      </c>
      <c r="E12" s="254" t="s">
        <v>748</v>
      </c>
      <c r="F12" s="246"/>
    </row>
    <row r="13" spans="1:6" ht="16">
      <c r="A13" s="256" t="s">
        <v>749</v>
      </c>
      <c r="B13" s="252" t="s">
        <v>750</v>
      </c>
      <c r="C13" s="253" t="s">
        <v>691</v>
      </c>
      <c r="D13" s="253">
        <v>371012</v>
      </c>
      <c r="E13" s="252" t="s">
        <v>748</v>
      </c>
      <c r="F13" s="246"/>
    </row>
    <row r="14" spans="1:6" ht="16">
      <c r="A14" s="257" t="s">
        <v>751</v>
      </c>
      <c r="B14" s="254" t="s">
        <v>753</v>
      </c>
      <c r="C14" s="255" t="s">
        <v>754</v>
      </c>
      <c r="D14" s="255">
        <v>499092</v>
      </c>
      <c r="E14" s="254" t="s">
        <v>760</v>
      </c>
      <c r="F14" s="246"/>
    </row>
    <row r="15" spans="1:6" ht="16">
      <c r="A15" s="256" t="s">
        <v>762</v>
      </c>
      <c r="B15" s="252" t="s">
        <v>763</v>
      </c>
      <c r="C15" s="253" t="s">
        <v>691</v>
      </c>
      <c r="D15" s="253">
        <v>499092</v>
      </c>
      <c r="E15" s="252" t="s">
        <v>760</v>
      </c>
      <c r="F15" s="246"/>
    </row>
    <row r="16" spans="1:6" ht="16">
      <c r="A16" s="257" t="s">
        <v>766</v>
      </c>
      <c r="B16" s="254" t="s">
        <v>767</v>
      </c>
      <c r="C16" s="255" t="s">
        <v>691</v>
      </c>
      <c r="D16" s="255">
        <v>499092</v>
      </c>
      <c r="E16" s="254" t="s">
        <v>760</v>
      </c>
      <c r="F16" s="246"/>
    </row>
    <row r="17" spans="1:6" ht="16">
      <c r="A17" s="256" t="s">
        <v>768</v>
      </c>
      <c r="B17" s="252" t="s">
        <v>769</v>
      </c>
      <c r="C17" s="253" t="s">
        <v>691</v>
      </c>
      <c r="D17" s="253">
        <v>499092</v>
      </c>
      <c r="E17" s="252" t="s">
        <v>760</v>
      </c>
      <c r="F17" s="246"/>
    </row>
    <row r="18" spans="1:6" ht="16">
      <c r="A18" s="257" t="s">
        <v>770</v>
      </c>
      <c r="B18" s="254" t="s">
        <v>771</v>
      </c>
      <c r="C18" s="255" t="s">
        <v>691</v>
      </c>
      <c r="D18" s="255">
        <v>499092</v>
      </c>
      <c r="E18" s="254" t="s">
        <v>760</v>
      </c>
      <c r="F18" s="246"/>
    </row>
    <row r="19" spans="1:6" ht="16">
      <c r="A19" s="256" t="s">
        <v>773</v>
      </c>
      <c r="B19" s="252" t="s">
        <v>774</v>
      </c>
      <c r="C19" s="253" t="s">
        <v>691</v>
      </c>
      <c r="D19" s="253">
        <v>499092</v>
      </c>
      <c r="E19" s="252" t="s">
        <v>760</v>
      </c>
      <c r="F19" s="246"/>
    </row>
    <row r="20" spans="1:6" ht="16">
      <c r="A20" s="257" t="s">
        <v>776</v>
      </c>
      <c r="B20" s="254" t="s">
        <v>445</v>
      </c>
      <c r="C20" s="255" t="s">
        <v>691</v>
      </c>
      <c r="D20" s="255">
        <v>111021</v>
      </c>
      <c r="E20" s="254" t="s">
        <v>781</v>
      </c>
      <c r="F20" s="246"/>
    </row>
    <row r="21" spans="1:6" ht="16">
      <c r="A21" s="256" t="s">
        <v>785</v>
      </c>
      <c r="B21" s="252" t="s">
        <v>787</v>
      </c>
      <c r="C21" s="253" t="s">
        <v>691</v>
      </c>
      <c r="D21" s="253">
        <v>132052</v>
      </c>
      <c r="E21" s="252" t="s">
        <v>789</v>
      </c>
      <c r="F21" s="246"/>
    </row>
    <row r="22" spans="1:6" ht="16">
      <c r="A22" s="257" t="s">
        <v>795</v>
      </c>
      <c r="B22" s="254" t="s">
        <v>796</v>
      </c>
      <c r="C22" s="255" t="s">
        <v>691</v>
      </c>
      <c r="D22" s="255">
        <v>113031</v>
      </c>
      <c r="E22" s="254" t="s">
        <v>799</v>
      </c>
      <c r="F22" s="246"/>
    </row>
    <row r="23" spans="1:6" ht="16">
      <c r="A23" s="256" t="s">
        <v>800</v>
      </c>
      <c r="B23" s="252" t="s">
        <v>801</v>
      </c>
      <c r="C23" s="253" t="s">
        <v>691</v>
      </c>
      <c r="D23" s="253">
        <v>113031</v>
      </c>
      <c r="E23" s="252" t="s">
        <v>799</v>
      </c>
      <c r="F23" s="246"/>
    </row>
    <row r="24" spans="1:6" ht="16">
      <c r="A24" s="257" t="s">
        <v>802</v>
      </c>
      <c r="B24" s="254" t="s">
        <v>803</v>
      </c>
      <c r="C24" s="255" t="s">
        <v>691</v>
      </c>
      <c r="D24" s="255">
        <v>132072</v>
      </c>
      <c r="E24" s="254" t="s">
        <v>806</v>
      </c>
      <c r="F24" s="246"/>
    </row>
    <row r="25" spans="1:6" ht="16">
      <c r="A25" s="256" t="s">
        <v>809</v>
      </c>
      <c r="B25" s="252" t="s">
        <v>811</v>
      </c>
      <c r="C25" s="253" t="s">
        <v>691</v>
      </c>
      <c r="D25" s="253">
        <v>113031</v>
      </c>
      <c r="E25" s="252" t="s">
        <v>799</v>
      </c>
      <c r="F25" s="246"/>
    </row>
    <row r="26" spans="1:6" ht="16">
      <c r="A26" s="257" t="s">
        <v>814</v>
      </c>
      <c r="B26" s="254" t="s">
        <v>815</v>
      </c>
      <c r="C26" s="255" t="s">
        <v>691</v>
      </c>
      <c r="D26" s="255">
        <v>113031</v>
      </c>
      <c r="E26" s="254" t="s">
        <v>799</v>
      </c>
      <c r="F26" s="246"/>
    </row>
    <row r="27" spans="1:6" ht="16">
      <c r="A27" s="256" t="s">
        <v>816</v>
      </c>
      <c r="B27" s="252" t="s">
        <v>817</v>
      </c>
      <c r="C27" s="253" t="s">
        <v>691</v>
      </c>
      <c r="D27" s="253">
        <v>113031</v>
      </c>
      <c r="E27" s="252" t="s">
        <v>799</v>
      </c>
      <c r="F27" s="246"/>
    </row>
    <row r="28" spans="1:6" ht="16">
      <c r="A28" s="257" t="s">
        <v>818</v>
      </c>
      <c r="B28" s="254" t="s">
        <v>820</v>
      </c>
      <c r="C28" s="255" t="s">
        <v>691</v>
      </c>
      <c r="D28" s="255">
        <v>434051</v>
      </c>
      <c r="E28" s="254" t="s">
        <v>822</v>
      </c>
      <c r="F28" s="246"/>
    </row>
    <row r="29" spans="1:6" ht="16">
      <c r="A29" s="256" t="s">
        <v>825</v>
      </c>
      <c r="B29" s="252" t="s">
        <v>827</v>
      </c>
      <c r="C29" s="253" t="s">
        <v>691</v>
      </c>
      <c r="D29" s="253">
        <v>119081</v>
      </c>
      <c r="E29" s="252" t="s">
        <v>829</v>
      </c>
      <c r="F29" s="246"/>
    </row>
    <row r="30" spans="1:6" ht="16">
      <c r="A30" s="257" t="s">
        <v>830</v>
      </c>
      <c r="B30" s="254" t="s">
        <v>831</v>
      </c>
      <c r="C30" s="255" t="s">
        <v>691</v>
      </c>
      <c r="D30" s="255">
        <v>434081</v>
      </c>
      <c r="E30" s="254" t="s">
        <v>833</v>
      </c>
      <c r="F30" s="246"/>
    </row>
    <row r="31" spans="1:6" ht="16">
      <c r="A31" s="256" t="s">
        <v>834</v>
      </c>
      <c r="B31" s="252" t="s">
        <v>835</v>
      </c>
      <c r="C31" s="253" t="s">
        <v>691</v>
      </c>
      <c r="D31" s="253">
        <v>434081</v>
      </c>
      <c r="E31" s="252" t="s">
        <v>833</v>
      </c>
      <c r="F31" s="246"/>
    </row>
    <row r="32" spans="1:6" ht="16">
      <c r="A32" s="257" t="s">
        <v>839</v>
      </c>
      <c r="B32" s="254" t="s">
        <v>840</v>
      </c>
      <c r="C32" s="255" t="s">
        <v>691</v>
      </c>
      <c r="D32" s="255">
        <v>119081</v>
      </c>
      <c r="E32" s="254" t="s">
        <v>829</v>
      </c>
      <c r="F32" s="246"/>
    </row>
    <row r="33" spans="1:6" ht="16">
      <c r="A33" s="256" t="s">
        <v>842</v>
      </c>
      <c r="B33" s="252" t="s">
        <v>844</v>
      </c>
      <c r="C33" s="253" t="s">
        <v>691</v>
      </c>
      <c r="D33" s="253">
        <v>119051</v>
      </c>
      <c r="E33" s="252" t="s">
        <v>846</v>
      </c>
      <c r="F33" s="246"/>
    </row>
    <row r="34" spans="1:6" ht="16">
      <c r="A34" s="257" t="s">
        <v>847</v>
      </c>
      <c r="B34" s="254" t="s">
        <v>848</v>
      </c>
      <c r="C34" s="255" t="s">
        <v>691</v>
      </c>
      <c r="D34" s="255">
        <v>119051</v>
      </c>
      <c r="E34" s="254" t="s">
        <v>846</v>
      </c>
      <c r="F34" s="246"/>
    </row>
    <row r="35" spans="1:6" ht="16">
      <c r="A35" s="256" t="s">
        <v>849</v>
      </c>
      <c r="B35" s="252" t="s">
        <v>850</v>
      </c>
      <c r="C35" s="253" t="s">
        <v>691</v>
      </c>
      <c r="D35" s="253">
        <v>119051</v>
      </c>
      <c r="E35" s="252" t="s">
        <v>846</v>
      </c>
      <c r="F35" s="246"/>
    </row>
    <row r="36" spans="1:6" ht="16">
      <c r="A36" s="257" t="s">
        <v>851</v>
      </c>
      <c r="B36" s="254" t="s">
        <v>853</v>
      </c>
      <c r="C36" s="255" t="s">
        <v>691</v>
      </c>
      <c r="D36" s="255">
        <v>131121</v>
      </c>
      <c r="E36" s="254" t="s">
        <v>856</v>
      </c>
      <c r="F36" s="246"/>
    </row>
    <row r="37" spans="1:6" ht="16">
      <c r="A37" s="256" t="s">
        <v>857</v>
      </c>
      <c r="B37" s="252" t="s">
        <v>859</v>
      </c>
      <c r="C37" s="253" t="s">
        <v>691</v>
      </c>
      <c r="D37" s="253">
        <v>411011</v>
      </c>
      <c r="E37" s="252" t="s">
        <v>861</v>
      </c>
      <c r="F37" s="246"/>
    </row>
    <row r="38" spans="1:6" ht="16">
      <c r="A38" s="257" t="s">
        <v>862</v>
      </c>
      <c r="B38" s="254" t="s">
        <v>863</v>
      </c>
      <c r="C38" s="255" t="s">
        <v>691</v>
      </c>
      <c r="D38" s="255">
        <v>112021</v>
      </c>
      <c r="E38" s="254" t="s">
        <v>865</v>
      </c>
      <c r="F38" s="246"/>
    </row>
    <row r="39" spans="1:6" ht="16">
      <c r="A39" s="256" t="s">
        <v>867</v>
      </c>
      <c r="B39" s="252" t="s">
        <v>870</v>
      </c>
      <c r="C39" s="253" t="s">
        <v>691</v>
      </c>
      <c r="D39" s="253">
        <v>112021</v>
      </c>
      <c r="E39" s="252" t="s">
        <v>865</v>
      </c>
      <c r="F39" s="246"/>
    </row>
    <row r="40" spans="1:6" ht="16">
      <c r="A40" s="257" t="s">
        <v>871</v>
      </c>
      <c r="B40" s="254" t="s">
        <v>639</v>
      </c>
      <c r="C40" s="255" t="s">
        <v>691</v>
      </c>
      <c r="D40" s="255">
        <v>292056</v>
      </c>
      <c r="E40" s="254" t="s">
        <v>875</v>
      </c>
      <c r="F40" s="246"/>
    </row>
    <row r="41" spans="1:6" ht="16">
      <c r="A41" s="256" t="s">
        <v>877</v>
      </c>
      <c r="B41" s="252" t="s">
        <v>879</v>
      </c>
      <c r="C41" s="253" t="s">
        <v>691</v>
      </c>
      <c r="D41" s="253">
        <v>394031</v>
      </c>
      <c r="E41" s="252" t="s">
        <v>884</v>
      </c>
      <c r="F41" s="246"/>
    </row>
    <row r="42" spans="1:6" ht="16">
      <c r="A42" s="257" t="s">
        <v>888</v>
      </c>
      <c r="B42" s="254" t="s">
        <v>890</v>
      </c>
      <c r="C42" s="255" t="s">
        <v>691</v>
      </c>
      <c r="D42" s="255">
        <v>194021</v>
      </c>
      <c r="E42" s="254" t="s">
        <v>892</v>
      </c>
      <c r="F42" s="246"/>
    </row>
    <row r="43" spans="1:6" ht="16">
      <c r="A43" s="256" t="s">
        <v>895</v>
      </c>
      <c r="B43" s="252" t="s">
        <v>897</v>
      </c>
      <c r="C43" s="253" t="s">
        <v>898</v>
      </c>
      <c r="D43" s="253">
        <v>319091</v>
      </c>
      <c r="E43" s="252" t="s">
        <v>901</v>
      </c>
      <c r="F43" s="246"/>
    </row>
    <row r="44" spans="1:6" ht="16">
      <c r="A44" s="257" t="s">
        <v>904</v>
      </c>
      <c r="B44" s="254" t="s">
        <v>906</v>
      </c>
      <c r="C44" s="255" t="s">
        <v>691</v>
      </c>
      <c r="D44" s="255">
        <v>119111</v>
      </c>
      <c r="E44" s="254" t="s">
        <v>908</v>
      </c>
      <c r="F44" s="246"/>
    </row>
    <row r="45" spans="1:6" ht="16">
      <c r="A45" s="256" t="s">
        <v>910</v>
      </c>
      <c r="B45" s="252" t="s">
        <v>912</v>
      </c>
      <c r="C45" s="253" t="s">
        <v>691</v>
      </c>
      <c r="D45" s="253">
        <v>119111</v>
      </c>
      <c r="E45" s="252" t="s">
        <v>908</v>
      </c>
      <c r="F45" s="246"/>
    </row>
    <row r="46" spans="1:6" ht="16">
      <c r="A46" s="257" t="s">
        <v>916</v>
      </c>
      <c r="B46" s="254" t="s">
        <v>918</v>
      </c>
      <c r="C46" s="255" t="s">
        <v>898</v>
      </c>
      <c r="D46" s="255">
        <v>319094</v>
      </c>
      <c r="E46" s="254" t="s">
        <v>921</v>
      </c>
      <c r="F46" s="246"/>
    </row>
    <row r="47" spans="1:6" ht="16">
      <c r="A47" s="256" t="s">
        <v>924</v>
      </c>
      <c r="B47" s="252" t="s">
        <v>925</v>
      </c>
      <c r="C47" s="253" t="s">
        <v>691</v>
      </c>
      <c r="D47" s="253">
        <v>292071</v>
      </c>
      <c r="E47" s="252" t="s">
        <v>927</v>
      </c>
      <c r="F47" s="246"/>
    </row>
    <row r="48" spans="1:6" ht="16">
      <c r="A48" s="257" t="s">
        <v>929</v>
      </c>
      <c r="B48" s="254" t="s">
        <v>932</v>
      </c>
      <c r="C48" s="255" t="s">
        <v>898</v>
      </c>
      <c r="D48" s="255">
        <v>292071</v>
      </c>
      <c r="E48" s="254" t="s">
        <v>927</v>
      </c>
      <c r="F48" s="246"/>
    </row>
    <row r="49" spans="1:6" ht="16">
      <c r="A49" s="256" t="s">
        <v>934</v>
      </c>
      <c r="B49" s="252" t="s">
        <v>936</v>
      </c>
      <c r="C49" s="253" t="s">
        <v>691</v>
      </c>
      <c r="D49" s="253">
        <v>292071</v>
      </c>
      <c r="E49" s="252" t="s">
        <v>927</v>
      </c>
      <c r="F49" s="246"/>
    </row>
    <row r="50" spans="1:6" ht="16">
      <c r="A50" s="257" t="s">
        <v>937</v>
      </c>
      <c r="B50" s="254" t="s">
        <v>939</v>
      </c>
      <c r="C50" s="255" t="s">
        <v>691</v>
      </c>
      <c r="D50" s="255">
        <v>119111</v>
      </c>
      <c r="E50" s="254" t="s">
        <v>908</v>
      </c>
      <c r="F50" s="246"/>
    </row>
    <row r="51" spans="1:6" ht="16">
      <c r="A51" s="256" t="s">
        <v>941</v>
      </c>
      <c r="B51" s="252" t="s">
        <v>943</v>
      </c>
      <c r="C51" s="253" t="s">
        <v>691</v>
      </c>
      <c r="D51" s="253">
        <v>319092</v>
      </c>
      <c r="E51" s="252" t="s">
        <v>946</v>
      </c>
      <c r="F51" s="246"/>
    </row>
    <row r="52" spans="1:6" ht="16">
      <c r="A52" s="257" t="s">
        <v>948</v>
      </c>
      <c r="B52" s="254" t="s">
        <v>950</v>
      </c>
      <c r="C52" s="255" t="s">
        <v>898</v>
      </c>
      <c r="D52" s="255">
        <v>292052</v>
      </c>
      <c r="E52" s="254" t="s">
        <v>953</v>
      </c>
      <c r="F52" s="246"/>
    </row>
    <row r="53" spans="1:6" ht="16">
      <c r="A53" s="256" t="s">
        <v>956</v>
      </c>
      <c r="B53" s="252" t="s">
        <v>958</v>
      </c>
      <c r="C53" s="253" t="s">
        <v>691</v>
      </c>
      <c r="D53" s="253">
        <v>319099</v>
      </c>
      <c r="E53" s="252" t="s">
        <v>961</v>
      </c>
      <c r="F53" s="246"/>
    </row>
    <row r="54" spans="1:6" ht="16">
      <c r="A54" s="257" t="s">
        <v>962</v>
      </c>
      <c r="B54" s="254" t="s">
        <v>964</v>
      </c>
      <c r="C54" s="255" t="s">
        <v>691</v>
      </c>
      <c r="D54" s="255">
        <v>292041</v>
      </c>
      <c r="E54" s="254" t="s">
        <v>967</v>
      </c>
      <c r="F54" s="246"/>
    </row>
    <row r="55" spans="1:6" ht="16">
      <c r="A55" s="256" t="s">
        <v>969</v>
      </c>
      <c r="B55" s="252" t="s">
        <v>970</v>
      </c>
      <c r="C55" s="253" t="s">
        <v>898</v>
      </c>
      <c r="D55" s="253">
        <v>292041</v>
      </c>
      <c r="E55" s="252" t="s">
        <v>967</v>
      </c>
      <c r="F55" s="246"/>
    </row>
    <row r="56" spans="1:6" ht="16">
      <c r="A56" s="257" t="s">
        <v>972</v>
      </c>
      <c r="B56" s="254" t="s">
        <v>973</v>
      </c>
      <c r="C56" s="255" t="s">
        <v>691</v>
      </c>
      <c r="D56" s="255">
        <v>292041</v>
      </c>
      <c r="E56" s="254" t="s">
        <v>967</v>
      </c>
      <c r="F56" s="246"/>
    </row>
    <row r="57" spans="1:6" ht="16">
      <c r="A57" s="256" t="s">
        <v>974</v>
      </c>
      <c r="B57" s="252" t="s">
        <v>964</v>
      </c>
      <c r="C57" s="253" t="s">
        <v>898</v>
      </c>
      <c r="D57" s="253">
        <v>292041</v>
      </c>
      <c r="E57" s="252" t="s">
        <v>967</v>
      </c>
      <c r="F57" s="246"/>
    </row>
    <row r="58" spans="1:6" ht="16">
      <c r="A58" s="257" t="s">
        <v>975</v>
      </c>
      <c r="B58" s="254" t="s">
        <v>977</v>
      </c>
      <c r="C58" s="255" t="s">
        <v>691</v>
      </c>
      <c r="D58" s="255">
        <v>292033</v>
      </c>
      <c r="E58" s="254" t="s">
        <v>980</v>
      </c>
      <c r="F58" s="246"/>
    </row>
    <row r="59" spans="1:6" ht="16">
      <c r="A59" s="256" t="s">
        <v>983</v>
      </c>
      <c r="B59" s="252" t="s">
        <v>985</v>
      </c>
      <c r="C59" s="253" t="s">
        <v>691</v>
      </c>
      <c r="D59" s="253">
        <v>291124</v>
      </c>
      <c r="E59" s="252" t="s">
        <v>988</v>
      </c>
      <c r="F59" s="246"/>
    </row>
    <row r="60" spans="1:6" ht="16">
      <c r="A60" s="257" t="s">
        <v>990</v>
      </c>
      <c r="B60" s="254" t="s">
        <v>992</v>
      </c>
      <c r="C60" s="255" t="s">
        <v>691</v>
      </c>
      <c r="D60" s="255">
        <v>292055</v>
      </c>
      <c r="E60" s="254" t="s">
        <v>995</v>
      </c>
      <c r="F60" s="246"/>
    </row>
    <row r="61" spans="1:6" ht="16">
      <c r="A61" s="256" t="s">
        <v>996</v>
      </c>
      <c r="B61" s="252" t="s">
        <v>997</v>
      </c>
      <c r="C61" s="253" t="s">
        <v>691</v>
      </c>
      <c r="D61" s="253">
        <v>292055</v>
      </c>
      <c r="E61" s="252" t="s">
        <v>995</v>
      </c>
      <c r="F61" s="246"/>
    </row>
    <row r="62" spans="1:6" ht="16">
      <c r="A62" s="257" t="s">
        <v>1000</v>
      </c>
      <c r="B62" s="254" t="s">
        <v>1002</v>
      </c>
      <c r="C62" s="255" t="s">
        <v>691</v>
      </c>
      <c r="D62" s="255">
        <v>292032</v>
      </c>
      <c r="E62" s="254" t="s">
        <v>1005</v>
      </c>
      <c r="F62" s="246"/>
    </row>
    <row r="63" spans="1:6" ht="16">
      <c r="A63" s="256" t="s">
        <v>1007</v>
      </c>
      <c r="B63" s="252" t="s">
        <v>1009</v>
      </c>
      <c r="C63" s="253" t="s">
        <v>691</v>
      </c>
      <c r="D63" s="253">
        <v>319099</v>
      </c>
      <c r="E63" s="252" t="s">
        <v>1010</v>
      </c>
      <c r="F63" s="246"/>
    </row>
    <row r="64" spans="1:6" ht="16">
      <c r="A64" s="257" t="s">
        <v>1011</v>
      </c>
      <c r="B64" s="254" t="s">
        <v>1013</v>
      </c>
      <c r="C64" s="255" t="s">
        <v>898</v>
      </c>
      <c r="D64" s="255">
        <v>292012</v>
      </c>
      <c r="E64" s="254" t="s">
        <v>1015</v>
      </c>
      <c r="F64" s="246"/>
    </row>
    <row r="65" spans="1:6" ht="16">
      <c r="A65" s="256" t="s">
        <v>1017</v>
      </c>
      <c r="B65" s="252" t="s">
        <v>1019</v>
      </c>
      <c r="C65" s="253" t="s">
        <v>691</v>
      </c>
      <c r="D65" s="253">
        <v>519083</v>
      </c>
      <c r="E65" s="252" t="s">
        <v>1021</v>
      </c>
      <c r="F65" s="246"/>
    </row>
    <row r="66" spans="1:6" ht="16">
      <c r="A66" s="257" t="s">
        <v>1023</v>
      </c>
      <c r="B66" s="254" t="s">
        <v>1026</v>
      </c>
      <c r="C66" s="255" t="s">
        <v>691</v>
      </c>
      <c r="D66" s="255">
        <v>319093</v>
      </c>
      <c r="E66" s="254" t="s">
        <v>1028</v>
      </c>
      <c r="F66" s="246"/>
    </row>
    <row r="67" spans="1:6" ht="16">
      <c r="A67" s="256" t="s">
        <v>1029</v>
      </c>
      <c r="B67" s="252" t="s">
        <v>1032</v>
      </c>
      <c r="C67" s="253" t="s">
        <v>691</v>
      </c>
      <c r="D67" s="253">
        <v>211094</v>
      </c>
      <c r="E67" s="252" t="s">
        <v>1034</v>
      </c>
      <c r="F67" s="246"/>
    </row>
    <row r="68" spans="1:6" ht="16">
      <c r="A68" s="257" t="s">
        <v>1037</v>
      </c>
      <c r="B68" s="254" t="s">
        <v>1039</v>
      </c>
      <c r="C68" s="255" t="s">
        <v>691</v>
      </c>
      <c r="D68" s="255">
        <v>252051</v>
      </c>
      <c r="E68" s="254" t="s">
        <v>1043</v>
      </c>
      <c r="F68" s="246"/>
    </row>
    <row r="69" spans="1:6" ht="16">
      <c r="A69" s="256" t="s">
        <v>1047</v>
      </c>
      <c r="B69" s="252" t="s">
        <v>1049</v>
      </c>
      <c r="C69" s="253" t="s">
        <v>691</v>
      </c>
      <c r="D69" s="253">
        <v>252011</v>
      </c>
      <c r="E69" s="252" t="s">
        <v>1053</v>
      </c>
      <c r="F69" s="246"/>
    </row>
    <row r="70" spans="1:6" ht="16">
      <c r="A70" s="257" t="s">
        <v>1054</v>
      </c>
      <c r="B70" s="254" t="s">
        <v>1055</v>
      </c>
      <c r="C70" s="255" t="s">
        <v>691</v>
      </c>
      <c r="D70" s="255">
        <v>119031</v>
      </c>
      <c r="E70" s="254" t="s">
        <v>1057</v>
      </c>
      <c r="F70" s="246"/>
    </row>
    <row r="71" spans="1:6" ht="16">
      <c r="A71" s="256" t="s">
        <v>1058</v>
      </c>
      <c r="B71" s="252" t="s">
        <v>1059</v>
      </c>
      <c r="C71" s="253" t="s">
        <v>691</v>
      </c>
      <c r="D71" s="253">
        <v>252011</v>
      </c>
      <c r="E71" s="252" t="s">
        <v>1053</v>
      </c>
      <c r="F71" s="246"/>
    </row>
    <row r="72" spans="1:6" ht="16">
      <c r="A72" s="257" t="s">
        <v>1060</v>
      </c>
      <c r="B72" s="254" t="s">
        <v>1061</v>
      </c>
      <c r="C72" s="255" t="s">
        <v>691</v>
      </c>
      <c r="D72" s="255">
        <v>252011</v>
      </c>
      <c r="E72" s="254" t="s">
        <v>1053</v>
      </c>
      <c r="F72" s="246"/>
    </row>
    <row r="73" spans="1:6" ht="16">
      <c r="A73" s="256" t="s">
        <v>1062</v>
      </c>
      <c r="B73" s="252" t="s">
        <v>1064</v>
      </c>
      <c r="C73" s="253" t="s">
        <v>691</v>
      </c>
      <c r="D73" s="253">
        <v>516092</v>
      </c>
      <c r="E73" s="252" t="s">
        <v>1068</v>
      </c>
      <c r="F73" s="246"/>
    </row>
    <row r="74" spans="1:6" ht="16">
      <c r="A74" s="257" t="s">
        <v>1070</v>
      </c>
      <c r="B74" s="254" t="s">
        <v>1072</v>
      </c>
      <c r="C74" s="255" t="s">
        <v>691</v>
      </c>
      <c r="D74" s="255">
        <v>271029</v>
      </c>
      <c r="E74" s="254" t="s">
        <v>1075</v>
      </c>
      <c r="F74" s="246"/>
    </row>
    <row r="75" spans="1:6" ht="16">
      <c r="A75" s="256" t="s">
        <v>1078</v>
      </c>
      <c r="B75" s="252" t="s">
        <v>1079</v>
      </c>
      <c r="C75" s="253" t="s">
        <v>691</v>
      </c>
      <c r="D75" s="253">
        <v>271029</v>
      </c>
      <c r="E75" s="252" t="s">
        <v>1075</v>
      </c>
      <c r="F75" s="246"/>
    </row>
    <row r="76" spans="1:6" ht="16">
      <c r="A76" s="257" t="s">
        <v>1080</v>
      </c>
      <c r="B76" s="254" t="s">
        <v>1083</v>
      </c>
      <c r="C76" s="255" t="s">
        <v>691</v>
      </c>
      <c r="D76" s="255">
        <v>211093</v>
      </c>
      <c r="E76" s="254" t="s">
        <v>1085</v>
      </c>
      <c r="F76" s="246"/>
    </row>
    <row r="77" spans="1:6" ht="16">
      <c r="A77" s="256" t="s">
        <v>1088</v>
      </c>
      <c r="B77" s="252" t="s">
        <v>1034</v>
      </c>
      <c r="C77" s="253" t="s">
        <v>691</v>
      </c>
      <c r="D77" s="253">
        <v>211094</v>
      </c>
      <c r="E77" s="252" t="s">
        <v>1091</v>
      </c>
      <c r="F77" s="246"/>
    </row>
    <row r="78" spans="1:6" ht="16">
      <c r="A78" s="257" t="s">
        <v>1092</v>
      </c>
      <c r="B78" s="254" t="s">
        <v>1094</v>
      </c>
      <c r="C78" s="255" t="s">
        <v>691</v>
      </c>
      <c r="D78" s="255">
        <v>211093</v>
      </c>
      <c r="E78" s="254" t="s">
        <v>1085</v>
      </c>
      <c r="F78" s="246"/>
    </row>
    <row r="79" spans="1:6" ht="16">
      <c r="A79" s="256" t="s">
        <v>1095</v>
      </c>
      <c r="B79" s="252" t="s">
        <v>1096</v>
      </c>
      <c r="C79" s="253" t="s">
        <v>691</v>
      </c>
      <c r="D79" s="253">
        <v>211093</v>
      </c>
      <c r="E79" s="252" t="s">
        <v>1085</v>
      </c>
      <c r="F79" s="246"/>
    </row>
    <row r="80" spans="1:6" ht="16">
      <c r="A80" s="257" t="s">
        <v>1097</v>
      </c>
      <c r="B80" s="254" t="s">
        <v>1098</v>
      </c>
      <c r="C80" s="255" t="s">
        <v>691</v>
      </c>
      <c r="D80" s="255">
        <v>211093</v>
      </c>
      <c r="E80" s="254" t="s">
        <v>1085</v>
      </c>
      <c r="F80" s="246"/>
    </row>
    <row r="81" spans="1:6" ht="16">
      <c r="A81" s="256" t="s">
        <v>1099</v>
      </c>
      <c r="B81" s="252" t="s">
        <v>1100</v>
      </c>
      <c r="C81" s="253" t="s">
        <v>691</v>
      </c>
      <c r="D81" s="253">
        <v>211093</v>
      </c>
      <c r="E81" s="252" t="s">
        <v>1085</v>
      </c>
      <c r="F81" s="246"/>
    </row>
    <row r="82" spans="1:6" ht="16">
      <c r="A82" s="257" t="s">
        <v>1101</v>
      </c>
      <c r="B82" s="254" t="s">
        <v>1103</v>
      </c>
      <c r="C82" s="255" t="s">
        <v>691</v>
      </c>
      <c r="D82" s="255">
        <v>113021</v>
      </c>
      <c r="E82" s="254" t="s">
        <v>1108</v>
      </c>
      <c r="F82" s="246"/>
    </row>
    <row r="83" spans="1:6" ht="16">
      <c r="A83" s="256" t="s">
        <v>1111</v>
      </c>
      <c r="B83" s="252" t="s">
        <v>1112</v>
      </c>
      <c r="C83" s="253" t="s">
        <v>691</v>
      </c>
      <c r="D83" s="253">
        <v>151151</v>
      </c>
      <c r="E83" s="252" t="s">
        <v>1114</v>
      </c>
      <c r="F83" s="246"/>
    </row>
    <row r="84" spans="1:6" ht="16">
      <c r="A84" s="257" t="s">
        <v>1117</v>
      </c>
      <c r="B84" s="254" t="s">
        <v>1118</v>
      </c>
      <c r="C84" s="255" t="s">
        <v>691</v>
      </c>
      <c r="D84" s="255">
        <v>151151</v>
      </c>
      <c r="E84" s="254" t="s">
        <v>1114</v>
      </c>
      <c r="F84" s="246"/>
    </row>
    <row r="85" spans="1:6" ht="16">
      <c r="A85" s="256" t="s">
        <v>1119</v>
      </c>
      <c r="B85" s="252" t="s">
        <v>1120</v>
      </c>
      <c r="C85" s="253" t="s">
        <v>691</v>
      </c>
      <c r="D85" s="253">
        <v>151121</v>
      </c>
      <c r="E85" s="252" t="s">
        <v>1122</v>
      </c>
      <c r="F85" s="246"/>
    </row>
    <row r="86" spans="1:6" ht="16">
      <c r="A86" s="257" t="s">
        <v>1123</v>
      </c>
      <c r="B86" s="254" t="s">
        <v>1124</v>
      </c>
      <c r="C86" s="255" t="s">
        <v>691</v>
      </c>
      <c r="D86" s="255">
        <v>151151</v>
      </c>
      <c r="E86" s="254" t="s">
        <v>1114</v>
      </c>
      <c r="F86" s="246"/>
    </row>
    <row r="87" spans="1:6" ht="16">
      <c r="A87" s="256" t="s">
        <v>1126</v>
      </c>
      <c r="B87" s="252" t="s">
        <v>1128</v>
      </c>
      <c r="C87" s="253" t="s">
        <v>691</v>
      </c>
      <c r="D87" s="253">
        <v>151131</v>
      </c>
      <c r="E87" s="252" t="s">
        <v>1130</v>
      </c>
      <c r="F87" s="246"/>
    </row>
    <row r="88" spans="1:6" ht="16">
      <c r="A88" s="257" t="s">
        <v>1133</v>
      </c>
      <c r="B88" s="254" t="s">
        <v>1134</v>
      </c>
      <c r="C88" s="255" t="s">
        <v>691</v>
      </c>
      <c r="D88" s="255">
        <v>151121</v>
      </c>
      <c r="E88" s="254" t="s">
        <v>1122</v>
      </c>
      <c r="F88" s="246"/>
    </row>
    <row r="89" spans="1:6" ht="16">
      <c r="A89" s="256" t="s">
        <v>1135</v>
      </c>
      <c r="B89" s="252" t="s">
        <v>1137</v>
      </c>
      <c r="C89" s="253" t="s">
        <v>691</v>
      </c>
      <c r="D89" s="253">
        <v>151131</v>
      </c>
      <c r="E89" s="252" t="s">
        <v>1130</v>
      </c>
      <c r="F89" s="246"/>
    </row>
    <row r="90" spans="1:6" ht="16">
      <c r="A90" s="257" t="s">
        <v>1138</v>
      </c>
      <c r="B90" s="254" t="s">
        <v>1140</v>
      </c>
      <c r="C90" s="255" t="s">
        <v>691</v>
      </c>
      <c r="D90" s="255">
        <v>151141</v>
      </c>
      <c r="E90" s="254" t="s">
        <v>1142</v>
      </c>
      <c r="F90" s="246"/>
    </row>
    <row r="91" spans="1:6" ht="16">
      <c r="A91" s="256" t="s">
        <v>1144</v>
      </c>
      <c r="B91" s="252" t="s">
        <v>1145</v>
      </c>
      <c r="C91" s="253" t="s">
        <v>691</v>
      </c>
      <c r="D91" s="253">
        <v>151141</v>
      </c>
      <c r="E91" s="252" t="s">
        <v>1142</v>
      </c>
      <c r="F91" s="246"/>
    </row>
    <row r="92" spans="1:6" ht="16">
      <c r="A92" s="257" t="s">
        <v>1146</v>
      </c>
      <c r="B92" s="254" t="s">
        <v>1147</v>
      </c>
      <c r="C92" s="255" t="s">
        <v>691</v>
      </c>
      <c r="D92" s="255">
        <v>151141</v>
      </c>
      <c r="E92" s="254" t="s">
        <v>1142</v>
      </c>
      <c r="F92" s="246"/>
    </row>
    <row r="93" spans="1:6" ht="16">
      <c r="A93" s="256" t="s">
        <v>1148</v>
      </c>
      <c r="B93" s="252" t="s">
        <v>1150</v>
      </c>
      <c r="C93" s="253" t="s">
        <v>691</v>
      </c>
      <c r="D93" s="253">
        <v>151199</v>
      </c>
      <c r="E93" s="252" t="s">
        <v>1153</v>
      </c>
      <c r="F93" s="246"/>
    </row>
    <row r="94" spans="1:6" ht="16">
      <c r="A94" s="257" t="s">
        <v>1154</v>
      </c>
      <c r="B94" s="254" t="s">
        <v>1156</v>
      </c>
      <c r="C94" s="255" t="s">
        <v>691</v>
      </c>
      <c r="D94" s="255">
        <v>151142</v>
      </c>
      <c r="E94" s="254" t="s">
        <v>1158</v>
      </c>
      <c r="F94" s="246"/>
    </row>
    <row r="95" spans="1:6" ht="16">
      <c r="A95" s="256" t="s">
        <v>1161</v>
      </c>
      <c r="B95" s="252" t="s">
        <v>1162</v>
      </c>
      <c r="C95" s="253" t="s">
        <v>691</v>
      </c>
      <c r="D95" s="253">
        <v>151142</v>
      </c>
      <c r="E95" s="252" t="s">
        <v>1158</v>
      </c>
      <c r="F95" s="246"/>
    </row>
    <row r="96" spans="1:6" ht="16">
      <c r="A96" s="257" t="s">
        <v>1163</v>
      </c>
      <c r="B96" s="254" t="s">
        <v>1164</v>
      </c>
      <c r="C96" s="255" t="s">
        <v>691</v>
      </c>
      <c r="D96" s="255">
        <v>151152</v>
      </c>
      <c r="E96" s="254" t="s">
        <v>1166</v>
      </c>
      <c r="F96" s="246"/>
    </row>
    <row r="97" spans="1:6" ht="16">
      <c r="A97" s="256" t="s">
        <v>1167</v>
      </c>
      <c r="B97" s="252" t="s">
        <v>1168</v>
      </c>
      <c r="C97" s="253" t="s">
        <v>691</v>
      </c>
      <c r="D97" s="253">
        <v>151142</v>
      </c>
      <c r="E97" s="252" t="s">
        <v>1158</v>
      </c>
      <c r="F97" s="246"/>
    </row>
    <row r="98" spans="1:6" ht="16">
      <c r="A98" s="257" t="s">
        <v>1169</v>
      </c>
      <c r="B98" s="254" t="s">
        <v>1170</v>
      </c>
      <c r="C98" s="255" t="s">
        <v>691</v>
      </c>
      <c r="D98" s="255">
        <v>151142</v>
      </c>
      <c r="E98" s="254" t="s">
        <v>1158</v>
      </c>
      <c r="F98" s="246"/>
    </row>
    <row r="99" spans="1:6" ht="16">
      <c r="A99" s="256" t="s">
        <v>1171</v>
      </c>
      <c r="B99" s="252" t="s">
        <v>1172</v>
      </c>
      <c r="C99" s="253" t="s">
        <v>691</v>
      </c>
      <c r="D99" s="253">
        <v>151142</v>
      </c>
      <c r="E99" s="252" t="s">
        <v>1158</v>
      </c>
      <c r="F99" s="246"/>
    </row>
    <row r="100" spans="1:6" ht="16">
      <c r="A100" s="257" t="s">
        <v>1174</v>
      </c>
      <c r="B100" s="254" t="s">
        <v>1175</v>
      </c>
      <c r="C100" s="255" t="s">
        <v>691</v>
      </c>
      <c r="D100" s="255">
        <v>151212</v>
      </c>
      <c r="E100" s="254" t="s">
        <v>1177</v>
      </c>
      <c r="F100" s="246"/>
    </row>
    <row r="101" spans="1:6" ht="16">
      <c r="A101" s="256" t="s">
        <v>1178</v>
      </c>
      <c r="B101" s="252" t="s">
        <v>1179</v>
      </c>
      <c r="C101" s="253" t="s">
        <v>691</v>
      </c>
      <c r="D101" s="253">
        <v>151212</v>
      </c>
      <c r="E101" s="252" t="s">
        <v>1177</v>
      </c>
      <c r="F101" s="246"/>
    </row>
    <row r="102" spans="1:6" ht="16">
      <c r="A102" s="257" t="s">
        <v>1180</v>
      </c>
      <c r="B102" s="254" t="s">
        <v>1181</v>
      </c>
      <c r="C102" s="255" t="s">
        <v>691</v>
      </c>
      <c r="D102" s="255">
        <v>151142</v>
      </c>
      <c r="E102" s="254" t="s">
        <v>1158</v>
      </c>
      <c r="F102" s="246"/>
    </row>
    <row r="103" spans="1:6" ht="16">
      <c r="A103" s="256" t="s">
        <v>1182</v>
      </c>
      <c r="B103" s="252" t="s">
        <v>1183</v>
      </c>
      <c r="C103" s="253" t="s">
        <v>691</v>
      </c>
      <c r="D103" s="253">
        <v>151152</v>
      </c>
      <c r="E103" s="252" t="s">
        <v>1166</v>
      </c>
      <c r="F103" s="246"/>
    </row>
    <row r="104" spans="1:6" ht="16">
      <c r="A104" s="257" t="s">
        <v>1184</v>
      </c>
      <c r="B104" s="254" t="s">
        <v>1185</v>
      </c>
      <c r="C104" s="255" t="s">
        <v>691</v>
      </c>
      <c r="D104" s="255">
        <v>151142</v>
      </c>
      <c r="E104" s="254" t="s">
        <v>1158</v>
      </c>
      <c r="F104" s="246"/>
    </row>
    <row r="105" spans="1:6" ht="16">
      <c r="A105" s="256" t="s">
        <v>1186</v>
      </c>
      <c r="B105" s="252" t="s">
        <v>1188</v>
      </c>
      <c r="C105" s="253" t="s">
        <v>691</v>
      </c>
      <c r="D105" s="253">
        <v>151212</v>
      </c>
      <c r="E105" s="252" t="s">
        <v>1177</v>
      </c>
      <c r="F105" s="246"/>
    </row>
    <row r="106" spans="1:6" ht="16">
      <c r="A106" s="257" t="s">
        <v>1190</v>
      </c>
      <c r="B106" s="254" t="s">
        <v>1192</v>
      </c>
      <c r="C106" s="255" t="s">
        <v>691</v>
      </c>
      <c r="D106" s="255">
        <v>151199</v>
      </c>
      <c r="E106" s="254" t="s">
        <v>1153</v>
      </c>
      <c r="F106" s="246"/>
    </row>
    <row r="107" spans="1:6" ht="16">
      <c r="A107" s="256" t="s">
        <v>1194</v>
      </c>
      <c r="B107" s="252" t="s">
        <v>1195</v>
      </c>
      <c r="C107" s="253" t="s">
        <v>691</v>
      </c>
      <c r="D107" s="253">
        <v>151199</v>
      </c>
      <c r="E107" s="252" t="s">
        <v>1153</v>
      </c>
      <c r="F107" s="246"/>
    </row>
    <row r="108" spans="1:6" ht="16">
      <c r="A108" s="257" t="s">
        <v>1196</v>
      </c>
      <c r="B108" s="254" t="s">
        <v>1199</v>
      </c>
      <c r="C108" s="255" t="s">
        <v>691</v>
      </c>
      <c r="D108" s="255">
        <v>436012</v>
      </c>
      <c r="E108" s="254" t="s">
        <v>1203</v>
      </c>
      <c r="F108" s="246"/>
    </row>
    <row r="109" spans="1:6" ht="16">
      <c r="A109" s="256" t="s">
        <v>1206</v>
      </c>
      <c r="B109" s="252" t="s">
        <v>1209</v>
      </c>
      <c r="C109" s="253" t="s">
        <v>691</v>
      </c>
      <c r="D109" s="253">
        <v>152051</v>
      </c>
      <c r="E109" s="252" t="s">
        <v>1212</v>
      </c>
      <c r="F109" s="246"/>
    </row>
    <row r="110" spans="1:6" ht="16">
      <c r="A110" s="257" t="s">
        <v>1214</v>
      </c>
      <c r="B110" s="254" t="s">
        <v>1216</v>
      </c>
      <c r="C110" s="255" t="s">
        <v>691</v>
      </c>
      <c r="D110" s="255">
        <v>152051</v>
      </c>
      <c r="E110" s="254" t="s">
        <v>1212</v>
      </c>
      <c r="F110" s="246"/>
    </row>
    <row r="111" spans="1:6" ht="16">
      <c r="A111" s="256" t="s">
        <v>1217</v>
      </c>
      <c r="B111" s="252" t="s">
        <v>1219</v>
      </c>
      <c r="C111" s="253" t="s">
        <v>691</v>
      </c>
      <c r="D111" s="253">
        <v>151199</v>
      </c>
      <c r="E111" s="252" t="s">
        <v>1153</v>
      </c>
      <c r="F111" s="246"/>
    </row>
    <row r="112" spans="1:6" ht="16">
      <c r="A112" s="257" t="s">
        <v>1221</v>
      </c>
      <c r="B112" s="254" t="s">
        <v>1223</v>
      </c>
      <c r="C112" s="255" t="s">
        <v>691</v>
      </c>
      <c r="D112" s="255">
        <v>151132</v>
      </c>
      <c r="E112" s="254" t="s">
        <v>1225</v>
      </c>
      <c r="F112" s="246"/>
    </row>
    <row r="113" spans="1:6" ht="16">
      <c r="A113" s="256" t="s">
        <v>1227</v>
      </c>
      <c r="B113" s="252" t="s">
        <v>1230</v>
      </c>
      <c r="C113" s="253" t="s">
        <v>691</v>
      </c>
      <c r="D113" s="253">
        <v>436013</v>
      </c>
      <c r="E113" s="252" t="s">
        <v>1232</v>
      </c>
      <c r="F113" s="246"/>
    </row>
    <row r="114" spans="1:6" ht="16">
      <c r="A114" s="257" t="s">
        <v>1233</v>
      </c>
      <c r="B114" s="254" t="s">
        <v>1235</v>
      </c>
      <c r="C114" s="255" t="s">
        <v>691</v>
      </c>
      <c r="D114" s="255">
        <v>436013</v>
      </c>
      <c r="E114" s="254" t="s">
        <v>1232</v>
      </c>
      <c r="F114" s="246"/>
    </row>
    <row r="115" spans="1:6" ht="16">
      <c r="A115" s="256" t="s">
        <v>1237</v>
      </c>
      <c r="B115" s="252" t="s">
        <v>1239</v>
      </c>
      <c r="C115" s="253" t="s">
        <v>691</v>
      </c>
      <c r="D115" s="253">
        <v>111021</v>
      </c>
      <c r="E115" s="252" t="s">
        <v>781</v>
      </c>
      <c r="F115" s="246"/>
    </row>
    <row r="116" spans="1:6" ht="16">
      <c r="A116" s="257" t="s">
        <v>1242</v>
      </c>
      <c r="B116" s="254" t="s">
        <v>1243</v>
      </c>
      <c r="C116" s="255" t="s">
        <v>691</v>
      </c>
      <c r="D116" s="255">
        <v>111021</v>
      </c>
      <c r="E116" s="254" t="s">
        <v>781</v>
      </c>
      <c r="F116" s="246"/>
    </row>
    <row r="117" spans="1:6" ht="16">
      <c r="A117" s="256" t="s">
        <v>1244</v>
      </c>
      <c r="B117" s="252" t="s">
        <v>1245</v>
      </c>
      <c r="C117" s="253" t="s">
        <v>691</v>
      </c>
      <c r="D117" s="253">
        <v>113121</v>
      </c>
      <c r="E117" s="252" t="s">
        <v>1247</v>
      </c>
      <c r="F117" s="246"/>
    </row>
    <row r="118" spans="1:6" ht="16">
      <c r="A118" s="257" t="s">
        <v>1248</v>
      </c>
      <c r="B118" s="254" t="s">
        <v>1249</v>
      </c>
      <c r="C118" s="255" t="s">
        <v>754</v>
      </c>
      <c r="D118" s="255">
        <v>111021</v>
      </c>
      <c r="E118" s="254" t="s">
        <v>781</v>
      </c>
      <c r="F118" s="246"/>
    </row>
    <row r="119" spans="1:6" ht="16">
      <c r="A119" s="256" t="s">
        <v>1251</v>
      </c>
      <c r="B119" s="252" t="s">
        <v>1252</v>
      </c>
      <c r="C119" s="253" t="s">
        <v>691</v>
      </c>
      <c r="D119" s="253">
        <v>119141</v>
      </c>
      <c r="E119" s="252" t="s">
        <v>1254</v>
      </c>
      <c r="F119" s="246"/>
    </row>
    <row r="120" spans="1:6" ht="16">
      <c r="A120" s="257" t="s">
        <v>1255</v>
      </c>
      <c r="B120" s="254" t="s">
        <v>1257</v>
      </c>
      <c r="C120" s="255" t="s">
        <v>691</v>
      </c>
      <c r="D120" s="255">
        <v>436011</v>
      </c>
      <c r="E120" s="254" t="s">
        <v>1259</v>
      </c>
      <c r="F120" s="246"/>
    </row>
    <row r="121" spans="1:6" ht="16">
      <c r="A121" s="256" t="s">
        <v>1260</v>
      </c>
      <c r="B121" s="252" t="s">
        <v>1261</v>
      </c>
      <c r="C121" s="253" t="s">
        <v>691</v>
      </c>
      <c r="D121" s="253">
        <v>436011</v>
      </c>
      <c r="E121" s="252" t="s">
        <v>1259</v>
      </c>
      <c r="F121" s="246"/>
    </row>
    <row r="122" spans="1:6" ht="16">
      <c r="A122" s="257" t="s">
        <v>1262</v>
      </c>
      <c r="B122" s="254" t="s">
        <v>1265</v>
      </c>
      <c r="C122" s="255" t="s">
        <v>691</v>
      </c>
      <c r="D122" s="255">
        <v>413021</v>
      </c>
      <c r="E122" s="254" t="s">
        <v>1267</v>
      </c>
      <c r="F122" s="246"/>
    </row>
    <row r="123" spans="1:6" ht="16">
      <c r="A123" s="256" t="s">
        <v>1268</v>
      </c>
      <c r="B123" s="252" t="s">
        <v>1270</v>
      </c>
      <c r="C123" s="253" t="s">
        <v>691</v>
      </c>
      <c r="D123" s="253">
        <v>413021</v>
      </c>
      <c r="E123" s="252" t="s">
        <v>1267</v>
      </c>
      <c r="F123" s="246"/>
    </row>
    <row r="124" spans="1:6" ht="16">
      <c r="A124" s="257" t="s">
        <v>1271</v>
      </c>
      <c r="B124" s="254" t="s">
        <v>1273</v>
      </c>
      <c r="C124" s="255" t="s">
        <v>691</v>
      </c>
      <c r="D124" s="255">
        <v>433031</v>
      </c>
      <c r="E124" s="254" t="s">
        <v>1275</v>
      </c>
      <c r="F124" s="246"/>
    </row>
    <row r="125" spans="1:6" ht="16">
      <c r="A125" s="256" t="s">
        <v>1278</v>
      </c>
      <c r="B125" s="252" t="s">
        <v>1279</v>
      </c>
      <c r="C125" s="253" t="s">
        <v>691</v>
      </c>
      <c r="D125" s="253">
        <v>433031</v>
      </c>
      <c r="E125" s="252" t="s">
        <v>1275</v>
      </c>
      <c r="F125" s="246"/>
    </row>
    <row r="126" spans="1:6" ht="16">
      <c r="A126" s="257" t="s">
        <v>1280</v>
      </c>
      <c r="B126" s="254" t="s">
        <v>1281</v>
      </c>
      <c r="C126" s="255" t="s">
        <v>691</v>
      </c>
      <c r="D126" s="255">
        <v>433031</v>
      </c>
      <c r="E126" s="254" t="s">
        <v>1275</v>
      </c>
      <c r="F126" s="246"/>
    </row>
    <row r="127" spans="1:6" ht="16">
      <c r="A127" s="256" t="s">
        <v>1282</v>
      </c>
      <c r="B127" s="252" t="s">
        <v>1284</v>
      </c>
      <c r="C127" s="253" t="s">
        <v>691</v>
      </c>
      <c r="D127" s="253">
        <v>436011</v>
      </c>
      <c r="E127" s="252" t="s">
        <v>1259</v>
      </c>
      <c r="F127" s="246"/>
    </row>
    <row r="128" spans="1:6" ht="16">
      <c r="A128" s="257" t="s">
        <v>1285</v>
      </c>
      <c r="B128" s="254" t="s">
        <v>1286</v>
      </c>
      <c r="C128" s="255" t="s">
        <v>691</v>
      </c>
      <c r="D128" s="255">
        <v>111021</v>
      </c>
      <c r="E128" s="254" t="s">
        <v>781</v>
      </c>
      <c r="F128" s="246"/>
    </row>
    <row r="129" spans="1:6" ht="16">
      <c r="A129" s="256" t="s">
        <v>1287</v>
      </c>
      <c r="B129" s="252" t="s">
        <v>1289</v>
      </c>
      <c r="C129" s="253" t="s">
        <v>691</v>
      </c>
      <c r="D129" s="253">
        <v>111021</v>
      </c>
      <c r="E129" s="252" t="s">
        <v>781</v>
      </c>
      <c r="F129" s="246"/>
    </row>
    <row r="130" spans="1:6" ht="16">
      <c r="A130" s="257" t="s">
        <v>1292</v>
      </c>
      <c r="B130" s="254" t="s">
        <v>1293</v>
      </c>
      <c r="C130" s="255" t="s">
        <v>691</v>
      </c>
      <c r="D130" s="255">
        <v>111021</v>
      </c>
      <c r="E130" s="254" t="s">
        <v>781</v>
      </c>
      <c r="F130" s="246"/>
    </row>
    <row r="131" spans="1:6" ht="16">
      <c r="A131" s="256" t="s">
        <v>1296</v>
      </c>
      <c r="B131" s="252" t="s">
        <v>1297</v>
      </c>
      <c r="C131" s="253" t="s">
        <v>691</v>
      </c>
      <c r="D131" s="253">
        <v>112011</v>
      </c>
      <c r="E131" s="252" t="s">
        <v>1299</v>
      </c>
      <c r="F131" s="246"/>
    </row>
    <row r="132" spans="1:6" ht="16">
      <c r="A132" s="257" t="s">
        <v>1300</v>
      </c>
      <c r="B132" s="254" t="s">
        <v>1301</v>
      </c>
      <c r="C132" s="255" t="s">
        <v>691</v>
      </c>
      <c r="D132" s="255">
        <v>112011</v>
      </c>
      <c r="E132" s="254" t="s">
        <v>1299</v>
      </c>
      <c r="F132" s="246"/>
    </row>
    <row r="133" spans="1:6" ht="16">
      <c r="A133" s="256" t="s">
        <v>1302</v>
      </c>
      <c r="B133" s="252" t="s">
        <v>1304</v>
      </c>
      <c r="C133" s="253" t="s">
        <v>691</v>
      </c>
      <c r="D133" s="253">
        <v>151199</v>
      </c>
      <c r="E133" s="252" t="s">
        <v>1153</v>
      </c>
      <c r="F133" s="246"/>
    </row>
    <row r="134" spans="1:6" ht="16">
      <c r="A134" s="257" t="s">
        <v>1306</v>
      </c>
      <c r="B134" s="254" t="s">
        <v>1307</v>
      </c>
      <c r="C134" s="255" t="s">
        <v>691</v>
      </c>
      <c r="D134" s="255">
        <v>151142</v>
      </c>
      <c r="E134" s="254" t="s">
        <v>1158</v>
      </c>
      <c r="F134" s="246"/>
    </row>
    <row r="135" spans="1:6" ht="16">
      <c r="A135" s="256" t="s">
        <v>1308</v>
      </c>
      <c r="B135" s="252" t="s">
        <v>1309</v>
      </c>
      <c r="C135" s="253" t="s">
        <v>691</v>
      </c>
      <c r="D135" s="253">
        <v>151199</v>
      </c>
      <c r="E135" s="252" t="s">
        <v>1153</v>
      </c>
      <c r="F135" s="246"/>
    </row>
    <row r="136" spans="1:6" ht="16">
      <c r="A136" s="257" t="s">
        <v>1310</v>
      </c>
      <c r="B136" s="254" t="s">
        <v>1311</v>
      </c>
      <c r="C136" s="255" t="s">
        <v>691</v>
      </c>
      <c r="D136" s="255">
        <v>151199</v>
      </c>
      <c r="E136" s="254" t="s">
        <v>1153</v>
      </c>
      <c r="F136" s="246"/>
    </row>
    <row r="137" spans="1:6" ht="16">
      <c r="A137" s="256" t="s">
        <v>1312</v>
      </c>
      <c r="B137" s="252" t="s">
        <v>1313</v>
      </c>
      <c r="C137" s="253" t="s">
        <v>691</v>
      </c>
      <c r="D137" s="253">
        <v>151199</v>
      </c>
      <c r="E137" s="252" t="s">
        <v>1153</v>
      </c>
      <c r="F137" s="246"/>
    </row>
    <row r="138" spans="1:6" ht="16">
      <c r="A138" s="257" t="s">
        <v>1314</v>
      </c>
      <c r="B138" s="254" t="s">
        <v>1316</v>
      </c>
      <c r="C138" s="255" t="s">
        <v>691</v>
      </c>
      <c r="D138" s="255">
        <v>151199</v>
      </c>
      <c r="E138" s="254" t="s">
        <v>1153</v>
      </c>
      <c r="F138" s="246"/>
    </row>
    <row r="139" spans="1:6" ht="16">
      <c r="A139" s="256" t="s">
        <v>1319</v>
      </c>
      <c r="B139" s="252" t="s">
        <v>1322</v>
      </c>
      <c r="C139" s="253" t="s">
        <v>691</v>
      </c>
      <c r="D139" s="253">
        <v>119141</v>
      </c>
      <c r="E139" s="252" t="s">
        <v>1323</v>
      </c>
      <c r="F139" s="246"/>
    </row>
    <row r="140" spans="1:6" ht="16">
      <c r="A140" s="257" t="s">
        <v>1325</v>
      </c>
      <c r="B140" s="254" t="s">
        <v>1327</v>
      </c>
      <c r="C140" s="255" t="s">
        <v>691</v>
      </c>
      <c r="D140" s="255">
        <v>274099</v>
      </c>
      <c r="E140" s="254" t="s">
        <v>1329</v>
      </c>
      <c r="F140" s="246"/>
    </row>
    <row r="141" spans="1:6" ht="16">
      <c r="A141" s="256" t="s">
        <v>1332</v>
      </c>
      <c r="B141" s="252" t="s">
        <v>1333</v>
      </c>
      <c r="C141" s="253" t="s">
        <v>691</v>
      </c>
      <c r="D141" s="253">
        <v>274099</v>
      </c>
      <c r="E141" s="252" t="s">
        <v>1329</v>
      </c>
      <c r="F141" s="246"/>
    </row>
    <row r="142" spans="1:6" ht="16">
      <c r="A142" s="257" t="s">
        <v>1334</v>
      </c>
      <c r="B142" s="254" t="s">
        <v>1335</v>
      </c>
      <c r="C142" s="255" t="s">
        <v>691</v>
      </c>
      <c r="D142" s="255">
        <v>274099</v>
      </c>
      <c r="E142" s="254" t="s">
        <v>1329</v>
      </c>
      <c r="F142" s="246"/>
    </row>
    <row r="143" spans="1:6" ht="16">
      <c r="A143" s="256" t="s">
        <v>1336</v>
      </c>
      <c r="B143" s="252" t="s">
        <v>1337</v>
      </c>
      <c r="C143" s="253" t="s">
        <v>691</v>
      </c>
      <c r="D143" s="253">
        <v>439031</v>
      </c>
      <c r="E143" s="252" t="s">
        <v>1339</v>
      </c>
      <c r="F143" s="246"/>
    </row>
    <row r="144" spans="1:6" ht="16">
      <c r="A144" s="257" t="s">
        <v>1340</v>
      </c>
      <c r="B144" s="254" t="s">
        <v>1343</v>
      </c>
      <c r="C144" s="255" t="s">
        <v>691</v>
      </c>
      <c r="D144" s="255">
        <v>273099</v>
      </c>
      <c r="E144" s="254" t="s">
        <v>1345</v>
      </c>
      <c r="F144" s="246"/>
    </row>
    <row r="145" spans="1:6" ht="16">
      <c r="A145" s="256" t="s">
        <v>1347</v>
      </c>
      <c r="B145" s="252" t="s">
        <v>1349</v>
      </c>
      <c r="C145" s="253" t="s">
        <v>691</v>
      </c>
      <c r="D145" s="253">
        <v>274099</v>
      </c>
      <c r="E145" s="252" t="s">
        <v>1329</v>
      </c>
      <c r="F145" s="246"/>
    </row>
    <row r="146" spans="1:6" ht="16">
      <c r="A146" s="257" t="s">
        <v>1350</v>
      </c>
      <c r="B146" s="254" t="s">
        <v>1353</v>
      </c>
      <c r="C146" s="255" t="s">
        <v>691</v>
      </c>
      <c r="D146" s="255">
        <v>274031</v>
      </c>
      <c r="E146" s="254" t="s">
        <v>1355</v>
      </c>
      <c r="F146" s="246"/>
    </row>
    <row r="147" spans="1:6" ht="16">
      <c r="A147" s="256" t="s">
        <v>1357</v>
      </c>
      <c r="B147" s="252" t="s">
        <v>1359</v>
      </c>
      <c r="C147" s="253" t="s">
        <v>691</v>
      </c>
      <c r="D147" s="253">
        <v>274031</v>
      </c>
      <c r="E147" s="252" t="s">
        <v>1355</v>
      </c>
      <c r="F147" s="246"/>
    </row>
    <row r="148" spans="1:6" ht="16">
      <c r="A148" s="257" t="s">
        <v>1360</v>
      </c>
      <c r="B148" s="254" t="s">
        <v>1361</v>
      </c>
      <c r="C148" s="255" t="s">
        <v>691</v>
      </c>
      <c r="D148" s="255">
        <v>274031</v>
      </c>
      <c r="E148" s="254" t="s">
        <v>1355</v>
      </c>
      <c r="F148" s="246"/>
    </row>
    <row r="149" spans="1:6" ht="16">
      <c r="A149" s="256" t="s">
        <v>1362</v>
      </c>
      <c r="B149" s="252" t="s">
        <v>1365</v>
      </c>
      <c r="C149" s="253" t="s">
        <v>691</v>
      </c>
      <c r="D149" s="253">
        <v>274011</v>
      </c>
      <c r="E149" s="252" t="s">
        <v>1367</v>
      </c>
      <c r="F149" s="246"/>
    </row>
    <row r="150" spans="1:6" ht="16">
      <c r="A150" s="257" t="s">
        <v>1370</v>
      </c>
      <c r="B150" s="254" t="s">
        <v>1372</v>
      </c>
      <c r="C150" s="255" t="s">
        <v>691</v>
      </c>
      <c r="D150" s="255">
        <v>274011</v>
      </c>
      <c r="E150" s="254" t="s">
        <v>1367</v>
      </c>
      <c r="F150" s="246"/>
    </row>
    <row r="151" spans="1:6" ht="16">
      <c r="A151" s="256" t="s">
        <v>1373</v>
      </c>
      <c r="B151" s="252" t="s">
        <v>1375</v>
      </c>
      <c r="C151" s="253" t="s">
        <v>691</v>
      </c>
      <c r="D151" s="253">
        <v>274099</v>
      </c>
      <c r="E151" s="252" t="s">
        <v>1329</v>
      </c>
      <c r="F151" s="246"/>
    </row>
    <row r="152" spans="1:6" ht="16">
      <c r="A152" s="257" t="s">
        <v>1376</v>
      </c>
      <c r="B152" s="254" t="s">
        <v>1378</v>
      </c>
      <c r="C152" s="255" t="s">
        <v>691</v>
      </c>
      <c r="D152" s="255">
        <v>151121</v>
      </c>
      <c r="E152" s="254" t="s">
        <v>1122</v>
      </c>
      <c r="F152" s="246"/>
    </row>
    <row r="153" spans="1:6" ht="16">
      <c r="A153" s="256" t="s">
        <v>1380</v>
      </c>
      <c r="B153" s="252" t="s">
        <v>1382</v>
      </c>
      <c r="C153" s="253" t="s">
        <v>691</v>
      </c>
      <c r="D153" s="253">
        <v>271024</v>
      </c>
      <c r="E153" s="252" t="s">
        <v>1384</v>
      </c>
      <c r="F153" s="246"/>
    </row>
    <row r="154" spans="1:6" ht="16">
      <c r="A154" s="257" t="s">
        <v>1386</v>
      </c>
      <c r="B154" s="254" t="s">
        <v>1387</v>
      </c>
      <c r="C154" s="255" t="s">
        <v>691</v>
      </c>
      <c r="D154" s="255">
        <v>271024</v>
      </c>
      <c r="E154" s="254" t="s">
        <v>1384</v>
      </c>
      <c r="F154" s="246"/>
    </row>
    <row r="155" spans="1:6" ht="16">
      <c r="A155" s="256" t="s">
        <v>1388</v>
      </c>
      <c r="B155" s="252" t="s">
        <v>1389</v>
      </c>
      <c r="C155" s="253" t="s">
        <v>691</v>
      </c>
      <c r="D155" s="253">
        <v>271024</v>
      </c>
      <c r="E155" s="252" t="s">
        <v>1384</v>
      </c>
      <c r="F155" s="246"/>
    </row>
    <row r="156" spans="1:6" ht="16">
      <c r="A156" s="257" t="s">
        <v>1390</v>
      </c>
      <c r="B156" s="254" t="s">
        <v>1392</v>
      </c>
      <c r="C156" s="255" t="s">
        <v>691</v>
      </c>
      <c r="D156" s="255">
        <v>271024</v>
      </c>
      <c r="E156" s="254" t="s">
        <v>1384</v>
      </c>
      <c r="F156" s="246"/>
    </row>
    <row r="157" spans="1:6" ht="16">
      <c r="A157" s="256" t="s">
        <v>1393</v>
      </c>
      <c r="B157" s="252" t="s">
        <v>1395</v>
      </c>
      <c r="C157" s="253" t="s">
        <v>691</v>
      </c>
      <c r="D157" s="253">
        <v>151143</v>
      </c>
      <c r="E157" s="252" t="s">
        <v>1399</v>
      </c>
      <c r="F157" s="246"/>
    </row>
    <row r="158" spans="1:6" ht="16">
      <c r="A158" s="257" t="s">
        <v>1403</v>
      </c>
      <c r="B158" s="254" t="s">
        <v>1405</v>
      </c>
      <c r="C158" s="255" t="s">
        <v>691</v>
      </c>
      <c r="D158" s="255">
        <v>151142</v>
      </c>
      <c r="E158" s="254" t="s">
        <v>1158</v>
      </c>
      <c r="F158" s="246"/>
    </row>
    <row r="159" spans="1:6" ht="16">
      <c r="A159" s="256" t="s">
        <v>1408</v>
      </c>
      <c r="B159" s="252" t="s">
        <v>1409</v>
      </c>
      <c r="C159" s="253" t="s">
        <v>691</v>
      </c>
      <c r="D159" s="253">
        <v>151142</v>
      </c>
      <c r="E159" s="252" t="s">
        <v>1158</v>
      </c>
      <c r="F159" s="246"/>
    </row>
    <row r="160" spans="1:6" ht="16">
      <c r="A160" s="257" t="s">
        <v>1410</v>
      </c>
      <c r="B160" s="254" t="s">
        <v>1412</v>
      </c>
      <c r="C160" s="255" t="s">
        <v>691</v>
      </c>
      <c r="D160" s="255">
        <v>351011</v>
      </c>
      <c r="E160" s="254" t="s">
        <v>1414</v>
      </c>
      <c r="F160" s="246"/>
    </row>
    <row r="161" spans="1:6" ht="16">
      <c r="A161" s="256" t="s">
        <v>1416</v>
      </c>
      <c r="B161" s="252" t="s">
        <v>1417</v>
      </c>
      <c r="C161" s="253" t="s">
        <v>691</v>
      </c>
      <c r="D161" s="253">
        <v>351011</v>
      </c>
      <c r="E161" s="252" t="s">
        <v>1414</v>
      </c>
      <c r="F161" s="246"/>
    </row>
    <row r="162" spans="1:6" ht="16">
      <c r="A162" s="257" t="s">
        <v>1418</v>
      </c>
      <c r="B162" s="254" t="s">
        <v>1419</v>
      </c>
      <c r="C162" s="255" t="s">
        <v>691</v>
      </c>
      <c r="D162" s="255">
        <v>351012</v>
      </c>
      <c r="E162" s="254" t="s">
        <v>1421</v>
      </c>
      <c r="F162" s="246"/>
    </row>
    <row r="163" spans="1:6" ht="16">
      <c r="A163" s="256" t="s">
        <v>1422</v>
      </c>
      <c r="B163" s="252" t="s">
        <v>363</v>
      </c>
      <c r="C163" s="253" t="s">
        <v>691</v>
      </c>
      <c r="D163" s="253">
        <v>351011</v>
      </c>
      <c r="E163" s="252" t="s">
        <v>1414</v>
      </c>
      <c r="F163" s="246"/>
    </row>
    <row r="164" spans="1:6" ht="16">
      <c r="A164" s="257" t="s">
        <v>1425</v>
      </c>
      <c r="B164" s="254" t="s">
        <v>1426</v>
      </c>
      <c r="C164" s="255" t="s">
        <v>691</v>
      </c>
      <c r="D164" s="255">
        <v>352014</v>
      </c>
      <c r="E164" s="254" t="s">
        <v>1428</v>
      </c>
      <c r="F164" s="246"/>
    </row>
    <row r="165" spans="1:6" ht="16">
      <c r="A165" s="256" t="s">
        <v>1429</v>
      </c>
      <c r="B165" s="252" t="s">
        <v>1431</v>
      </c>
      <c r="C165" s="253" t="s">
        <v>691</v>
      </c>
      <c r="D165" s="253">
        <v>352014</v>
      </c>
      <c r="E165" s="252" t="s">
        <v>1428</v>
      </c>
      <c r="F165" s="246"/>
    </row>
    <row r="166" spans="1:6" ht="16">
      <c r="A166" s="257" t="s">
        <v>1432</v>
      </c>
      <c r="B166" s="254" t="s">
        <v>1434</v>
      </c>
      <c r="C166" s="255" t="s">
        <v>691</v>
      </c>
      <c r="D166" s="255">
        <v>173029</v>
      </c>
      <c r="E166" s="254" t="s">
        <v>1436</v>
      </c>
      <c r="F166" s="246"/>
    </row>
    <row r="167" spans="1:6" ht="16">
      <c r="A167" s="256" t="s">
        <v>1439</v>
      </c>
      <c r="B167" s="252" t="s">
        <v>1440</v>
      </c>
      <c r="C167" s="253" t="s">
        <v>691</v>
      </c>
      <c r="D167" s="253">
        <v>173027</v>
      </c>
      <c r="E167" s="252" t="s">
        <v>1442</v>
      </c>
      <c r="F167" s="246"/>
    </row>
    <row r="168" spans="1:6" ht="16">
      <c r="A168" s="257" t="s">
        <v>1443</v>
      </c>
      <c r="B168" s="254" t="s">
        <v>1444</v>
      </c>
      <c r="C168" s="255" t="s">
        <v>691</v>
      </c>
      <c r="D168" s="255">
        <v>514012</v>
      </c>
      <c r="E168" s="254" t="s">
        <v>1446</v>
      </c>
      <c r="F168" s="246"/>
    </row>
    <row r="169" spans="1:6" ht="16">
      <c r="A169" s="256" t="s">
        <v>1447</v>
      </c>
      <c r="B169" s="252" t="s">
        <v>1449</v>
      </c>
      <c r="C169" s="253" t="s">
        <v>691</v>
      </c>
      <c r="D169" s="253">
        <v>173023</v>
      </c>
      <c r="E169" s="252" t="s">
        <v>1451</v>
      </c>
      <c r="F169" s="246"/>
    </row>
    <row r="170" spans="1:6" ht="16">
      <c r="A170" s="257" t="s">
        <v>1454</v>
      </c>
      <c r="B170" s="254" t="s">
        <v>1455</v>
      </c>
      <c r="C170" s="255" t="s">
        <v>691</v>
      </c>
      <c r="D170" s="255">
        <v>173023</v>
      </c>
      <c r="E170" s="254" t="s">
        <v>1451</v>
      </c>
      <c r="F170" s="246"/>
    </row>
    <row r="171" spans="1:6" ht="16">
      <c r="A171" s="256" t="s">
        <v>1456</v>
      </c>
      <c r="B171" s="252" t="s">
        <v>1457</v>
      </c>
      <c r="C171" s="253" t="s">
        <v>691</v>
      </c>
      <c r="D171" s="253">
        <v>173023</v>
      </c>
      <c r="E171" s="252" t="s">
        <v>1451</v>
      </c>
      <c r="F171" s="246"/>
    </row>
    <row r="172" spans="1:6" ht="16">
      <c r="A172" s="257" t="s">
        <v>1458</v>
      </c>
      <c r="B172" s="254" t="s">
        <v>1460</v>
      </c>
      <c r="C172" s="255" t="s">
        <v>691</v>
      </c>
      <c r="D172" s="255">
        <v>173023</v>
      </c>
      <c r="E172" s="254" t="s">
        <v>1451</v>
      </c>
      <c r="F172" s="246"/>
    </row>
    <row r="173" spans="1:6" ht="16">
      <c r="A173" s="256" t="s">
        <v>1461</v>
      </c>
      <c r="B173" s="252" t="s">
        <v>1463</v>
      </c>
      <c r="C173" s="253" t="s">
        <v>691</v>
      </c>
      <c r="D173" s="253">
        <v>151142</v>
      </c>
      <c r="E173" s="252" t="s">
        <v>1158</v>
      </c>
      <c r="F173" s="246"/>
    </row>
    <row r="174" spans="1:6" ht="16">
      <c r="A174" s="257" t="s">
        <v>1464</v>
      </c>
      <c r="B174" s="254" t="s">
        <v>1466</v>
      </c>
      <c r="C174" s="255" t="s">
        <v>691</v>
      </c>
      <c r="D174" s="255">
        <v>499062</v>
      </c>
      <c r="E174" s="254" t="s">
        <v>1469</v>
      </c>
      <c r="F174" s="246"/>
    </row>
    <row r="175" spans="1:6" ht="16">
      <c r="A175" s="256" t="s">
        <v>1471</v>
      </c>
      <c r="B175" s="252" t="s">
        <v>1472</v>
      </c>
      <c r="C175" s="253" t="s">
        <v>691</v>
      </c>
      <c r="D175" s="253">
        <v>271029</v>
      </c>
      <c r="E175" s="252"/>
      <c r="F175" s="246"/>
    </row>
    <row r="176" spans="1:6" ht="16">
      <c r="A176" s="257" t="s">
        <v>1474</v>
      </c>
      <c r="B176" s="254" t="s">
        <v>1476</v>
      </c>
      <c r="C176" s="255" t="s">
        <v>691</v>
      </c>
      <c r="D176" s="255">
        <v>499062</v>
      </c>
      <c r="E176" s="254" t="s">
        <v>1469</v>
      </c>
      <c r="F176" s="246"/>
    </row>
    <row r="177" spans="1:6" ht="16">
      <c r="A177" s="256" t="s">
        <v>1478</v>
      </c>
      <c r="B177" s="252" t="s">
        <v>1480</v>
      </c>
      <c r="C177" s="253" t="s">
        <v>691</v>
      </c>
      <c r="D177" s="253">
        <v>173023</v>
      </c>
      <c r="E177" s="252" t="s">
        <v>1451</v>
      </c>
      <c r="F177" s="246"/>
    </row>
    <row r="178" spans="1:6" ht="16">
      <c r="A178" s="257" t="s">
        <v>1481</v>
      </c>
      <c r="B178" s="254" t="s">
        <v>1483</v>
      </c>
      <c r="C178" s="255" t="s">
        <v>691</v>
      </c>
      <c r="D178" s="255">
        <v>173027</v>
      </c>
      <c r="E178" s="254" t="s">
        <v>1442</v>
      </c>
      <c r="F178" s="246"/>
    </row>
    <row r="179" spans="1:6" ht="16">
      <c r="A179" s="256" t="s">
        <v>1484</v>
      </c>
      <c r="B179" s="252" t="s">
        <v>1486</v>
      </c>
      <c r="C179" s="253" t="s">
        <v>691</v>
      </c>
      <c r="D179" s="253">
        <v>173024</v>
      </c>
      <c r="E179" s="252" t="s">
        <v>1490</v>
      </c>
      <c r="F179" s="246"/>
    </row>
    <row r="180" spans="1:6" ht="16">
      <c r="A180" s="257" t="s">
        <v>1493</v>
      </c>
      <c r="B180" s="254" t="s">
        <v>1495</v>
      </c>
      <c r="C180" s="255" t="s">
        <v>754</v>
      </c>
      <c r="D180" s="255">
        <v>499021</v>
      </c>
      <c r="E180" s="254" t="s">
        <v>1500</v>
      </c>
      <c r="F180" s="246"/>
    </row>
    <row r="181" spans="1:6" ht="16">
      <c r="A181" s="256" t="s">
        <v>1503</v>
      </c>
      <c r="B181" s="252" t="s">
        <v>1504</v>
      </c>
      <c r="C181" s="253" t="s">
        <v>691</v>
      </c>
      <c r="D181" s="253">
        <v>499021</v>
      </c>
      <c r="E181" s="252" t="s">
        <v>1500</v>
      </c>
      <c r="F181" s="246"/>
    </row>
    <row r="182" spans="1:6" ht="16">
      <c r="A182" s="257" t="s">
        <v>1505</v>
      </c>
      <c r="B182" s="254" t="s">
        <v>1506</v>
      </c>
      <c r="C182" s="255" t="s">
        <v>691</v>
      </c>
      <c r="D182" s="255">
        <v>499021</v>
      </c>
      <c r="E182" s="254" t="s">
        <v>1500</v>
      </c>
      <c r="F182" s="246"/>
    </row>
    <row r="183" spans="1:6" ht="16">
      <c r="A183" s="256" t="s">
        <v>1507</v>
      </c>
      <c r="B183" s="252" t="s">
        <v>1509</v>
      </c>
      <c r="C183" s="253" t="s">
        <v>691</v>
      </c>
      <c r="D183" s="253">
        <v>173029</v>
      </c>
      <c r="E183" s="252" t="s">
        <v>1436</v>
      </c>
      <c r="F183" s="246"/>
    </row>
    <row r="184" spans="1:6" ht="16">
      <c r="A184" s="257" t="s">
        <v>1510</v>
      </c>
      <c r="B184" s="254" t="s">
        <v>1512</v>
      </c>
      <c r="C184" s="255" t="s">
        <v>691</v>
      </c>
      <c r="D184" s="255">
        <v>173027</v>
      </c>
      <c r="E184" s="254" t="s">
        <v>1442</v>
      </c>
      <c r="F184" s="246"/>
    </row>
    <row r="185" spans="1:6" ht="16">
      <c r="A185" s="256" t="s">
        <v>1513</v>
      </c>
      <c r="B185" s="252" t="s">
        <v>1514</v>
      </c>
      <c r="C185" s="253" t="s">
        <v>691</v>
      </c>
      <c r="D185" s="253">
        <v>173027</v>
      </c>
      <c r="E185" s="252" t="s">
        <v>1442</v>
      </c>
      <c r="F185" s="246"/>
    </row>
    <row r="186" spans="1:6" ht="16">
      <c r="A186" s="257" t="s">
        <v>1515</v>
      </c>
      <c r="B186" s="254" t="s">
        <v>1518</v>
      </c>
      <c r="C186" s="255" t="s">
        <v>691</v>
      </c>
      <c r="D186" s="255">
        <v>512091</v>
      </c>
      <c r="E186" s="254" t="s">
        <v>1520</v>
      </c>
      <c r="F186" s="246"/>
    </row>
    <row r="187" spans="1:6" ht="16">
      <c r="A187" s="256" t="s">
        <v>1521</v>
      </c>
      <c r="B187" s="252" t="s">
        <v>1523</v>
      </c>
      <c r="C187" s="253" t="s">
        <v>691</v>
      </c>
      <c r="D187" s="253">
        <v>173026</v>
      </c>
      <c r="E187" s="252" t="s">
        <v>1525</v>
      </c>
      <c r="F187" s="246"/>
    </row>
    <row r="188" spans="1:6" ht="16">
      <c r="A188" s="257" t="s">
        <v>1526</v>
      </c>
      <c r="B188" s="254" t="s">
        <v>1527</v>
      </c>
      <c r="C188" s="255" t="s">
        <v>691</v>
      </c>
      <c r="D188" s="255">
        <v>173026</v>
      </c>
      <c r="E188" s="254" t="s">
        <v>1525</v>
      </c>
      <c r="F188" s="246"/>
    </row>
    <row r="189" spans="1:6" ht="16">
      <c r="A189" s="256" t="s">
        <v>1528</v>
      </c>
      <c r="B189" s="252" t="s">
        <v>1530</v>
      </c>
      <c r="C189" s="253" t="s">
        <v>691</v>
      </c>
      <c r="D189" s="253">
        <v>173021</v>
      </c>
      <c r="E189" s="252" t="s">
        <v>1532</v>
      </c>
      <c r="F189" s="246"/>
    </row>
    <row r="190" spans="1:6" ht="16">
      <c r="A190" s="257" t="s">
        <v>1534</v>
      </c>
      <c r="B190" s="254" t="s">
        <v>1535</v>
      </c>
      <c r="C190" s="255" t="s">
        <v>691</v>
      </c>
      <c r="D190" s="255">
        <v>173021</v>
      </c>
      <c r="E190" s="254" t="s">
        <v>1532</v>
      </c>
      <c r="F190" s="246"/>
    </row>
    <row r="191" spans="1:6" ht="16">
      <c r="A191" s="256" t="s">
        <v>1536</v>
      </c>
      <c r="B191" s="252" t="s">
        <v>1538</v>
      </c>
      <c r="C191" s="253" t="s">
        <v>754</v>
      </c>
      <c r="D191" s="253">
        <v>493023</v>
      </c>
      <c r="E191" s="252" t="s">
        <v>1541</v>
      </c>
      <c r="F191" s="246"/>
    </row>
    <row r="192" spans="1:6" ht="16">
      <c r="A192" s="257" t="s">
        <v>1543</v>
      </c>
      <c r="B192" s="254" t="s">
        <v>1544</v>
      </c>
      <c r="C192" s="255" t="s">
        <v>691</v>
      </c>
      <c r="D192" s="255">
        <v>492096</v>
      </c>
      <c r="E192" s="254" t="s">
        <v>1546</v>
      </c>
      <c r="F192" s="246"/>
    </row>
    <row r="193" spans="1:6" ht="16">
      <c r="A193" s="256" t="s">
        <v>1547</v>
      </c>
      <c r="B193" s="252" t="s">
        <v>1548</v>
      </c>
      <c r="C193" s="253" t="s">
        <v>691</v>
      </c>
      <c r="D193" s="253">
        <v>492096</v>
      </c>
      <c r="E193" s="252" t="s">
        <v>1546</v>
      </c>
      <c r="F193" s="246"/>
    </row>
    <row r="194" spans="1:6" ht="16">
      <c r="A194" s="257" t="s">
        <v>1549</v>
      </c>
      <c r="B194" s="254" t="s">
        <v>1551</v>
      </c>
      <c r="C194" s="255" t="s">
        <v>691</v>
      </c>
      <c r="D194" s="255">
        <v>514012</v>
      </c>
      <c r="E194" s="254" t="s">
        <v>1446</v>
      </c>
      <c r="F194" s="246"/>
    </row>
    <row r="195" spans="1:6" ht="16">
      <c r="A195" s="256" t="s">
        <v>1552</v>
      </c>
      <c r="B195" s="252" t="s">
        <v>1553</v>
      </c>
      <c r="C195" s="253" t="s">
        <v>691</v>
      </c>
      <c r="D195" s="253">
        <v>271021</v>
      </c>
      <c r="E195" s="252" t="s">
        <v>1555</v>
      </c>
      <c r="F195" s="246"/>
    </row>
    <row r="196" spans="1:6" ht="16">
      <c r="A196" s="257" t="s">
        <v>1556</v>
      </c>
      <c r="B196" s="254" t="s">
        <v>1558</v>
      </c>
      <c r="C196" s="255" t="s">
        <v>691</v>
      </c>
      <c r="D196" s="255">
        <v>119021</v>
      </c>
      <c r="E196" s="254" t="s">
        <v>1560</v>
      </c>
      <c r="F196" s="246"/>
    </row>
    <row r="197" spans="1:6" ht="16">
      <c r="A197" s="256" t="s">
        <v>1563</v>
      </c>
      <c r="B197" s="252" t="s">
        <v>1566</v>
      </c>
      <c r="C197" s="253" t="s">
        <v>691</v>
      </c>
      <c r="D197" s="253">
        <v>173011</v>
      </c>
      <c r="E197" s="252" t="s">
        <v>1569</v>
      </c>
      <c r="F197" s="246"/>
    </row>
    <row r="198" spans="1:6" ht="16">
      <c r="A198" s="257" t="s">
        <v>1572</v>
      </c>
      <c r="B198" s="254" t="s">
        <v>1573</v>
      </c>
      <c r="C198" s="255" t="s">
        <v>691</v>
      </c>
      <c r="D198" s="255">
        <v>173011</v>
      </c>
      <c r="E198" s="254" t="s">
        <v>1569</v>
      </c>
      <c r="F198" s="246"/>
    </row>
    <row r="199" spans="1:6" ht="16">
      <c r="A199" s="256" t="s">
        <v>1574</v>
      </c>
      <c r="B199" s="252" t="s">
        <v>1576</v>
      </c>
      <c r="C199" s="253" t="s">
        <v>691</v>
      </c>
      <c r="D199" s="253">
        <v>173029</v>
      </c>
      <c r="E199" s="252" t="s">
        <v>1436</v>
      </c>
      <c r="F199" s="246"/>
    </row>
    <row r="200" spans="1:6" ht="16">
      <c r="A200" s="257" t="s">
        <v>1577</v>
      </c>
      <c r="B200" s="254" t="s">
        <v>1579</v>
      </c>
      <c r="C200" s="255" t="s">
        <v>691</v>
      </c>
      <c r="D200" s="255">
        <v>173026</v>
      </c>
      <c r="E200" s="254" t="s">
        <v>1525</v>
      </c>
      <c r="F200" s="246"/>
    </row>
    <row r="201" spans="1:6" ht="16">
      <c r="A201" s="256" t="s">
        <v>1580</v>
      </c>
      <c r="B201" s="252" t="s">
        <v>1583</v>
      </c>
      <c r="C201" s="253" t="s">
        <v>691</v>
      </c>
      <c r="D201" s="253">
        <v>492095</v>
      </c>
      <c r="E201" s="252" t="s">
        <v>1586</v>
      </c>
      <c r="F201" s="246"/>
    </row>
    <row r="202" spans="1:6" ht="16">
      <c r="A202" s="257" t="s">
        <v>1589</v>
      </c>
      <c r="B202" s="254" t="s">
        <v>1591</v>
      </c>
      <c r="C202" s="255" t="s">
        <v>691</v>
      </c>
      <c r="D202" s="255">
        <v>173023</v>
      </c>
      <c r="E202" s="254" t="s">
        <v>1451</v>
      </c>
      <c r="F202" s="246"/>
    </row>
    <row r="203" spans="1:6" ht="16">
      <c r="A203" s="256" t="s">
        <v>1592</v>
      </c>
      <c r="B203" s="252" t="s">
        <v>1595</v>
      </c>
      <c r="C203" s="253" t="s">
        <v>691</v>
      </c>
      <c r="D203" s="253">
        <v>173023</v>
      </c>
      <c r="E203" s="252" t="s">
        <v>1451</v>
      </c>
      <c r="F203" s="246"/>
    </row>
    <row r="204" spans="1:6" ht="16">
      <c r="A204" s="257" t="s">
        <v>1596</v>
      </c>
      <c r="B204" s="254" t="s">
        <v>1598</v>
      </c>
      <c r="C204" s="255" t="s">
        <v>691</v>
      </c>
      <c r="D204" s="255">
        <v>173011</v>
      </c>
      <c r="E204" s="254" t="s">
        <v>1569</v>
      </c>
      <c r="F204" s="246"/>
    </row>
    <row r="205" spans="1:6" ht="16">
      <c r="A205" s="256" t="s">
        <v>1600</v>
      </c>
      <c r="B205" s="252" t="s">
        <v>1602</v>
      </c>
      <c r="C205" s="253" t="s">
        <v>691</v>
      </c>
      <c r="D205" s="253">
        <v>194021</v>
      </c>
      <c r="E205" s="252" t="s">
        <v>892</v>
      </c>
      <c r="F205" s="246"/>
    </row>
    <row r="206" spans="1:6" ht="16">
      <c r="A206" s="257" t="s">
        <v>1603</v>
      </c>
      <c r="B206" s="254" t="s">
        <v>1604</v>
      </c>
      <c r="C206" s="255" t="s">
        <v>691</v>
      </c>
      <c r="D206" s="255">
        <v>194021</v>
      </c>
      <c r="E206" s="254" t="s">
        <v>892</v>
      </c>
      <c r="F206" s="246"/>
    </row>
    <row r="207" spans="1:6" ht="16">
      <c r="A207" s="256" t="s">
        <v>1605</v>
      </c>
      <c r="B207" s="252" t="s">
        <v>1607</v>
      </c>
      <c r="C207" s="253" t="s">
        <v>691</v>
      </c>
      <c r="D207" s="253">
        <v>194031</v>
      </c>
      <c r="E207" s="252" t="s">
        <v>1609</v>
      </c>
      <c r="F207" s="246"/>
    </row>
    <row r="208" spans="1:6" ht="16">
      <c r="A208" s="257" t="s">
        <v>1611</v>
      </c>
      <c r="B208" s="254" t="s">
        <v>1612</v>
      </c>
      <c r="C208" s="255" t="s">
        <v>691</v>
      </c>
      <c r="D208" s="255">
        <v>194031</v>
      </c>
      <c r="E208" s="254" t="s">
        <v>1609</v>
      </c>
      <c r="F208" s="246"/>
    </row>
    <row r="209" spans="1:6" ht="16">
      <c r="A209" s="256" t="s">
        <v>1613</v>
      </c>
      <c r="B209" s="252" t="s">
        <v>1615</v>
      </c>
      <c r="C209" s="253" t="s">
        <v>691</v>
      </c>
      <c r="D209" s="253">
        <v>499051</v>
      </c>
      <c r="E209" s="252" t="s">
        <v>1618</v>
      </c>
      <c r="F209" s="246"/>
    </row>
    <row r="210" spans="1:6" ht="16">
      <c r="A210" s="257" t="s">
        <v>1620</v>
      </c>
      <c r="B210" s="254" t="s">
        <v>1622</v>
      </c>
      <c r="C210" s="255" t="s">
        <v>691</v>
      </c>
      <c r="D210" s="255">
        <v>499051</v>
      </c>
      <c r="E210" s="254" t="s">
        <v>1618</v>
      </c>
      <c r="F210" s="246"/>
    </row>
    <row r="211" spans="1:6" ht="16">
      <c r="A211" s="256" t="s">
        <v>1619</v>
      </c>
      <c r="B211" s="252" t="s">
        <v>1624</v>
      </c>
      <c r="C211" s="253" t="s">
        <v>754</v>
      </c>
      <c r="D211" s="253">
        <v>499051</v>
      </c>
      <c r="E211" s="252" t="s">
        <v>1618</v>
      </c>
      <c r="F211" s="246"/>
    </row>
    <row r="212" spans="1:6" ht="16">
      <c r="A212" s="257" t="s">
        <v>1625</v>
      </c>
      <c r="B212" s="254" t="s">
        <v>1627</v>
      </c>
      <c r="C212" s="255" t="s">
        <v>691</v>
      </c>
      <c r="D212" s="255">
        <v>499051</v>
      </c>
      <c r="E212" s="254" t="s">
        <v>1618</v>
      </c>
      <c r="F212" s="246"/>
    </row>
    <row r="213" spans="1:6" ht="16">
      <c r="A213" s="256" t="s">
        <v>1628</v>
      </c>
      <c r="B213" s="252" t="s">
        <v>1631</v>
      </c>
      <c r="C213" s="253" t="s">
        <v>691</v>
      </c>
      <c r="D213" s="253">
        <v>274099</v>
      </c>
      <c r="E213" s="252" t="s">
        <v>1329</v>
      </c>
      <c r="F213" s="246"/>
    </row>
    <row r="214" spans="1:6" ht="16">
      <c r="A214" s="257" t="s">
        <v>1632</v>
      </c>
      <c r="B214" s="254" t="s">
        <v>1633</v>
      </c>
      <c r="C214" s="255" t="s">
        <v>691</v>
      </c>
      <c r="D214" s="255">
        <v>492094</v>
      </c>
      <c r="E214" s="254" t="s">
        <v>1635</v>
      </c>
      <c r="F214" s="246"/>
    </row>
    <row r="215" spans="1:6" ht="16">
      <c r="A215" s="256" t="s">
        <v>1636</v>
      </c>
      <c r="B215" s="252" t="s">
        <v>1638</v>
      </c>
      <c r="C215" s="253" t="s">
        <v>691</v>
      </c>
      <c r="D215" s="253">
        <v>151151</v>
      </c>
      <c r="E215" s="252" t="s">
        <v>1114</v>
      </c>
      <c r="F215" s="246"/>
    </row>
    <row r="216" spans="1:6" ht="16">
      <c r="A216" s="257" t="s">
        <v>1639</v>
      </c>
      <c r="B216" s="254" t="s">
        <v>1641</v>
      </c>
      <c r="C216" s="255" t="s">
        <v>754</v>
      </c>
      <c r="D216" s="255">
        <v>493023</v>
      </c>
      <c r="E216" s="254" t="s">
        <v>1541</v>
      </c>
      <c r="F216" s="246"/>
    </row>
    <row r="217" spans="1:6" ht="16">
      <c r="A217" s="256" t="s">
        <v>1644</v>
      </c>
      <c r="B217" s="252" t="s">
        <v>1645</v>
      </c>
      <c r="C217" s="253" t="s">
        <v>691</v>
      </c>
      <c r="D217" s="253">
        <v>493023</v>
      </c>
      <c r="E217" s="252" t="s">
        <v>1541</v>
      </c>
      <c r="F217" s="246"/>
    </row>
    <row r="218" spans="1:6" ht="16">
      <c r="A218" s="257" t="s">
        <v>1647</v>
      </c>
      <c r="B218" s="254" t="s">
        <v>1648</v>
      </c>
      <c r="C218" s="255" t="s">
        <v>691</v>
      </c>
      <c r="D218" s="255">
        <v>493023</v>
      </c>
      <c r="E218" s="254" t="s">
        <v>1541</v>
      </c>
      <c r="F218" s="246"/>
    </row>
    <row r="219" spans="1:6" ht="16">
      <c r="A219" s="256" t="s">
        <v>1649</v>
      </c>
      <c r="B219" s="252" t="s">
        <v>1651</v>
      </c>
      <c r="C219" s="253" t="s">
        <v>754</v>
      </c>
      <c r="D219" s="253">
        <v>493051</v>
      </c>
      <c r="E219" s="252" t="s">
        <v>1654</v>
      </c>
      <c r="F219" s="246"/>
    </row>
    <row r="220" spans="1:6" ht="16">
      <c r="A220" s="257" t="s">
        <v>1655</v>
      </c>
      <c r="B220" s="254" t="s">
        <v>1656</v>
      </c>
      <c r="C220" s="255" t="s">
        <v>691</v>
      </c>
      <c r="D220" s="255">
        <v>492093</v>
      </c>
      <c r="E220" s="254" t="s">
        <v>1658</v>
      </c>
      <c r="F220" s="246"/>
    </row>
    <row r="221" spans="1:6" ht="16">
      <c r="A221" s="256" t="s">
        <v>1659</v>
      </c>
      <c r="B221" s="252" t="s">
        <v>1660</v>
      </c>
      <c r="C221" s="253" t="s">
        <v>691</v>
      </c>
      <c r="D221" s="253">
        <v>492093</v>
      </c>
      <c r="E221" s="252" t="s">
        <v>1658</v>
      </c>
      <c r="F221" s="246"/>
    </row>
    <row r="222" spans="1:6" ht="16">
      <c r="A222" s="257" t="s">
        <v>1661</v>
      </c>
      <c r="B222" s="254" t="s">
        <v>1662</v>
      </c>
      <c r="C222" s="255" t="s">
        <v>691</v>
      </c>
      <c r="D222" s="255">
        <v>493051</v>
      </c>
      <c r="E222" s="254" t="s">
        <v>1654</v>
      </c>
      <c r="F222" s="246"/>
    </row>
    <row r="223" spans="1:6" ht="16">
      <c r="A223" s="256" t="s">
        <v>1663</v>
      </c>
      <c r="B223" s="252" t="s">
        <v>1664</v>
      </c>
      <c r="C223" s="253" t="s">
        <v>691</v>
      </c>
      <c r="D223" s="253">
        <v>492093</v>
      </c>
      <c r="E223" s="252" t="s">
        <v>1658</v>
      </c>
      <c r="F223" s="246"/>
    </row>
    <row r="224" spans="1:6" ht="16">
      <c r="A224" s="257" t="s">
        <v>1665</v>
      </c>
      <c r="B224" s="254" t="s">
        <v>1666</v>
      </c>
      <c r="C224" s="255" t="s">
        <v>691</v>
      </c>
      <c r="D224" s="255">
        <v>514122</v>
      </c>
      <c r="E224" s="254" t="s">
        <v>1668</v>
      </c>
      <c r="F224" s="246"/>
    </row>
    <row r="225" spans="1:6" ht="16">
      <c r="A225" s="256" t="s">
        <v>1669</v>
      </c>
      <c r="B225" s="252" t="s">
        <v>1671</v>
      </c>
      <c r="C225" s="253" t="s">
        <v>691</v>
      </c>
      <c r="D225" s="253">
        <v>492091</v>
      </c>
      <c r="E225" s="252" t="s">
        <v>1673</v>
      </c>
      <c r="F225" s="246"/>
    </row>
    <row r="226" spans="1:6" ht="16">
      <c r="A226" s="257" t="s">
        <v>1675</v>
      </c>
      <c r="B226" s="254" t="s">
        <v>1677</v>
      </c>
      <c r="C226" s="255" t="s">
        <v>691</v>
      </c>
      <c r="D226" s="255">
        <v>514012</v>
      </c>
      <c r="E226" s="254" t="s">
        <v>1446</v>
      </c>
      <c r="F226" s="246"/>
    </row>
    <row r="227" spans="1:6" ht="16">
      <c r="A227" s="256" t="s">
        <v>1678</v>
      </c>
      <c r="B227" s="252" t="s">
        <v>1680</v>
      </c>
      <c r="C227" s="253" t="s">
        <v>691</v>
      </c>
      <c r="D227" s="253">
        <v>532012</v>
      </c>
      <c r="E227" s="252" t="s">
        <v>1682</v>
      </c>
      <c r="F227" s="246"/>
    </row>
    <row r="228" spans="1:6" ht="16">
      <c r="A228" s="257" t="s">
        <v>1684</v>
      </c>
      <c r="B228" s="254" t="s">
        <v>1686</v>
      </c>
      <c r="C228" s="255" t="s">
        <v>691</v>
      </c>
      <c r="D228" s="255">
        <v>532021</v>
      </c>
      <c r="E228" s="254" t="s">
        <v>1688</v>
      </c>
      <c r="F228" s="246"/>
    </row>
    <row r="229" spans="1:6" ht="16">
      <c r="A229" s="256" t="s">
        <v>1690</v>
      </c>
      <c r="B229" s="252" t="s">
        <v>1691</v>
      </c>
      <c r="C229" s="253" t="s">
        <v>691</v>
      </c>
      <c r="D229" s="253">
        <v>531011</v>
      </c>
      <c r="E229" s="252" t="s">
        <v>1693</v>
      </c>
      <c r="F229" s="246"/>
    </row>
    <row r="230" spans="1:6" ht="16">
      <c r="A230" s="257" t="s">
        <v>1694</v>
      </c>
      <c r="B230" s="254" t="s">
        <v>1695</v>
      </c>
      <c r="C230" s="255" t="s">
        <v>691</v>
      </c>
      <c r="D230" s="255">
        <v>532021</v>
      </c>
      <c r="E230" s="254" t="s">
        <v>1688</v>
      </c>
      <c r="F230" s="246"/>
    </row>
    <row r="231" spans="1:6" ht="16">
      <c r="A231" s="256" t="s">
        <v>1696</v>
      </c>
      <c r="B231" s="252" t="s">
        <v>1697</v>
      </c>
      <c r="C231" s="253" t="s">
        <v>691</v>
      </c>
      <c r="D231" s="253">
        <v>434051</v>
      </c>
      <c r="E231" s="252" t="s">
        <v>822</v>
      </c>
      <c r="F231" s="246"/>
    </row>
    <row r="232" spans="1:6" ht="16">
      <c r="A232" s="257" t="s">
        <v>1698</v>
      </c>
      <c r="B232" s="254" t="s">
        <v>1699</v>
      </c>
      <c r="C232" s="255" t="s">
        <v>691</v>
      </c>
      <c r="D232" s="255">
        <v>493011</v>
      </c>
      <c r="E232" s="254" t="s">
        <v>1701</v>
      </c>
      <c r="F232" s="246"/>
    </row>
    <row r="233" spans="1:6" ht="16">
      <c r="A233" s="256" t="s">
        <v>1703</v>
      </c>
      <c r="B233" s="252" t="s">
        <v>1704</v>
      </c>
      <c r="C233" s="253" t="s">
        <v>691</v>
      </c>
      <c r="D233" s="253">
        <v>493011</v>
      </c>
      <c r="E233" s="252" t="s">
        <v>1701</v>
      </c>
      <c r="F233" s="246"/>
    </row>
    <row r="234" spans="1:6" ht="16">
      <c r="A234" s="257" t="s">
        <v>1705</v>
      </c>
      <c r="B234" s="254" t="s">
        <v>1706</v>
      </c>
      <c r="C234" s="255" t="s">
        <v>691</v>
      </c>
      <c r="D234" s="255">
        <v>493011</v>
      </c>
      <c r="E234" s="254" t="s">
        <v>1701</v>
      </c>
      <c r="F234" s="246"/>
    </row>
    <row r="235" spans="1:6" ht="16">
      <c r="A235" s="256" t="s">
        <v>1707</v>
      </c>
      <c r="B235" s="252" t="s">
        <v>1708</v>
      </c>
      <c r="C235" s="253" t="s">
        <v>691</v>
      </c>
      <c r="D235" s="253">
        <v>491011</v>
      </c>
      <c r="E235" s="252" t="s">
        <v>1710</v>
      </c>
      <c r="F235" s="246"/>
    </row>
    <row r="236" spans="1:6" ht="16">
      <c r="A236" s="257" t="s">
        <v>1711</v>
      </c>
      <c r="B236" s="254" t="s">
        <v>1713</v>
      </c>
      <c r="C236" s="255" t="s">
        <v>691</v>
      </c>
      <c r="D236" s="255">
        <v>274099</v>
      </c>
      <c r="E236" s="254" t="s">
        <v>1329</v>
      </c>
      <c r="F236" s="246"/>
    </row>
    <row r="237" spans="1:6" ht="16">
      <c r="A237" s="256" t="s">
        <v>1714</v>
      </c>
      <c r="B237" s="252" t="s">
        <v>1715</v>
      </c>
      <c r="C237" s="253" t="s">
        <v>691</v>
      </c>
      <c r="D237" s="253">
        <v>274099</v>
      </c>
      <c r="E237" s="252" t="s">
        <v>1329</v>
      </c>
      <c r="F237" s="246"/>
    </row>
    <row r="238" spans="1:6" ht="16">
      <c r="A238" s="257" t="s">
        <v>1716</v>
      </c>
      <c r="B238" s="254" t="s">
        <v>1717</v>
      </c>
      <c r="C238" s="255" t="s">
        <v>691</v>
      </c>
      <c r="D238" s="255">
        <v>274099</v>
      </c>
      <c r="E238" s="254" t="s">
        <v>1329</v>
      </c>
      <c r="F238" s="246"/>
    </row>
    <row r="239" spans="1:6" ht="16">
      <c r="A239" s="256" t="s">
        <v>1718</v>
      </c>
      <c r="B239" s="252" t="s">
        <v>1720</v>
      </c>
      <c r="C239" s="253" t="s">
        <v>691</v>
      </c>
      <c r="D239" s="253">
        <v>274099</v>
      </c>
      <c r="E239" s="252" t="s">
        <v>1329</v>
      </c>
      <c r="F239" s="246"/>
    </row>
    <row r="240" spans="1:6" ht="16">
      <c r="A240" s="257" t="s">
        <v>1722</v>
      </c>
      <c r="B240" s="254" t="s">
        <v>1725</v>
      </c>
      <c r="C240" s="255" t="s">
        <v>691</v>
      </c>
      <c r="D240" s="255">
        <v>274032</v>
      </c>
      <c r="E240" s="254" t="s">
        <v>1727</v>
      </c>
      <c r="F240" s="246"/>
    </row>
    <row r="241" spans="1:6" ht="16">
      <c r="A241" s="256" t="s">
        <v>1728</v>
      </c>
      <c r="B241" s="252" t="s">
        <v>1729</v>
      </c>
      <c r="C241" s="253" t="s">
        <v>691</v>
      </c>
      <c r="D241" s="253">
        <v>274099</v>
      </c>
      <c r="E241" s="252" t="s">
        <v>1329</v>
      </c>
      <c r="F241" s="246"/>
    </row>
    <row r="242" spans="1:6" ht="16">
      <c r="A242" s="257" t="s">
        <v>1731</v>
      </c>
      <c r="B242" s="254" t="s">
        <v>1732</v>
      </c>
      <c r="C242" s="255" t="s">
        <v>691</v>
      </c>
      <c r="D242" s="255">
        <v>274099</v>
      </c>
      <c r="E242" s="254" t="s">
        <v>1329</v>
      </c>
      <c r="F242" s="246"/>
    </row>
    <row r="243" spans="1:6" ht="16">
      <c r="A243" s="256" t="s">
        <v>1733</v>
      </c>
      <c r="B243" s="252" t="s">
        <v>1734</v>
      </c>
      <c r="C243" s="253" t="s">
        <v>691</v>
      </c>
      <c r="D243" s="253">
        <v>274099</v>
      </c>
      <c r="E243" s="252" t="s">
        <v>1329</v>
      </c>
      <c r="F243" s="246"/>
    </row>
    <row r="244" spans="1:6" ht="16">
      <c r="A244" s="257" t="s">
        <v>1735</v>
      </c>
      <c r="B244" s="254" t="s">
        <v>1736</v>
      </c>
      <c r="C244" s="255" t="s">
        <v>691</v>
      </c>
      <c r="D244" s="255">
        <v>274099</v>
      </c>
      <c r="E244" s="254" t="s">
        <v>1329</v>
      </c>
      <c r="F244" s="246"/>
    </row>
    <row r="245" spans="1:6" ht="16">
      <c r="A245" s="256" t="s">
        <v>1737</v>
      </c>
      <c r="B245" s="252" t="s">
        <v>1739</v>
      </c>
      <c r="C245" s="253" t="s">
        <v>691</v>
      </c>
      <c r="D245" s="253">
        <v>274021</v>
      </c>
      <c r="E245" s="252" t="s">
        <v>1741</v>
      </c>
      <c r="F245" s="246"/>
    </row>
    <row r="246" spans="1:6" ht="16">
      <c r="A246" s="257" t="s">
        <v>1743</v>
      </c>
      <c r="B246" s="254" t="s">
        <v>1745</v>
      </c>
      <c r="C246" s="255" t="s">
        <v>691</v>
      </c>
      <c r="D246" s="255">
        <v>113071</v>
      </c>
      <c r="E246" s="254" t="s">
        <v>1747</v>
      </c>
      <c r="F246" s="246"/>
    </row>
    <row r="247" spans="1:6" ht="16">
      <c r="A247" s="256" t="s">
        <v>1749</v>
      </c>
      <c r="B247" s="252" t="s">
        <v>1750</v>
      </c>
      <c r="C247" s="253" t="s">
        <v>691</v>
      </c>
      <c r="D247" s="253">
        <v>113071</v>
      </c>
      <c r="E247" s="252" t="s">
        <v>1747</v>
      </c>
      <c r="F247" s="246"/>
    </row>
    <row r="248" spans="1:6" ht="16">
      <c r="A248" s="257" t="s">
        <v>1751</v>
      </c>
      <c r="B248" s="254" t="s">
        <v>1753</v>
      </c>
      <c r="C248" s="255" t="s">
        <v>691</v>
      </c>
      <c r="D248" s="255">
        <v>111021</v>
      </c>
      <c r="E248" s="254" t="s">
        <v>781</v>
      </c>
      <c r="F248" s="246"/>
    </row>
    <row r="249" spans="1:6" ht="16">
      <c r="A249" s="256" t="s">
        <v>1755</v>
      </c>
      <c r="B249" s="252" t="s">
        <v>1757</v>
      </c>
      <c r="C249" s="253" t="s">
        <v>691</v>
      </c>
      <c r="D249" s="253">
        <v>113071</v>
      </c>
      <c r="E249" s="252" t="s">
        <v>1747</v>
      </c>
      <c r="F249" s="246"/>
    </row>
    <row r="250" spans="1:6" ht="16">
      <c r="A250" s="257" t="s">
        <v>1760</v>
      </c>
      <c r="B250" s="254" t="s">
        <v>1762</v>
      </c>
      <c r="C250" s="255" t="s">
        <v>691</v>
      </c>
      <c r="D250" s="255">
        <v>194091</v>
      </c>
      <c r="E250" s="254" t="s">
        <v>1764</v>
      </c>
      <c r="F250" s="246"/>
    </row>
    <row r="251" spans="1:6" ht="16">
      <c r="A251" s="256" t="s">
        <v>1767</v>
      </c>
      <c r="B251" s="252" t="s">
        <v>1768</v>
      </c>
      <c r="C251" s="253" t="s">
        <v>691</v>
      </c>
      <c r="D251" s="253">
        <v>194091</v>
      </c>
      <c r="E251" s="252" t="s">
        <v>1764</v>
      </c>
      <c r="F251" s="246"/>
    </row>
    <row r="252" spans="1:6" ht="16">
      <c r="A252" s="257" t="s">
        <v>1769</v>
      </c>
      <c r="B252" s="254" t="s">
        <v>1770</v>
      </c>
      <c r="C252" s="255" t="s">
        <v>691</v>
      </c>
      <c r="D252" s="255">
        <v>299012</v>
      </c>
      <c r="E252" s="254" t="s">
        <v>1772</v>
      </c>
      <c r="F252" s="246"/>
    </row>
    <row r="253" spans="1:6" ht="16">
      <c r="A253" s="256" t="s">
        <v>1773</v>
      </c>
      <c r="B253" s="252" t="s">
        <v>1775</v>
      </c>
      <c r="C253" s="253" t="s">
        <v>691</v>
      </c>
      <c r="D253" s="253">
        <v>273091</v>
      </c>
      <c r="E253" s="252" t="s">
        <v>1777</v>
      </c>
      <c r="F253" s="246"/>
    </row>
    <row r="254" spans="1:6" ht="16">
      <c r="A254" s="257" t="s">
        <v>1782</v>
      </c>
      <c r="B254" s="254" t="s">
        <v>1783</v>
      </c>
      <c r="C254" s="255" t="s">
        <v>691</v>
      </c>
      <c r="D254" s="255">
        <v>273091</v>
      </c>
      <c r="E254" s="254" t="s">
        <v>1777</v>
      </c>
      <c r="F254" s="246"/>
    </row>
    <row r="255" spans="1:6" ht="16">
      <c r="A255" s="256" t="s">
        <v>1781</v>
      </c>
      <c r="B255" s="252" t="s">
        <v>1784</v>
      </c>
      <c r="C255" s="253" t="s">
        <v>691</v>
      </c>
      <c r="D255" s="253">
        <v>273091</v>
      </c>
      <c r="E255" s="252" t="s">
        <v>1777</v>
      </c>
      <c r="F255" s="246"/>
    </row>
    <row r="256" spans="1:6" ht="16">
      <c r="A256" s="257" t="s">
        <v>1787</v>
      </c>
      <c r="B256" s="254" t="s">
        <v>1789</v>
      </c>
      <c r="C256" s="255" t="s">
        <v>691</v>
      </c>
      <c r="D256" s="255">
        <v>259031</v>
      </c>
      <c r="E256" s="254" t="s">
        <v>1791</v>
      </c>
      <c r="F256" s="246"/>
    </row>
    <row r="257" spans="1:6" ht="16">
      <c r="A257" s="256" t="s">
        <v>1793</v>
      </c>
      <c r="B257" s="252" t="s">
        <v>1795</v>
      </c>
      <c r="C257" s="253" t="s">
        <v>691</v>
      </c>
      <c r="D257" s="253">
        <v>173022</v>
      </c>
      <c r="E257" s="252" t="s">
        <v>1797</v>
      </c>
      <c r="F257" s="246"/>
    </row>
    <row r="258" spans="1:6" ht="16">
      <c r="A258" s="257" t="s">
        <v>1799</v>
      </c>
      <c r="B258" s="254" t="s">
        <v>1801</v>
      </c>
      <c r="C258" s="255" t="s">
        <v>691</v>
      </c>
      <c r="D258" s="255">
        <v>232011</v>
      </c>
      <c r="E258" s="254" t="s">
        <v>1805</v>
      </c>
      <c r="F258" s="246"/>
    </row>
    <row r="259" spans="1:6" ht="16">
      <c r="A259" s="256" t="s">
        <v>1808</v>
      </c>
      <c r="B259" s="252" t="s">
        <v>1810</v>
      </c>
      <c r="C259" s="253" t="s">
        <v>691</v>
      </c>
      <c r="D259" s="253">
        <v>333051</v>
      </c>
      <c r="E259" s="252" t="s">
        <v>1812</v>
      </c>
      <c r="F259" s="246"/>
    </row>
    <row r="260" spans="1:6" ht="16">
      <c r="A260" s="257" t="s">
        <v>1815</v>
      </c>
      <c r="B260" s="254" t="s">
        <v>1816</v>
      </c>
      <c r="C260" s="255" t="s">
        <v>691</v>
      </c>
      <c r="D260" s="255">
        <v>331099</v>
      </c>
      <c r="E260" s="254" t="s">
        <v>1818</v>
      </c>
      <c r="F260" s="246"/>
    </row>
    <row r="261" spans="1:6" ht="16">
      <c r="A261" s="256" t="s">
        <v>1819</v>
      </c>
      <c r="B261" s="252" t="s">
        <v>1821</v>
      </c>
      <c r="C261" s="253" t="s">
        <v>691</v>
      </c>
      <c r="D261" s="253">
        <v>331099</v>
      </c>
      <c r="E261" s="252" t="s">
        <v>1818</v>
      </c>
      <c r="F261" s="246"/>
    </row>
    <row r="262" spans="1:6" ht="16">
      <c r="A262" s="257" t="s">
        <v>1824</v>
      </c>
      <c r="B262" s="254" t="s">
        <v>1826</v>
      </c>
      <c r="C262" s="255" t="s">
        <v>691</v>
      </c>
      <c r="D262" s="255">
        <v>331021</v>
      </c>
      <c r="E262" s="254" t="s">
        <v>1828</v>
      </c>
      <c r="F262" s="246"/>
    </row>
    <row r="263" spans="1:6" ht="16">
      <c r="A263" s="256" t="s">
        <v>1831</v>
      </c>
      <c r="B263" s="252" t="s">
        <v>1833</v>
      </c>
      <c r="C263" s="253" t="s">
        <v>691</v>
      </c>
      <c r="D263" s="253">
        <v>119161</v>
      </c>
      <c r="E263" s="252" t="s">
        <v>1836</v>
      </c>
      <c r="F263" s="246"/>
    </row>
    <row r="264" spans="1:6" ht="16">
      <c r="A264" s="257" t="s">
        <v>1840</v>
      </c>
      <c r="B264" s="254" t="s">
        <v>1841</v>
      </c>
      <c r="C264" s="255" t="s">
        <v>691</v>
      </c>
      <c r="D264" s="255">
        <v>119161</v>
      </c>
      <c r="E264" s="254" t="s">
        <v>1836</v>
      </c>
      <c r="F264" s="246"/>
    </row>
    <row r="265" spans="1:6" ht="16">
      <c r="A265" s="256" t="s">
        <v>1843</v>
      </c>
      <c r="B265" s="252" t="s">
        <v>1845</v>
      </c>
      <c r="C265" s="253" t="s">
        <v>691</v>
      </c>
      <c r="D265" s="253">
        <v>151212</v>
      </c>
      <c r="E265" s="252" t="s">
        <v>1177</v>
      </c>
      <c r="F265" s="246"/>
    </row>
    <row r="266" spans="1:6" ht="16">
      <c r="A266" s="257" t="s">
        <v>1847</v>
      </c>
      <c r="B266" s="254" t="s">
        <v>1850</v>
      </c>
      <c r="C266" s="255" t="s">
        <v>691</v>
      </c>
      <c r="D266" s="255">
        <v>194092</v>
      </c>
      <c r="E266" s="254" t="s">
        <v>1852</v>
      </c>
      <c r="F266" s="246"/>
    </row>
    <row r="267" spans="1:6" ht="16">
      <c r="A267" s="256" t="s">
        <v>700</v>
      </c>
      <c r="B267" s="252" t="s">
        <v>1855</v>
      </c>
      <c r="C267" s="253" t="s">
        <v>1856</v>
      </c>
      <c r="D267" s="253">
        <v>119013</v>
      </c>
      <c r="E267" s="252" t="s">
        <v>698</v>
      </c>
      <c r="F267" s="246"/>
    </row>
    <row r="268" spans="1:6" ht="16">
      <c r="A268" s="257" t="s">
        <v>1857</v>
      </c>
      <c r="B268" s="254" t="s">
        <v>1859</v>
      </c>
      <c r="C268" s="255" t="s">
        <v>1856</v>
      </c>
      <c r="D268" s="255">
        <v>119013</v>
      </c>
      <c r="E268" s="254" t="s">
        <v>698</v>
      </c>
      <c r="F268" s="246"/>
    </row>
    <row r="269" spans="1:6" ht="16">
      <c r="A269" s="256" t="s">
        <v>708</v>
      </c>
      <c r="B269" s="252" t="s">
        <v>1860</v>
      </c>
      <c r="C269" s="253" t="s">
        <v>1856</v>
      </c>
      <c r="D269" s="253">
        <v>451011</v>
      </c>
      <c r="E269" s="252" t="s">
        <v>706</v>
      </c>
      <c r="F269" s="246"/>
    </row>
    <row r="270" spans="1:6" ht="16">
      <c r="A270" s="257" t="s">
        <v>729</v>
      </c>
      <c r="B270" s="254" t="s">
        <v>1862</v>
      </c>
      <c r="C270" s="255" t="s">
        <v>1856</v>
      </c>
      <c r="D270" s="255">
        <v>451011</v>
      </c>
      <c r="E270" s="254" t="s">
        <v>706</v>
      </c>
      <c r="F270" s="246"/>
    </row>
    <row r="271" spans="1:6" ht="16">
      <c r="A271" s="256" t="s">
        <v>742</v>
      </c>
      <c r="B271" s="252" t="s">
        <v>1863</v>
      </c>
      <c r="C271" s="253" t="s">
        <v>1856</v>
      </c>
      <c r="D271" s="253">
        <v>371012</v>
      </c>
      <c r="E271" s="252" t="s">
        <v>748</v>
      </c>
      <c r="F271" s="246"/>
    </row>
    <row r="272" spans="1:6" ht="16">
      <c r="A272" s="257" t="s">
        <v>1864</v>
      </c>
      <c r="B272" s="254" t="s">
        <v>1866</v>
      </c>
      <c r="C272" s="255" t="s">
        <v>1856</v>
      </c>
      <c r="D272" s="255">
        <v>371012</v>
      </c>
      <c r="E272" s="254" t="s">
        <v>748</v>
      </c>
      <c r="F272" s="246"/>
    </row>
    <row r="273" spans="1:6" ht="16">
      <c r="A273" s="256" t="s">
        <v>1868</v>
      </c>
      <c r="B273" s="252" t="s">
        <v>1870</v>
      </c>
      <c r="C273" s="253" t="s">
        <v>1856</v>
      </c>
      <c r="D273" s="253">
        <v>392021</v>
      </c>
      <c r="E273" s="252" t="s">
        <v>1872</v>
      </c>
      <c r="F273" s="246"/>
    </row>
    <row r="274" spans="1:6" ht="16">
      <c r="A274" s="257" t="s">
        <v>715</v>
      </c>
      <c r="B274" s="254" t="s">
        <v>1874</v>
      </c>
      <c r="C274" s="255" t="s">
        <v>1856</v>
      </c>
      <c r="D274" s="255">
        <v>192041</v>
      </c>
      <c r="E274" s="254" t="s">
        <v>1876</v>
      </c>
      <c r="F274" s="246"/>
    </row>
    <row r="275" spans="1:6" ht="16">
      <c r="A275" s="256" t="s">
        <v>1877</v>
      </c>
      <c r="B275" s="252" t="s">
        <v>1874</v>
      </c>
      <c r="C275" s="253" t="s">
        <v>1856</v>
      </c>
      <c r="D275" s="253">
        <v>192041</v>
      </c>
      <c r="E275" s="252" t="s">
        <v>1876</v>
      </c>
      <c r="F275" s="246"/>
    </row>
    <row r="276" spans="1:6" ht="16">
      <c r="A276" s="257" t="s">
        <v>791</v>
      </c>
      <c r="B276" s="254" t="s">
        <v>1878</v>
      </c>
      <c r="C276" s="255" t="s">
        <v>1856</v>
      </c>
      <c r="D276" s="255">
        <v>113031</v>
      </c>
      <c r="E276" s="254" t="s">
        <v>799</v>
      </c>
      <c r="F276" s="246"/>
    </row>
    <row r="277" spans="1:6" ht="16">
      <c r="A277" s="256" t="s">
        <v>1879</v>
      </c>
      <c r="B277" s="252" t="s">
        <v>1881</v>
      </c>
      <c r="C277" s="253" t="s">
        <v>1856</v>
      </c>
      <c r="D277" s="253">
        <v>132051</v>
      </c>
      <c r="E277" s="252" t="s">
        <v>1883</v>
      </c>
      <c r="F277" s="246"/>
    </row>
    <row r="278" spans="1:6" ht="16">
      <c r="A278" s="257" t="s">
        <v>824</v>
      </c>
      <c r="B278" s="254" t="s">
        <v>1884</v>
      </c>
      <c r="C278" s="255" t="s">
        <v>1856</v>
      </c>
      <c r="D278" s="255">
        <v>119081</v>
      </c>
      <c r="E278" s="254" t="s">
        <v>829</v>
      </c>
      <c r="F278" s="246"/>
    </row>
    <row r="279" spans="1:6" ht="16">
      <c r="A279" s="256" t="s">
        <v>1885</v>
      </c>
      <c r="B279" s="252" t="s">
        <v>1886</v>
      </c>
      <c r="C279" s="253" t="s">
        <v>1856</v>
      </c>
      <c r="D279" s="253">
        <v>119051</v>
      </c>
      <c r="E279" s="252" t="s">
        <v>846</v>
      </c>
      <c r="F279" s="246"/>
    </row>
    <row r="280" spans="1:6" ht="16">
      <c r="A280" s="257" t="s">
        <v>783</v>
      </c>
      <c r="B280" s="254" t="s">
        <v>1888</v>
      </c>
      <c r="C280" s="255" t="s">
        <v>1856</v>
      </c>
      <c r="D280" s="255">
        <v>112021</v>
      </c>
      <c r="E280" s="254" t="s">
        <v>865</v>
      </c>
      <c r="F280" s="246"/>
    </row>
    <row r="281" spans="1:6" ht="16">
      <c r="A281" s="256" t="s">
        <v>1890</v>
      </c>
      <c r="B281" s="252" t="s">
        <v>1892</v>
      </c>
      <c r="C281" s="253" t="s">
        <v>1856</v>
      </c>
      <c r="D281" s="253">
        <v>414012</v>
      </c>
      <c r="E281" s="252" t="s">
        <v>1894</v>
      </c>
      <c r="F281" s="246"/>
    </row>
    <row r="282" spans="1:6" ht="16">
      <c r="A282" s="257" t="s">
        <v>876</v>
      </c>
      <c r="B282" s="254" t="s">
        <v>1898</v>
      </c>
      <c r="C282" s="255" t="s">
        <v>1856</v>
      </c>
      <c r="D282" s="255">
        <v>292056</v>
      </c>
      <c r="E282" s="254" t="s">
        <v>875</v>
      </c>
      <c r="F282" s="246"/>
    </row>
    <row r="283" spans="1:6" ht="16">
      <c r="A283" s="256" t="s">
        <v>886</v>
      </c>
      <c r="B283" s="252" t="s">
        <v>1900</v>
      </c>
      <c r="C283" s="253" t="s">
        <v>1856</v>
      </c>
      <c r="D283" s="253">
        <v>119061</v>
      </c>
      <c r="E283" s="252" t="s">
        <v>1903</v>
      </c>
      <c r="F283" s="246"/>
    </row>
    <row r="284" spans="1:6" ht="16">
      <c r="A284" s="257" t="s">
        <v>894</v>
      </c>
      <c r="B284" s="254" t="s">
        <v>1904</v>
      </c>
      <c r="C284" s="255" t="s">
        <v>1856</v>
      </c>
      <c r="D284" s="255">
        <v>194021</v>
      </c>
      <c r="E284" s="254" t="s">
        <v>892</v>
      </c>
      <c r="F284" s="246"/>
    </row>
    <row r="285" spans="1:6" ht="16">
      <c r="A285" s="256" t="s">
        <v>902</v>
      </c>
      <c r="B285" s="252" t="s">
        <v>1906</v>
      </c>
      <c r="C285" s="253" t="s">
        <v>1856</v>
      </c>
      <c r="D285" s="253">
        <v>319091</v>
      </c>
      <c r="E285" s="252" t="s">
        <v>901</v>
      </c>
      <c r="F285" s="246"/>
    </row>
    <row r="286" spans="1:6" ht="16">
      <c r="A286" s="257" t="s">
        <v>1908</v>
      </c>
      <c r="B286" s="254" t="s">
        <v>1910</v>
      </c>
      <c r="C286" s="255" t="s">
        <v>1856</v>
      </c>
      <c r="D286" s="255">
        <v>292021</v>
      </c>
      <c r="E286" s="254" t="s">
        <v>1913</v>
      </c>
      <c r="F286" s="246"/>
    </row>
    <row r="287" spans="1:6" ht="16">
      <c r="A287" s="256" t="s">
        <v>909</v>
      </c>
      <c r="B287" s="252" t="s">
        <v>1914</v>
      </c>
      <c r="C287" s="253" t="s">
        <v>1856</v>
      </c>
      <c r="D287" s="253">
        <v>119111</v>
      </c>
      <c r="E287" s="252" t="s">
        <v>908</v>
      </c>
      <c r="F287" s="246"/>
    </row>
    <row r="288" spans="1:6" ht="16">
      <c r="A288" s="257" t="s">
        <v>922</v>
      </c>
      <c r="B288" s="254" t="s">
        <v>1915</v>
      </c>
      <c r="C288" s="255" t="s">
        <v>1856</v>
      </c>
      <c r="D288" s="255">
        <v>292071</v>
      </c>
      <c r="E288" s="254" t="s">
        <v>927</v>
      </c>
      <c r="F288" s="246"/>
    </row>
    <row r="289" spans="1:6" ht="16">
      <c r="A289" s="256" t="s">
        <v>940</v>
      </c>
      <c r="B289" s="252" t="s">
        <v>1916</v>
      </c>
      <c r="C289" s="253" t="s">
        <v>1856</v>
      </c>
      <c r="D289" s="253">
        <v>119111</v>
      </c>
      <c r="E289" s="252" t="s">
        <v>908</v>
      </c>
      <c r="F289" s="246"/>
    </row>
    <row r="290" spans="1:6" ht="16">
      <c r="A290" s="257" t="s">
        <v>947</v>
      </c>
      <c r="B290" s="254" t="s">
        <v>1917</v>
      </c>
      <c r="C290" s="255" t="s">
        <v>1856</v>
      </c>
      <c r="D290" s="255">
        <v>319092</v>
      </c>
      <c r="E290" s="254" t="s">
        <v>946</v>
      </c>
      <c r="F290" s="246"/>
    </row>
    <row r="291" spans="1:6" ht="16">
      <c r="A291" s="256" t="s">
        <v>1919</v>
      </c>
      <c r="B291" s="252" t="s">
        <v>1921</v>
      </c>
      <c r="C291" s="253" t="s">
        <v>1856</v>
      </c>
      <c r="D291" s="253">
        <v>312011</v>
      </c>
      <c r="E291" s="252" t="s">
        <v>1923</v>
      </c>
      <c r="F291" s="246"/>
    </row>
    <row r="292" spans="1:6" ht="16">
      <c r="A292" s="257" t="s">
        <v>954</v>
      </c>
      <c r="B292" s="254" t="s">
        <v>1925</v>
      </c>
      <c r="C292" s="255" t="s">
        <v>1856</v>
      </c>
      <c r="D292" s="255">
        <v>411011</v>
      </c>
      <c r="E292" s="254" t="s">
        <v>861</v>
      </c>
      <c r="F292" s="246"/>
    </row>
    <row r="293" spans="1:6" ht="16">
      <c r="A293" s="256" t="s">
        <v>1926</v>
      </c>
      <c r="B293" s="252" t="s">
        <v>1928</v>
      </c>
      <c r="C293" s="253" t="s">
        <v>1856</v>
      </c>
      <c r="D293" s="253">
        <v>312021</v>
      </c>
      <c r="E293" s="252" t="s">
        <v>1930</v>
      </c>
      <c r="F293" s="246"/>
    </row>
    <row r="294" spans="1:6" ht="16">
      <c r="A294" s="257" t="s">
        <v>1931</v>
      </c>
      <c r="B294" s="254" t="s">
        <v>1933</v>
      </c>
      <c r="C294" s="255" t="s">
        <v>1856</v>
      </c>
      <c r="D294" s="255">
        <v>292031</v>
      </c>
      <c r="E294" s="254" t="s">
        <v>1936</v>
      </c>
      <c r="F294" s="246"/>
    </row>
    <row r="295" spans="1:6" ht="16">
      <c r="A295" s="256" t="s">
        <v>968</v>
      </c>
      <c r="B295" s="252" t="s">
        <v>1937</v>
      </c>
      <c r="C295" s="253" t="s">
        <v>1856</v>
      </c>
      <c r="D295" s="253">
        <v>292041</v>
      </c>
      <c r="E295" s="252" t="s">
        <v>967</v>
      </c>
      <c r="F295" s="246"/>
    </row>
    <row r="296" spans="1:6" ht="16">
      <c r="A296" s="257" t="s">
        <v>982</v>
      </c>
      <c r="B296" s="254" t="s">
        <v>1938</v>
      </c>
      <c r="C296" s="255" t="s">
        <v>1856</v>
      </c>
      <c r="D296" s="255">
        <v>292033</v>
      </c>
      <c r="E296" s="254" t="s">
        <v>980</v>
      </c>
      <c r="F296" s="246"/>
    </row>
    <row r="297" spans="1:6" ht="16">
      <c r="A297" s="256" t="s">
        <v>989</v>
      </c>
      <c r="B297" s="252" t="s">
        <v>1940</v>
      </c>
      <c r="C297" s="253" t="s">
        <v>1856</v>
      </c>
      <c r="D297" s="253">
        <v>291124</v>
      </c>
      <c r="E297" s="252" t="s">
        <v>988</v>
      </c>
      <c r="F297" s="246"/>
    </row>
    <row r="298" spans="1:6" ht="16">
      <c r="A298" s="257" t="s">
        <v>1941</v>
      </c>
      <c r="B298" s="254" t="s">
        <v>1943</v>
      </c>
      <c r="C298" s="255" t="s">
        <v>1856</v>
      </c>
      <c r="D298" s="255">
        <v>291126</v>
      </c>
      <c r="E298" s="254" t="s">
        <v>1946</v>
      </c>
      <c r="F298" s="246"/>
    </row>
    <row r="299" spans="1:6" ht="16">
      <c r="A299" s="256" t="s">
        <v>999</v>
      </c>
      <c r="B299" s="252" t="s">
        <v>1947</v>
      </c>
      <c r="C299" s="253" t="s">
        <v>1856</v>
      </c>
      <c r="D299" s="253">
        <v>292055</v>
      </c>
      <c r="E299" s="252" t="s">
        <v>995</v>
      </c>
      <c r="F299" s="246"/>
    </row>
    <row r="300" spans="1:6" ht="16">
      <c r="A300" s="257" t="s">
        <v>914</v>
      </c>
      <c r="B300" s="254" t="s">
        <v>1949</v>
      </c>
      <c r="C300" s="255" t="s">
        <v>1856</v>
      </c>
      <c r="D300" s="255">
        <v>292055</v>
      </c>
      <c r="E300" s="254" t="s">
        <v>995</v>
      </c>
      <c r="F300" s="246"/>
    </row>
    <row r="301" spans="1:6" ht="16">
      <c r="A301" s="256" t="s">
        <v>1006</v>
      </c>
      <c r="B301" s="252" t="s">
        <v>1950</v>
      </c>
      <c r="C301" s="253" t="s">
        <v>1856</v>
      </c>
      <c r="D301" s="253">
        <v>292032</v>
      </c>
      <c r="E301" s="252" t="s">
        <v>1005</v>
      </c>
      <c r="F301" s="246"/>
    </row>
    <row r="302" spans="1:6" ht="16">
      <c r="A302" s="257" t="s">
        <v>1951</v>
      </c>
      <c r="B302" s="254" t="s">
        <v>1954</v>
      </c>
      <c r="C302" s="255" t="s">
        <v>1856</v>
      </c>
      <c r="D302" s="255">
        <v>292034</v>
      </c>
      <c r="E302" s="254" t="s">
        <v>1956</v>
      </c>
      <c r="F302" s="246"/>
    </row>
    <row r="303" spans="1:6" ht="16">
      <c r="A303" s="256" t="s">
        <v>1016</v>
      </c>
      <c r="B303" s="252" t="s">
        <v>1957</v>
      </c>
      <c r="C303" s="253" t="s">
        <v>1856</v>
      </c>
      <c r="D303" s="253">
        <v>292011</v>
      </c>
      <c r="E303" s="252" t="s">
        <v>1959</v>
      </c>
      <c r="F303" s="246"/>
    </row>
    <row r="304" spans="1:6" ht="16">
      <c r="A304" s="257" t="s">
        <v>1960</v>
      </c>
      <c r="B304" s="254" t="s">
        <v>1962</v>
      </c>
      <c r="C304" s="255" t="s">
        <v>1856</v>
      </c>
      <c r="D304" s="255">
        <v>292011</v>
      </c>
      <c r="E304" s="254" t="s">
        <v>1959</v>
      </c>
      <c r="F304" s="246"/>
    </row>
    <row r="305" spans="1:6" ht="16">
      <c r="A305" s="256" t="s">
        <v>1022</v>
      </c>
      <c r="B305" s="252" t="s">
        <v>1964</v>
      </c>
      <c r="C305" s="253" t="s">
        <v>1856</v>
      </c>
      <c r="D305" s="253">
        <v>292081</v>
      </c>
      <c r="E305" s="252" t="s">
        <v>1966</v>
      </c>
      <c r="F305" s="246"/>
    </row>
    <row r="306" spans="1:6" ht="16">
      <c r="A306" s="257" t="s">
        <v>1967</v>
      </c>
      <c r="B306" s="254" t="s">
        <v>1969</v>
      </c>
      <c r="C306" s="255" t="s">
        <v>1856</v>
      </c>
      <c r="D306" s="255">
        <v>119111</v>
      </c>
      <c r="E306" s="254" t="s">
        <v>908</v>
      </c>
      <c r="F306" s="246"/>
    </row>
    <row r="307" spans="1:6" ht="16">
      <c r="A307" s="256" t="s">
        <v>1970</v>
      </c>
      <c r="B307" s="252" t="s">
        <v>1972</v>
      </c>
      <c r="C307" s="253" t="s">
        <v>1856</v>
      </c>
      <c r="D307" s="253">
        <v>292099</v>
      </c>
      <c r="E307" s="252" t="s">
        <v>1974</v>
      </c>
      <c r="F307" s="246"/>
    </row>
    <row r="308" spans="1:6" ht="16">
      <c r="A308" s="257" t="s">
        <v>1035</v>
      </c>
      <c r="B308" s="254" t="s">
        <v>1976</v>
      </c>
      <c r="C308" s="255" t="s">
        <v>1856</v>
      </c>
      <c r="D308" s="255">
        <v>211094</v>
      </c>
      <c r="E308" s="254" t="s">
        <v>1034</v>
      </c>
      <c r="F308" s="246"/>
    </row>
    <row r="309" spans="1:6" ht="16">
      <c r="A309" s="256" t="s">
        <v>1977</v>
      </c>
      <c r="B309" s="252" t="s">
        <v>1979</v>
      </c>
      <c r="C309" s="253" t="s">
        <v>1856</v>
      </c>
      <c r="D309" s="253">
        <v>519082</v>
      </c>
      <c r="E309" s="252" t="s">
        <v>1981</v>
      </c>
      <c r="F309" s="246"/>
    </row>
    <row r="310" spans="1:6" ht="16">
      <c r="A310" s="257" t="s">
        <v>1982</v>
      </c>
      <c r="B310" s="254" t="s">
        <v>1984</v>
      </c>
      <c r="C310" s="255" t="s">
        <v>1856</v>
      </c>
      <c r="D310" s="255">
        <v>292051</v>
      </c>
      <c r="E310" s="254" t="s">
        <v>1986</v>
      </c>
      <c r="F310" s="246"/>
    </row>
    <row r="311" spans="1:6" ht="16">
      <c r="A311" s="256" t="s">
        <v>1988</v>
      </c>
      <c r="B311" s="252" t="s">
        <v>1990</v>
      </c>
      <c r="C311" s="253" t="s">
        <v>1856</v>
      </c>
      <c r="D311" s="253">
        <v>291141</v>
      </c>
      <c r="E311" s="252" t="s">
        <v>1992</v>
      </c>
      <c r="F311" s="246"/>
    </row>
    <row r="312" spans="1:6" ht="16">
      <c r="A312" s="257" t="s">
        <v>1045</v>
      </c>
      <c r="B312" s="254" t="s">
        <v>408</v>
      </c>
      <c r="C312" s="255" t="s">
        <v>1856</v>
      </c>
      <c r="D312" s="255">
        <v>252011</v>
      </c>
      <c r="E312" s="254" t="s">
        <v>1993</v>
      </c>
      <c r="F312" s="246"/>
    </row>
    <row r="313" spans="1:6" ht="16">
      <c r="A313" s="256" t="s">
        <v>1995</v>
      </c>
      <c r="B313" s="252" t="s">
        <v>1997</v>
      </c>
      <c r="C313" s="253" t="s">
        <v>1856</v>
      </c>
      <c r="D313" s="253">
        <v>119031</v>
      </c>
      <c r="E313" s="252" t="s">
        <v>1057</v>
      </c>
      <c r="F313" s="246"/>
    </row>
    <row r="314" spans="1:6" ht="16">
      <c r="A314" s="257" t="s">
        <v>1069</v>
      </c>
      <c r="B314" s="254" t="s">
        <v>1998</v>
      </c>
      <c r="C314" s="255" t="s">
        <v>1856</v>
      </c>
      <c r="D314" s="255">
        <v>271022</v>
      </c>
      <c r="E314" s="254" t="s">
        <v>2000</v>
      </c>
      <c r="F314" s="246"/>
    </row>
    <row r="315" spans="1:6" ht="16">
      <c r="A315" s="256" t="s">
        <v>1077</v>
      </c>
      <c r="B315" s="252" t="s">
        <v>2001</v>
      </c>
      <c r="C315" s="253" t="s">
        <v>1856</v>
      </c>
      <c r="D315" s="253">
        <v>271029</v>
      </c>
      <c r="E315" s="252" t="s">
        <v>1075</v>
      </c>
      <c r="F315" s="246"/>
    </row>
    <row r="316" spans="1:6" ht="16">
      <c r="A316" s="257" t="s">
        <v>1087</v>
      </c>
      <c r="B316" s="254" t="s">
        <v>2002</v>
      </c>
      <c r="C316" s="255" t="s">
        <v>1856</v>
      </c>
      <c r="D316" s="255">
        <v>211094</v>
      </c>
      <c r="E316" s="254" t="s">
        <v>1091</v>
      </c>
      <c r="F316" s="246"/>
    </row>
    <row r="317" spans="1:6" ht="16">
      <c r="A317" s="256" t="s">
        <v>1116</v>
      </c>
      <c r="B317" s="252" t="s">
        <v>2003</v>
      </c>
      <c r="C317" s="253" t="s">
        <v>1856</v>
      </c>
      <c r="D317" s="253">
        <v>151151</v>
      </c>
      <c r="E317" s="252" t="s">
        <v>1114</v>
      </c>
      <c r="F317" s="246"/>
    </row>
    <row r="318" spans="1:6" ht="16">
      <c r="A318" s="257" t="s">
        <v>1132</v>
      </c>
      <c r="B318" s="254" t="s">
        <v>2004</v>
      </c>
      <c r="C318" s="255" t="s">
        <v>1856</v>
      </c>
      <c r="D318" s="255">
        <v>151131</v>
      </c>
      <c r="E318" s="254" t="s">
        <v>1130</v>
      </c>
      <c r="F318" s="246"/>
    </row>
    <row r="319" spans="1:6" ht="16">
      <c r="A319" s="256" t="s">
        <v>1143</v>
      </c>
      <c r="B319" s="252" t="s">
        <v>2007</v>
      </c>
      <c r="C319" s="253" t="s">
        <v>1856</v>
      </c>
      <c r="D319" s="253">
        <v>151141</v>
      </c>
      <c r="E319" s="252" t="s">
        <v>1142</v>
      </c>
      <c r="F319" s="246"/>
    </row>
    <row r="320" spans="1:6" ht="16">
      <c r="A320" s="257" t="s">
        <v>1160</v>
      </c>
      <c r="B320" s="254" t="s">
        <v>2009</v>
      </c>
      <c r="C320" s="255" t="s">
        <v>1856</v>
      </c>
      <c r="D320" s="255">
        <v>151152</v>
      </c>
      <c r="E320" s="254" t="s">
        <v>1166</v>
      </c>
      <c r="F320" s="246"/>
    </row>
    <row r="321" spans="1:6" ht="16">
      <c r="A321" s="256" t="s">
        <v>2011</v>
      </c>
      <c r="B321" s="252" t="s">
        <v>2013</v>
      </c>
      <c r="C321" s="253" t="s">
        <v>1856</v>
      </c>
      <c r="D321" s="253">
        <v>151212</v>
      </c>
      <c r="E321" s="252" t="s">
        <v>1177</v>
      </c>
      <c r="F321" s="246"/>
    </row>
    <row r="322" spans="1:6" ht="16">
      <c r="A322" s="257" t="s">
        <v>1189</v>
      </c>
      <c r="B322" s="254" t="s">
        <v>2014</v>
      </c>
      <c r="C322" s="255" t="s">
        <v>1856</v>
      </c>
      <c r="D322" s="255">
        <v>151212</v>
      </c>
      <c r="E322" s="254" t="s">
        <v>1177</v>
      </c>
      <c r="F322" s="246"/>
    </row>
    <row r="323" spans="1:6" ht="16">
      <c r="A323" s="256" t="s">
        <v>2016</v>
      </c>
      <c r="B323" s="252" t="s">
        <v>2017</v>
      </c>
      <c r="C323" s="253" t="s">
        <v>1856</v>
      </c>
      <c r="D323" s="253">
        <v>151212</v>
      </c>
      <c r="E323" s="252" t="s">
        <v>1177</v>
      </c>
      <c r="F323" s="246"/>
    </row>
    <row r="324" spans="1:6" ht="16">
      <c r="A324" s="257" t="s">
        <v>1110</v>
      </c>
      <c r="B324" s="254" t="s">
        <v>2020</v>
      </c>
      <c r="C324" s="255" t="s">
        <v>1856</v>
      </c>
      <c r="D324" s="255">
        <v>151199</v>
      </c>
      <c r="E324" s="254" t="s">
        <v>1153</v>
      </c>
      <c r="F324" s="246"/>
    </row>
    <row r="325" spans="1:6" ht="16">
      <c r="A325" s="256" t="s">
        <v>1193</v>
      </c>
      <c r="B325" s="252" t="s">
        <v>2022</v>
      </c>
      <c r="C325" s="253" t="s">
        <v>1856</v>
      </c>
      <c r="D325" s="253">
        <v>151199</v>
      </c>
      <c r="E325" s="252" t="s">
        <v>1153</v>
      </c>
      <c r="F325" s="246"/>
    </row>
    <row r="326" spans="1:6" ht="16">
      <c r="A326" s="257" t="s">
        <v>1213</v>
      </c>
      <c r="B326" s="254" t="s">
        <v>2025</v>
      </c>
      <c r="C326" s="255" t="s">
        <v>1856</v>
      </c>
      <c r="D326" s="255">
        <v>151199</v>
      </c>
      <c r="E326" s="254" t="s">
        <v>2026</v>
      </c>
      <c r="F326" s="246"/>
    </row>
    <row r="327" spans="1:6" ht="16">
      <c r="A327" s="256" t="s">
        <v>1318</v>
      </c>
      <c r="B327" s="252" t="s">
        <v>2028</v>
      </c>
      <c r="C327" s="253" t="s">
        <v>1856</v>
      </c>
      <c r="D327" s="253">
        <v>151199</v>
      </c>
      <c r="E327" s="252" t="s">
        <v>1153</v>
      </c>
      <c r="F327" s="246"/>
    </row>
    <row r="328" spans="1:6" ht="16">
      <c r="A328" s="257" t="s">
        <v>2029</v>
      </c>
      <c r="B328" s="254" t="s">
        <v>2032</v>
      </c>
      <c r="C328" s="255" t="s">
        <v>1856</v>
      </c>
      <c r="D328" s="255">
        <v>131111</v>
      </c>
      <c r="E328" s="254" t="s">
        <v>2034</v>
      </c>
      <c r="F328" s="246"/>
    </row>
    <row r="329" spans="1:6" ht="16">
      <c r="A329" s="256" t="s">
        <v>1226</v>
      </c>
      <c r="B329" s="252" t="s">
        <v>2035</v>
      </c>
      <c r="C329" s="253" t="s">
        <v>1856</v>
      </c>
      <c r="D329" s="253">
        <v>151132</v>
      </c>
      <c r="E329" s="252" t="s">
        <v>1225</v>
      </c>
      <c r="F329" s="246"/>
    </row>
    <row r="330" spans="1:6" ht="16">
      <c r="A330" s="257" t="s">
        <v>1236</v>
      </c>
      <c r="B330" s="254" t="s">
        <v>2037</v>
      </c>
      <c r="C330" s="255" t="s">
        <v>1856</v>
      </c>
      <c r="D330" s="255">
        <v>431011</v>
      </c>
      <c r="E330" s="254" t="s">
        <v>2039</v>
      </c>
      <c r="F330" s="246"/>
    </row>
    <row r="331" spans="1:6" ht="16">
      <c r="A331" s="256" t="s">
        <v>1241</v>
      </c>
      <c r="B331" s="252" t="s">
        <v>2040</v>
      </c>
      <c r="C331" s="253" t="s">
        <v>1856</v>
      </c>
      <c r="D331" s="253">
        <v>111021</v>
      </c>
      <c r="E331" s="252" t="s">
        <v>781</v>
      </c>
      <c r="F331" s="246"/>
    </row>
    <row r="332" spans="1:6" ht="16">
      <c r="A332" s="257" t="s">
        <v>1205</v>
      </c>
      <c r="B332" s="254" t="s">
        <v>2041</v>
      </c>
      <c r="C332" s="255" t="s">
        <v>1856</v>
      </c>
      <c r="D332" s="255">
        <v>436011</v>
      </c>
      <c r="E332" s="254" t="s">
        <v>1259</v>
      </c>
      <c r="F332" s="246"/>
    </row>
    <row r="333" spans="1:6" ht="16">
      <c r="A333" s="256" t="s">
        <v>1277</v>
      </c>
      <c r="B333" s="252" t="s">
        <v>2043</v>
      </c>
      <c r="C333" s="253" t="s">
        <v>1856</v>
      </c>
      <c r="D333" s="253">
        <v>433031</v>
      </c>
      <c r="E333" s="252" t="s">
        <v>1275</v>
      </c>
      <c r="F333" s="246"/>
    </row>
    <row r="334" spans="1:6" ht="16">
      <c r="A334" s="257" t="s">
        <v>1291</v>
      </c>
      <c r="B334" s="254" t="s">
        <v>1297</v>
      </c>
      <c r="C334" s="255" t="s">
        <v>1856</v>
      </c>
      <c r="D334" s="255">
        <v>112011</v>
      </c>
      <c r="E334" s="254" t="s">
        <v>1299</v>
      </c>
      <c r="F334" s="246"/>
    </row>
    <row r="335" spans="1:6" ht="16">
      <c r="A335" s="256" t="s">
        <v>1305</v>
      </c>
      <c r="B335" s="252" t="s">
        <v>2045</v>
      </c>
      <c r="C335" s="253" t="s">
        <v>1856</v>
      </c>
      <c r="D335" s="253">
        <v>151199</v>
      </c>
      <c r="E335" s="252" t="s">
        <v>1153</v>
      </c>
      <c r="F335" s="246"/>
    </row>
    <row r="336" spans="1:6" ht="16">
      <c r="A336" s="257" t="s">
        <v>1324</v>
      </c>
      <c r="B336" s="254" t="s">
        <v>607</v>
      </c>
      <c r="C336" s="255" t="s">
        <v>1856</v>
      </c>
      <c r="D336" s="255">
        <v>119141</v>
      </c>
      <c r="E336" s="254" t="s">
        <v>1323</v>
      </c>
      <c r="F336" s="246"/>
    </row>
    <row r="337" spans="1:6" ht="16">
      <c r="A337" s="256" t="s">
        <v>1599</v>
      </c>
      <c r="B337" s="252" t="s">
        <v>2048</v>
      </c>
      <c r="C337" s="253" t="s">
        <v>1856</v>
      </c>
      <c r="D337" s="253">
        <v>173011</v>
      </c>
      <c r="E337" s="252" t="s">
        <v>1569</v>
      </c>
      <c r="F337" s="246"/>
    </row>
    <row r="338" spans="1:6" ht="16">
      <c r="A338" s="257" t="s">
        <v>1356</v>
      </c>
      <c r="B338" s="254" t="s">
        <v>2049</v>
      </c>
      <c r="C338" s="255" t="s">
        <v>1856</v>
      </c>
      <c r="D338" s="255">
        <v>274099</v>
      </c>
      <c r="E338" s="254" t="s">
        <v>1329</v>
      </c>
      <c r="F338" s="246"/>
    </row>
    <row r="339" spans="1:6" ht="16">
      <c r="A339" s="256" t="s">
        <v>1346</v>
      </c>
      <c r="B339" s="252" t="s">
        <v>2051</v>
      </c>
      <c r="C339" s="253" t="s">
        <v>1856</v>
      </c>
      <c r="D339" s="253">
        <v>273099</v>
      </c>
      <c r="E339" s="252" t="s">
        <v>1345</v>
      </c>
      <c r="F339" s="246"/>
    </row>
    <row r="340" spans="1:6" ht="16">
      <c r="A340" s="257" t="s">
        <v>2052</v>
      </c>
      <c r="B340" s="254" t="s">
        <v>2054</v>
      </c>
      <c r="C340" s="255" t="s">
        <v>1856</v>
      </c>
      <c r="D340" s="255">
        <v>271014</v>
      </c>
      <c r="E340" s="254" t="s">
        <v>2056</v>
      </c>
      <c r="F340" s="246"/>
    </row>
    <row r="341" spans="1:6" ht="16">
      <c r="A341" s="256" t="s">
        <v>2058</v>
      </c>
      <c r="B341" s="252" t="s">
        <v>2059</v>
      </c>
      <c r="C341" s="253" t="s">
        <v>1856</v>
      </c>
      <c r="D341" s="253">
        <v>274032</v>
      </c>
      <c r="E341" s="252" t="s">
        <v>1727</v>
      </c>
      <c r="F341" s="246"/>
    </row>
    <row r="342" spans="1:6" ht="16">
      <c r="A342" s="257" t="s">
        <v>2061</v>
      </c>
      <c r="B342" s="254" t="s">
        <v>2064</v>
      </c>
      <c r="C342" s="255" t="s">
        <v>1856</v>
      </c>
      <c r="D342" s="255">
        <v>271024</v>
      </c>
      <c r="E342" s="254" t="s">
        <v>1384</v>
      </c>
      <c r="F342" s="246"/>
    </row>
    <row r="343" spans="1:6" ht="16">
      <c r="A343" s="256" t="s">
        <v>2065</v>
      </c>
      <c r="B343" s="252" t="s">
        <v>2067</v>
      </c>
      <c r="C343" s="253" t="s">
        <v>1856</v>
      </c>
      <c r="D343" s="253">
        <v>271014</v>
      </c>
      <c r="E343" s="252" t="s">
        <v>2068</v>
      </c>
      <c r="F343" s="246"/>
    </row>
    <row r="344" spans="1:6" ht="16">
      <c r="A344" s="257" t="s">
        <v>1331</v>
      </c>
      <c r="B344" s="254" t="s">
        <v>2069</v>
      </c>
      <c r="C344" s="255" t="s">
        <v>1856</v>
      </c>
      <c r="D344" s="255">
        <v>274011</v>
      </c>
      <c r="E344" s="254" t="s">
        <v>1367</v>
      </c>
      <c r="F344" s="246"/>
    </row>
    <row r="345" spans="1:6" ht="16">
      <c r="A345" s="256" t="s">
        <v>1385</v>
      </c>
      <c r="B345" s="252" t="s">
        <v>2070</v>
      </c>
      <c r="C345" s="253" t="s">
        <v>1856</v>
      </c>
      <c r="D345" s="253">
        <v>271024</v>
      </c>
      <c r="E345" s="252" t="s">
        <v>1384</v>
      </c>
      <c r="F345" s="246"/>
    </row>
    <row r="346" spans="1:6" ht="16">
      <c r="A346" s="257" t="s">
        <v>1415</v>
      </c>
      <c r="B346" s="254" t="s">
        <v>2071</v>
      </c>
      <c r="C346" s="255" t="s">
        <v>1856</v>
      </c>
      <c r="D346" s="255">
        <v>119051</v>
      </c>
      <c r="E346" s="254" t="s">
        <v>846</v>
      </c>
      <c r="F346" s="246"/>
    </row>
    <row r="347" spans="1:6" ht="16">
      <c r="A347" s="256" t="s">
        <v>1424</v>
      </c>
      <c r="B347" s="252" t="s">
        <v>2072</v>
      </c>
      <c r="C347" s="253" t="s">
        <v>1856</v>
      </c>
      <c r="D347" s="253">
        <v>119051</v>
      </c>
      <c r="E347" s="252" t="s">
        <v>846</v>
      </c>
      <c r="F347" s="246"/>
    </row>
    <row r="348" spans="1:6" ht="16">
      <c r="A348" s="257" t="s">
        <v>1438</v>
      </c>
      <c r="B348" s="254" t="s">
        <v>2073</v>
      </c>
      <c r="C348" s="255" t="s">
        <v>1856</v>
      </c>
      <c r="D348" s="255">
        <v>173023</v>
      </c>
      <c r="E348" s="254" t="s">
        <v>1451</v>
      </c>
      <c r="F348" s="246"/>
    </row>
    <row r="349" spans="1:6" ht="16">
      <c r="A349" s="256" t="s">
        <v>1453</v>
      </c>
      <c r="B349" s="252" t="s">
        <v>2074</v>
      </c>
      <c r="C349" s="253" t="s">
        <v>1856</v>
      </c>
      <c r="D349" s="253">
        <v>173023</v>
      </c>
      <c r="E349" s="252" t="s">
        <v>1451</v>
      </c>
      <c r="F349" s="246"/>
    </row>
    <row r="350" spans="1:6" ht="16">
      <c r="A350" s="257" t="s">
        <v>1407</v>
      </c>
      <c r="B350" s="254" t="s">
        <v>2075</v>
      </c>
      <c r="C350" s="255" t="s">
        <v>1856</v>
      </c>
      <c r="D350" s="255">
        <v>492022</v>
      </c>
      <c r="E350" s="254" t="s">
        <v>2077</v>
      </c>
      <c r="F350" s="246"/>
    </row>
    <row r="351" spans="1:6" ht="16">
      <c r="A351" s="256" t="s">
        <v>1588</v>
      </c>
      <c r="B351" s="252" t="s">
        <v>2078</v>
      </c>
      <c r="C351" s="253" t="s">
        <v>1856</v>
      </c>
      <c r="D351" s="253">
        <v>492095</v>
      </c>
      <c r="E351" s="252" t="s">
        <v>1586</v>
      </c>
      <c r="F351" s="246"/>
    </row>
    <row r="352" spans="1:6" ht="16">
      <c r="A352" s="257" t="s">
        <v>1470</v>
      </c>
      <c r="B352" s="254" t="s">
        <v>2079</v>
      </c>
      <c r="C352" s="255" t="s">
        <v>1856</v>
      </c>
      <c r="D352" s="255">
        <v>499062</v>
      </c>
      <c r="E352" s="254" t="s">
        <v>1469</v>
      </c>
      <c r="F352" s="246"/>
    </row>
    <row r="353" spans="1:6" ht="16">
      <c r="A353" s="256" t="s">
        <v>2080</v>
      </c>
      <c r="B353" s="252" t="s">
        <v>2081</v>
      </c>
      <c r="C353" s="253" t="s">
        <v>1856</v>
      </c>
      <c r="D353" s="253">
        <v>414011</v>
      </c>
      <c r="E353" s="252" t="s">
        <v>2083</v>
      </c>
      <c r="F353" s="246"/>
    </row>
    <row r="354" spans="1:6" ht="16">
      <c r="A354" s="257" t="s">
        <v>1533</v>
      </c>
      <c r="B354" s="254" t="s">
        <v>2084</v>
      </c>
      <c r="C354" s="255" t="s">
        <v>1856</v>
      </c>
      <c r="D354" s="255">
        <v>173021</v>
      </c>
      <c r="E354" s="254" t="s">
        <v>1532</v>
      </c>
      <c r="F354" s="246"/>
    </row>
    <row r="355" spans="1:6" ht="16">
      <c r="A355" s="256" t="s">
        <v>2085</v>
      </c>
      <c r="B355" s="252" t="s">
        <v>2086</v>
      </c>
      <c r="C355" s="253" t="s">
        <v>1856</v>
      </c>
      <c r="D355" s="253">
        <v>173021</v>
      </c>
      <c r="E355" s="252" t="s">
        <v>1532</v>
      </c>
      <c r="F355" s="246"/>
    </row>
    <row r="356" spans="1:6" ht="16">
      <c r="A356" s="257" t="s">
        <v>1492</v>
      </c>
      <c r="B356" s="254" t="s">
        <v>2088</v>
      </c>
      <c r="C356" s="255" t="s">
        <v>1856</v>
      </c>
      <c r="D356" s="255">
        <v>173021</v>
      </c>
      <c r="E356" s="254" t="s">
        <v>1532</v>
      </c>
      <c r="F356" s="246"/>
    </row>
    <row r="357" spans="1:6" ht="16">
      <c r="A357" s="256" t="s">
        <v>1562</v>
      </c>
      <c r="B357" s="252" t="s">
        <v>2089</v>
      </c>
      <c r="C357" s="253" t="s">
        <v>1856</v>
      </c>
      <c r="D357" s="253">
        <v>119021</v>
      </c>
      <c r="E357" s="252" t="s">
        <v>1560</v>
      </c>
      <c r="F357" s="246"/>
    </row>
    <row r="358" spans="1:6" ht="16">
      <c r="A358" s="257" t="s">
        <v>1400</v>
      </c>
      <c r="B358" s="254" t="s">
        <v>2091</v>
      </c>
      <c r="C358" s="255" t="s">
        <v>1856</v>
      </c>
      <c r="D358" s="255">
        <v>151199</v>
      </c>
      <c r="E358" s="254" t="s">
        <v>1153</v>
      </c>
      <c r="F358" s="246"/>
    </row>
    <row r="359" spans="1:6" ht="16">
      <c r="A359" s="256" t="s">
        <v>1571</v>
      </c>
      <c r="B359" s="252" t="s">
        <v>2093</v>
      </c>
      <c r="C359" s="253" t="s">
        <v>1856</v>
      </c>
      <c r="D359" s="253">
        <v>173011</v>
      </c>
      <c r="E359" s="252" t="s">
        <v>1569</v>
      </c>
      <c r="F359" s="246"/>
    </row>
    <row r="360" spans="1:6" ht="16">
      <c r="A360" s="257" t="s">
        <v>2094</v>
      </c>
      <c r="B360" s="254" t="s">
        <v>2096</v>
      </c>
      <c r="C360" s="255" t="s">
        <v>1856</v>
      </c>
      <c r="D360" s="255">
        <v>173023</v>
      </c>
      <c r="E360" s="254" t="s">
        <v>2097</v>
      </c>
      <c r="F360" s="246"/>
    </row>
    <row r="361" spans="1:6" ht="16">
      <c r="A361" s="256" t="s">
        <v>1610</v>
      </c>
      <c r="B361" s="252" t="s">
        <v>2098</v>
      </c>
      <c r="C361" s="253" t="s">
        <v>1856</v>
      </c>
      <c r="D361" s="253">
        <v>194031</v>
      </c>
      <c r="E361" s="252" t="s">
        <v>1609</v>
      </c>
      <c r="F361" s="246"/>
    </row>
    <row r="362" spans="1:6" ht="16">
      <c r="A362" s="257" t="s">
        <v>2099</v>
      </c>
      <c r="B362" s="254" t="s">
        <v>2101</v>
      </c>
      <c r="C362" s="255" t="s">
        <v>1856</v>
      </c>
      <c r="D362" s="255">
        <v>119021</v>
      </c>
      <c r="E362" s="254" t="s">
        <v>1560</v>
      </c>
      <c r="F362" s="246"/>
    </row>
    <row r="363" spans="1:6" ht="16">
      <c r="A363" s="256" t="s">
        <v>2102</v>
      </c>
      <c r="B363" s="252" t="s">
        <v>2104</v>
      </c>
      <c r="C363" s="253" t="s">
        <v>1856</v>
      </c>
      <c r="D363" s="253">
        <v>493011</v>
      </c>
      <c r="E363" s="252" t="s">
        <v>1701</v>
      </c>
      <c r="F363" s="246"/>
    </row>
    <row r="364" spans="1:6" ht="16">
      <c r="A364" s="257" t="s">
        <v>1674</v>
      </c>
      <c r="B364" s="254" t="s">
        <v>2105</v>
      </c>
      <c r="C364" s="255" t="s">
        <v>1856</v>
      </c>
      <c r="D364" s="255">
        <v>492091</v>
      </c>
      <c r="E364" s="254" t="s">
        <v>1673</v>
      </c>
      <c r="F364" s="246"/>
    </row>
    <row r="365" spans="1:6" ht="16">
      <c r="A365" s="256" t="s">
        <v>1683</v>
      </c>
      <c r="B365" s="252" t="s">
        <v>2106</v>
      </c>
      <c r="C365" s="253" t="s">
        <v>1856</v>
      </c>
      <c r="D365" s="253">
        <v>532011</v>
      </c>
      <c r="E365" s="252" t="s">
        <v>2108</v>
      </c>
      <c r="F365" s="246"/>
    </row>
    <row r="366" spans="1:6" ht="16">
      <c r="A366" s="257" t="s">
        <v>1702</v>
      </c>
      <c r="B366" s="254" t="s">
        <v>2109</v>
      </c>
      <c r="C366" s="255" t="s">
        <v>1856</v>
      </c>
      <c r="D366" s="255">
        <v>493011</v>
      </c>
      <c r="E366" s="254" t="s">
        <v>1701</v>
      </c>
      <c r="F366" s="246"/>
    </row>
    <row r="367" spans="1:6" ht="16">
      <c r="A367" s="256" t="s">
        <v>1689</v>
      </c>
      <c r="B367" s="252" t="s">
        <v>2111</v>
      </c>
      <c r="C367" s="253" t="s">
        <v>1856</v>
      </c>
      <c r="D367" s="253">
        <v>532022</v>
      </c>
      <c r="E367" s="252" t="s">
        <v>2113</v>
      </c>
      <c r="F367" s="246"/>
    </row>
    <row r="368" spans="1:6" ht="16">
      <c r="A368" s="257" t="s">
        <v>2114</v>
      </c>
      <c r="B368" s="254" t="s">
        <v>2115</v>
      </c>
      <c r="C368" s="255" t="s">
        <v>1856</v>
      </c>
      <c r="D368" s="255">
        <v>532022</v>
      </c>
      <c r="E368" s="254" t="s">
        <v>2113</v>
      </c>
      <c r="F368" s="246"/>
    </row>
    <row r="369" spans="1:6" ht="16">
      <c r="A369" s="256" t="s">
        <v>2057</v>
      </c>
      <c r="B369" s="252" t="s">
        <v>2054</v>
      </c>
      <c r="C369" s="253" t="s">
        <v>1856</v>
      </c>
      <c r="D369" s="253">
        <v>271014</v>
      </c>
      <c r="E369" s="252" t="s">
        <v>2056</v>
      </c>
      <c r="F369" s="246"/>
    </row>
    <row r="370" spans="1:6" ht="16">
      <c r="A370" s="257" t="s">
        <v>1721</v>
      </c>
      <c r="B370" s="254" t="s">
        <v>2116</v>
      </c>
      <c r="C370" s="255" t="s">
        <v>1856</v>
      </c>
      <c r="D370" s="255">
        <v>274011</v>
      </c>
      <c r="E370" s="254" t="s">
        <v>1367</v>
      </c>
      <c r="F370" s="246"/>
    </row>
    <row r="371" spans="1:6" ht="16">
      <c r="A371" s="256" t="s">
        <v>1730</v>
      </c>
      <c r="B371" s="252" t="s">
        <v>2117</v>
      </c>
      <c r="C371" s="253" t="s">
        <v>1856</v>
      </c>
      <c r="D371" s="253">
        <v>274032</v>
      </c>
      <c r="E371" s="252" t="s">
        <v>1727</v>
      </c>
      <c r="F371" s="246"/>
    </row>
    <row r="372" spans="1:6" ht="16">
      <c r="A372" s="257" t="s">
        <v>1742</v>
      </c>
      <c r="B372" s="254" t="s">
        <v>2118</v>
      </c>
      <c r="C372" s="255" t="s">
        <v>1856</v>
      </c>
      <c r="D372" s="255">
        <v>274021</v>
      </c>
      <c r="E372" s="254" t="s">
        <v>1741</v>
      </c>
      <c r="F372" s="246"/>
    </row>
    <row r="373" spans="1:6" ht="16">
      <c r="A373" s="256" t="s">
        <v>1369</v>
      </c>
      <c r="B373" s="252" t="s">
        <v>2120</v>
      </c>
      <c r="C373" s="253" t="s">
        <v>1856</v>
      </c>
      <c r="D373" s="253">
        <v>272041</v>
      </c>
      <c r="E373" s="252" t="s">
        <v>2122</v>
      </c>
      <c r="F373" s="246"/>
    </row>
    <row r="374" spans="1:6" ht="16">
      <c r="A374" s="257" t="s">
        <v>1748</v>
      </c>
      <c r="B374" s="254" t="s">
        <v>2123</v>
      </c>
      <c r="C374" s="255" t="s">
        <v>1856</v>
      </c>
      <c r="D374" s="255">
        <v>113071</v>
      </c>
      <c r="E374" s="254" t="s">
        <v>1747</v>
      </c>
      <c r="F374" s="246"/>
    </row>
    <row r="375" spans="1:6" ht="16">
      <c r="A375" s="256" t="s">
        <v>1754</v>
      </c>
      <c r="B375" s="252" t="s">
        <v>2124</v>
      </c>
      <c r="C375" s="253" t="s">
        <v>1856</v>
      </c>
      <c r="D375" s="253">
        <v>111021</v>
      </c>
      <c r="E375" s="252" t="s">
        <v>781</v>
      </c>
      <c r="F375" s="246"/>
    </row>
    <row r="376" spans="1:6" ht="16">
      <c r="A376" s="257" t="s">
        <v>1759</v>
      </c>
      <c r="B376" s="254" t="s">
        <v>2125</v>
      </c>
      <c r="C376" s="255" t="s">
        <v>1856</v>
      </c>
      <c r="D376" s="255">
        <v>531031</v>
      </c>
      <c r="E376" s="254" t="s">
        <v>2127</v>
      </c>
      <c r="F376" s="246"/>
    </row>
    <row r="377" spans="1:6" ht="16">
      <c r="A377" s="256" t="s">
        <v>1766</v>
      </c>
      <c r="B377" s="252" t="s">
        <v>2128</v>
      </c>
      <c r="C377" s="253" t="s">
        <v>1856</v>
      </c>
      <c r="D377" s="253">
        <v>194091</v>
      </c>
      <c r="E377" s="252" t="s">
        <v>1764</v>
      </c>
      <c r="F377" s="246"/>
    </row>
    <row r="378" spans="1:6" ht="16">
      <c r="A378" s="257" t="s">
        <v>1785</v>
      </c>
      <c r="B378" s="254" t="s">
        <v>2129</v>
      </c>
      <c r="C378" s="255" t="s">
        <v>1856</v>
      </c>
      <c r="D378" s="255">
        <v>273091</v>
      </c>
      <c r="E378" s="254" t="s">
        <v>1777</v>
      </c>
      <c r="F378" s="246"/>
    </row>
    <row r="379" spans="1:6" ht="16">
      <c r="A379" s="256" t="s">
        <v>2130</v>
      </c>
      <c r="B379" s="252" t="s">
        <v>2131</v>
      </c>
      <c r="C379" s="253" t="s">
        <v>1856</v>
      </c>
      <c r="D379" s="253">
        <v>273091</v>
      </c>
      <c r="E379" s="252" t="s">
        <v>1777</v>
      </c>
      <c r="F379" s="246"/>
    </row>
    <row r="380" spans="1:6" ht="16">
      <c r="A380" s="257" t="s">
        <v>1792</v>
      </c>
      <c r="B380" s="254" t="s">
        <v>2133</v>
      </c>
      <c r="C380" s="255" t="s">
        <v>1856</v>
      </c>
      <c r="D380" s="255">
        <v>259031</v>
      </c>
      <c r="E380" s="254" t="s">
        <v>1791</v>
      </c>
      <c r="F380" s="246"/>
    </row>
    <row r="381" spans="1:6" ht="16">
      <c r="A381" s="256" t="s">
        <v>1798</v>
      </c>
      <c r="B381" s="252" t="s">
        <v>2134</v>
      </c>
      <c r="C381" s="253" t="s">
        <v>1856</v>
      </c>
      <c r="D381" s="253">
        <v>173022</v>
      </c>
      <c r="E381" s="252" t="s">
        <v>1797</v>
      </c>
      <c r="F381" s="246"/>
    </row>
    <row r="382" spans="1:6" ht="16">
      <c r="A382" s="257" t="s">
        <v>1807</v>
      </c>
      <c r="B382" s="254" t="s">
        <v>2135</v>
      </c>
      <c r="C382" s="255" t="s">
        <v>1856</v>
      </c>
      <c r="D382" s="255">
        <v>232011</v>
      </c>
      <c r="E382" s="254" t="s">
        <v>1805</v>
      </c>
      <c r="F382" s="246"/>
    </row>
    <row r="383" spans="1:6" ht="16">
      <c r="A383" s="256" t="s">
        <v>2136</v>
      </c>
      <c r="B383" s="252" t="s">
        <v>2138</v>
      </c>
      <c r="C383" s="253" t="s">
        <v>1856</v>
      </c>
      <c r="D383" s="253">
        <v>399031</v>
      </c>
      <c r="E383" s="252" t="s">
        <v>2140</v>
      </c>
      <c r="F383" s="246"/>
    </row>
    <row r="384" spans="1:6" ht="16">
      <c r="A384" s="257" t="s">
        <v>1814</v>
      </c>
      <c r="B384" s="254" t="s">
        <v>2141</v>
      </c>
      <c r="C384" s="255" t="s">
        <v>1856</v>
      </c>
      <c r="D384" s="255">
        <v>331012</v>
      </c>
      <c r="E384" s="254" t="s">
        <v>2143</v>
      </c>
      <c r="F384" s="246"/>
    </row>
    <row r="385" spans="1:6" ht="16">
      <c r="A385" s="256" t="s">
        <v>1823</v>
      </c>
      <c r="B385" s="252" t="s">
        <v>2144</v>
      </c>
      <c r="C385" s="253" t="s">
        <v>1856</v>
      </c>
      <c r="D385" s="253">
        <v>339032</v>
      </c>
      <c r="E385" s="252" t="s">
        <v>2146</v>
      </c>
      <c r="F385" s="246"/>
    </row>
    <row r="386" spans="1:6" ht="16">
      <c r="A386" s="257" t="s">
        <v>1830</v>
      </c>
      <c r="B386" s="254" t="s">
        <v>2147</v>
      </c>
      <c r="C386" s="255" t="s">
        <v>1856</v>
      </c>
      <c r="D386" s="255">
        <v>331021</v>
      </c>
      <c r="E386" s="254" t="s">
        <v>2148</v>
      </c>
      <c r="F386" s="246"/>
    </row>
    <row r="387" spans="1:6" ht="16">
      <c r="A387" s="256" t="s">
        <v>1838</v>
      </c>
      <c r="B387" s="252" t="s">
        <v>2149</v>
      </c>
      <c r="C387" s="253" t="s">
        <v>1856</v>
      </c>
      <c r="D387" s="253">
        <v>119161</v>
      </c>
      <c r="E387" s="252" t="s">
        <v>1836</v>
      </c>
      <c r="F387" s="246"/>
    </row>
    <row r="388" spans="1:6" ht="16">
      <c r="A388" s="257" t="s">
        <v>2150</v>
      </c>
      <c r="B388" s="254" t="s">
        <v>2152</v>
      </c>
      <c r="C388" s="255" t="s">
        <v>1856</v>
      </c>
      <c r="D388" s="255">
        <v>151199</v>
      </c>
      <c r="E388" s="254" t="s">
        <v>1153</v>
      </c>
      <c r="F388" s="246"/>
    </row>
    <row r="389" spans="1:6" ht="16">
      <c r="A389" s="256" t="s">
        <v>1853</v>
      </c>
      <c r="B389" s="252" t="s">
        <v>360</v>
      </c>
      <c r="C389" s="253" t="s">
        <v>1856</v>
      </c>
      <c r="D389" s="253">
        <v>194092</v>
      </c>
      <c r="E389" s="252" t="s">
        <v>1852</v>
      </c>
      <c r="F389" s="246"/>
    </row>
    <row r="390" spans="1:6">
      <c r="A390" s="247"/>
      <c r="B390" s="246"/>
      <c r="C390" s="247"/>
      <c r="D390" s="247"/>
      <c r="E390" s="246"/>
      <c r="F390" s="246"/>
    </row>
  </sheetData>
  <sheetProtection selectLockedCells="1"/>
  <hyperlinks>
    <hyperlink ref="A3" r:id="rId1" xr:uid="{00000000-0004-0000-0C00-000000000000}"/>
  </hyperlinks>
  <pageMargins left="0.7" right="0.7" top="0.75" bottom="0.75" header="0.3" footer="0.3"/>
  <pageSetup scale="57" orientation="portrait"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6100"/>
  </sheetPr>
  <dimension ref="A1:Q6"/>
  <sheetViews>
    <sheetView showGridLines="0" zoomScaleNormal="100" workbookViewId="0">
      <selection activeCell="X2" sqref="X2"/>
    </sheetView>
  </sheetViews>
  <sheetFormatPr baseColWidth="10" defaultColWidth="8.83203125" defaultRowHeight="15"/>
  <sheetData>
    <row r="1" spans="1:17" ht="36.75" customHeight="1">
      <c r="A1" s="335" t="s">
        <v>3572</v>
      </c>
      <c r="B1" s="335"/>
      <c r="C1" s="335"/>
      <c r="D1" s="335"/>
      <c r="E1" s="335"/>
      <c r="F1" s="335"/>
      <c r="G1" s="335"/>
      <c r="H1" s="335"/>
      <c r="I1" s="335"/>
      <c r="J1" s="335"/>
      <c r="K1" s="335"/>
      <c r="L1" s="335"/>
      <c r="M1" s="335"/>
      <c r="N1" s="335"/>
      <c r="O1" s="335"/>
      <c r="P1" s="335"/>
      <c r="Q1" s="335"/>
    </row>
    <row r="2" spans="1:17" ht="73.5" customHeight="1">
      <c r="A2" s="336" t="s">
        <v>3573</v>
      </c>
      <c r="B2" s="336"/>
      <c r="C2" s="336"/>
      <c r="D2" s="336"/>
      <c r="E2" s="336"/>
      <c r="F2" s="336"/>
      <c r="G2" s="336"/>
      <c r="H2" s="336"/>
      <c r="I2" s="336"/>
      <c r="J2" s="336"/>
      <c r="K2" s="336"/>
      <c r="L2" s="336"/>
      <c r="M2" s="336"/>
      <c r="N2" s="336"/>
      <c r="O2" s="336"/>
      <c r="P2" s="336"/>
      <c r="Q2" s="336"/>
    </row>
    <row r="3" spans="1:17" ht="407.25" customHeight="1">
      <c r="A3" s="336"/>
      <c r="B3" s="336"/>
      <c r="C3" s="336"/>
      <c r="D3" s="336"/>
      <c r="E3" s="336"/>
      <c r="F3" s="336"/>
      <c r="G3" s="336"/>
      <c r="H3" s="336"/>
      <c r="I3" s="336"/>
      <c r="J3" s="336"/>
      <c r="K3" s="336"/>
      <c r="L3" s="336"/>
      <c r="M3" s="336"/>
      <c r="N3" s="336"/>
      <c r="O3" s="336"/>
      <c r="P3" s="336"/>
      <c r="Q3" s="336"/>
    </row>
    <row r="4" spans="1:17" ht="100.5" customHeight="1">
      <c r="A4" s="337" t="s">
        <v>3574</v>
      </c>
      <c r="B4" s="337"/>
      <c r="C4" s="337"/>
      <c r="D4" s="337"/>
      <c r="E4" s="337"/>
      <c r="F4" s="337"/>
      <c r="G4" s="337"/>
      <c r="H4" s="337"/>
      <c r="I4" s="337"/>
      <c r="J4" s="337"/>
      <c r="K4" s="337"/>
      <c r="L4" s="337"/>
      <c r="M4" s="337"/>
      <c r="N4" s="337"/>
      <c r="O4" s="337"/>
      <c r="P4" s="337"/>
      <c r="Q4" s="337"/>
    </row>
    <row r="5" spans="1:17" ht="58.5" customHeight="1">
      <c r="A5" s="338"/>
      <c r="B5" s="338"/>
      <c r="C5" s="338"/>
      <c r="D5" s="338"/>
      <c r="E5" s="338"/>
      <c r="F5" s="338"/>
      <c r="G5" s="338"/>
      <c r="H5" s="338"/>
      <c r="I5" s="338"/>
      <c r="J5" s="338"/>
      <c r="K5" s="338"/>
      <c r="L5" s="338"/>
      <c r="M5" s="338"/>
      <c r="N5" s="338"/>
      <c r="O5" s="338"/>
      <c r="P5" s="338"/>
      <c r="Q5" s="338"/>
    </row>
    <row r="6" spans="1:17">
      <c r="A6" s="169"/>
      <c r="B6" s="169"/>
      <c r="C6" s="169"/>
      <c r="D6" s="169"/>
      <c r="E6" s="169"/>
      <c r="F6" s="169"/>
      <c r="G6" s="169"/>
      <c r="H6" s="169"/>
      <c r="I6" s="169"/>
      <c r="J6" s="169"/>
      <c r="K6" s="169"/>
      <c r="L6" s="169"/>
      <c r="M6" s="169"/>
      <c r="N6" s="169"/>
      <c r="O6" s="169"/>
      <c r="P6" s="169"/>
      <c r="Q6" s="169"/>
    </row>
  </sheetData>
  <sheetProtection sheet="1" selectLockedCells="1"/>
  <mergeCells count="3">
    <mergeCell ref="A1:Q1"/>
    <mergeCell ref="A2:Q3"/>
    <mergeCell ref="A4:Q5"/>
  </mergeCells>
  <pageMargins left="0.7" right="0.7" top="0.75" bottom="0.75" header="0.3" footer="0.3"/>
  <pageSetup scale="78" fitToHeight="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6100"/>
    <pageSetUpPr fitToPage="1"/>
  </sheetPr>
  <dimension ref="A1:L29"/>
  <sheetViews>
    <sheetView zoomScaleNormal="100" workbookViewId="0">
      <selection activeCell="E7" sqref="E7:F7"/>
    </sheetView>
  </sheetViews>
  <sheetFormatPr baseColWidth="10" defaultColWidth="8.83203125" defaultRowHeight="15"/>
  <cols>
    <col min="6" max="6" width="44.33203125" customWidth="1"/>
    <col min="8" max="8" width="8.33203125" customWidth="1"/>
    <col min="10" max="10" width="7.6640625" customWidth="1"/>
  </cols>
  <sheetData>
    <row r="1" spans="1:12" ht="22" thickBot="1">
      <c r="A1" s="373" t="s">
        <v>3575</v>
      </c>
      <c r="B1" s="374"/>
      <c r="C1" s="374"/>
      <c r="D1" s="374"/>
      <c r="E1" s="374"/>
      <c r="F1" s="374"/>
      <c r="G1" s="374"/>
      <c r="H1" s="374"/>
      <c r="I1" s="374"/>
      <c r="J1" s="374"/>
    </row>
    <row r="2" spans="1:12" ht="42" customHeight="1" thickBot="1">
      <c r="A2" s="375" t="s">
        <v>3576</v>
      </c>
      <c r="B2" s="376"/>
      <c r="C2" s="376"/>
      <c r="D2" s="376"/>
      <c r="E2" s="376"/>
      <c r="F2" s="376"/>
      <c r="G2" s="376"/>
      <c r="H2" s="376"/>
      <c r="I2" s="376"/>
      <c r="J2" s="376"/>
    </row>
    <row r="3" spans="1:12" ht="17" customHeight="1" thickBot="1">
      <c r="A3" s="377"/>
      <c r="B3" s="378"/>
      <c r="C3" s="378"/>
      <c r="D3" s="378"/>
      <c r="E3" s="378"/>
      <c r="F3" s="378"/>
      <c r="G3" s="378"/>
      <c r="H3" s="378"/>
      <c r="I3" s="378"/>
      <c r="J3" s="379"/>
    </row>
    <row r="4" spans="1:12" ht="93.75" customHeight="1" thickBot="1">
      <c r="A4" s="380" t="s">
        <v>3577</v>
      </c>
      <c r="B4" s="381"/>
      <c r="C4" s="381"/>
      <c r="D4" s="381"/>
      <c r="E4" s="381"/>
      <c r="F4" s="381"/>
      <c r="G4" s="381"/>
      <c r="H4" s="381"/>
      <c r="I4" s="381"/>
      <c r="J4" s="382"/>
    </row>
    <row r="5" spans="1:12" s="170" customFormat="1" ht="15" customHeight="1" thickBot="1">
      <c r="A5" s="383">
        <v>1</v>
      </c>
      <c r="B5" s="384"/>
      <c r="C5" s="383">
        <v>2</v>
      </c>
      <c r="D5" s="385"/>
      <c r="E5" s="383">
        <v>3</v>
      </c>
      <c r="F5" s="385"/>
      <c r="G5" s="383">
        <v>4</v>
      </c>
      <c r="H5" s="385"/>
      <c r="I5" s="384">
        <v>5</v>
      </c>
      <c r="J5" s="385"/>
      <c r="K5" s="172"/>
      <c r="L5" s="171"/>
    </row>
    <row r="6" spans="1:12" ht="30.75" customHeight="1">
      <c r="A6" s="365" t="s">
        <v>3578</v>
      </c>
      <c r="B6" s="366"/>
      <c r="C6" s="367" t="s">
        <v>3579</v>
      </c>
      <c r="D6" s="366"/>
      <c r="E6" s="367" t="s">
        <v>3580</v>
      </c>
      <c r="F6" s="366"/>
      <c r="G6" s="368" t="s">
        <v>3581</v>
      </c>
      <c r="H6" s="369"/>
      <c r="I6" s="367" t="s">
        <v>3582</v>
      </c>
      <c r="J6" s="366"/>
      <c r="K6" s="169"/>
    </row>
    <row r="7" spans="1:12" ht="151.5" customHeight="1">
      <c r="A7" s="358" t="s">
        <v>3583</v>
      </c>
      <c r="B7" s="340"/>
      <c r="C7" s="339" t="s">
        <v>3583</v>
      </c>
      <c r="D7" s="340"/>
      <c r="E7" s="359" t="s">
        <v>3584</v>
      </c>
      <c r="F7" s="360"/>
      <c r="G7" s="370">
        <v>1</v>
      </c>
      <c r="H7" s="371"/>
      <c r="I7" s="345">
        <v>59000</v>
      </c>
      <c r="J7" s="372"/>
      <c r="K7" s="169"/>
    </row>
    <row r="8" spans="1:12">
      <c r="A8" s="358" t="s">
        <v>3583</v>
      </c>
      <c r="B8" s="340"/>
      <c r="C8" s="339" t="s">
        <v>3583</v>
      </c>
      <c r="D8" s="340"/>
      <c r="E8" s="363" t="s">
        <v>3585</v>
      </c>
      <c r="F8" s="364"/>
      <c r="G8" s="343"/>
      <c r="H8" s="344"/>
      <c r="I8" s="345">
        <v>4425</v>
      </c>
      <c r="J8" s="346"/>
      <c r="K8" s="169"/>
    </row>
    <row r="9" spans="1:12">
      <c r="A9" s="358" t="s">
        <v>3586</v>
      </c>
      <c r="B9" s="340"/>
      <c r="C9" s="339" t="s">
        <v>3583</v>
      </c>
      <c r="D9" s="340"/>
      <c r="E9" s="361" t="s">
        <v>3587</v>
      </c>
      <c r="F9" s="360"/>
      <c r="G9" s="343"/>
      <c r="H9" s="344"/>
      <c r="I9" s="345">
        <v>1586</v>
      </c>
      <c r="J9" s="346"/>
      <c r="K9" s="169"/>
    </row>
    <row r="10" spans="1:12">
      <c r="A10" s="358" t="s">
        <v>3586</v>
      </c>
      <c r="B10" s="340"/>
      <c r="C10" s="339" t="s">
        <v>3583</v>
      </c>
      <c r="D10" s="340"/>
      <c r="E10" s="361" t="s">
        <v>3588</v>
      </c>
      <c r="F10" s="360"/>
      <c r="G10" s="343"/>
      <c r="H10" s="344"/>
      <c r="I10" s="345">
        <v>1054</v>
      </c>
      <c r="J10" s="346"/>
      <c r="K10" s="169"/>
    </row>
    <row r="11" spans="1:12" ht="84" customHeight="1">
      <c r="A11" s="358" t="s">
        <v>3586</v>
      </c>
      <c r="B11" s="340"/>
      <c r="C11" s="339" t="s">
        <v>3583</v>
      </c>
      <c r="D11" s="340"/>
      <c r="E11" s="361" t="s">
        <v>3589</v>
      </c>
      <c r="F11" s="360"/>
      <c r="G11" s="343">
        <v>0.5</v>
      </c>
      <c r="H11" s="344"/>
      <c r="I11" s="345">
        <v>15352</v>
      </c>
      <c r="J11" s="346"/>
      <c r="K11" s="169"/>
    </row>
    <row r="12" spans="1:12" ht="19.5" customHeight="1">
      <c r="A12" s="358" t="s">
        <v>3586</v>
      </c>
      <c r="B12" s="340"/>
      <c r="C12" s="339" t="s">
        <v>3583</v>
      </c>
      <c r="D12" s="340"/>
      <c r="E12" s="361" t="s">
        <v>3590</v>
      </c>
      <c r="F12" s="362"/>
      <c r="G12" s="343"/>
      <c r="H12" s="344"/>
      <c r="I12" s="345">
        <v>1118</v>
      </c>
      <c r="J12" s="346"/>
      <c r="K12" s="169"/>
    </row>
    <row r="13" spans="1:12">
      <c r="A13" s="358" t="s">
        <v>3586</v>
      </c>
      <c r="B13" s="340"/>
      <c r="C13" s="339" t="s">
        <v>3586</v>
      </c>
      <c r="D13" s="340"/>
      <c r="E13" s="361" t="s">
        <v>3587</v>
      </c>
      <c r="F13" s="360"/>
      <c r="G13" s="343"/>
      <c r="H13" s="344"/>
      <c r="I13" s="345">
        <v>868</v>
      </c>
      <c r="J13" s="346"/>
      <c r="K13" s="169"/>
    </row>
    <row r="14" spans="1:12">
      <c r="A14" s="358" t="s">
        <v>3586</v>
      </c>
      <c r="B14" s="340"/>
      <c r="C14" s="339" t="s">
        <v>3586</v>
      </c>
      <c r="D14" s="340"/>
      <c r="E14" s="361" t="s">
        <v>3588</v>
      </c>
      <c r="F14" s="362"/>
      <c r="G14" s="343"/>
      <c r="H14" s="344"/>
      <c r="I14" s="345">
        <v>115</v>
      </c>
      <c r="J14" s="346"/>
      <c r="K14" s="169"/>
    </row>
    <row r="15" spans="1:12" ht="104.25" customHeight="1">
      <c r="A15" s="358" t="s">
        <v>3586</v>
      </c>
      <c r="B15" s="340"/>
      <c r="C15" s="339" t="s">
        <v>3586</v>
      </c>
      <c r="D15" s="340"/>
      <c r="E15" s="359" t="s">
        <v>3591</v>
      </c>
      <c r="F15" s="360"/>
      <c r="G15" s="343">
        <v>1</v>
      </c>
      <c r="H15" s="344"/>
      <c r="I15" s="345">
        <v>85000</v>
      </c>
      <c r="J15" s="346"/>
      <c r="K15" s="169"/>
    </row>
    <row r="16" spans="1:12">
      <c r="A16" s="358" t="s">
        <v>3586</v>
      </c>
      <c r="B16" s="340"/>
      <c r="C16" s="339" t="s">
        <v>3586</v>
      </c>
      <c r="D16" s="340"/>
      <c r="E16" s="361" t="s">
        <v>3585</v>
      </c>
      <c r="F16" s="362"/>
      <c r="G16" s="343"/>
      <c r="H16" s="344"/>
      <c r="I16" s="345">
        <v>7989</v>
      </c>
      <c r="J16" s="346"/>
      <c r="K16" s="169"/>
    </row>
    <row r="17" spans="1:11">
      <c r="A17" s="358" t="s">
        <v>3586</v>
      </c>
      <c r="B17" s="340"/>
      <c r="C17" s="339" t="s">
        <v>3586</v>
      </c>
      <c r="D17" s="340"/>
      <c r="E17" s="361" t="s">
        <v>3587</v>
      </c>
      <c r="F17" s="362"/>
      <c r="G17" s="343"/>
      <c r="H17" s="344"/>
      <c r="I17" s="345">
        <v>5315</v>
      </c>
      <c r="J17" s="346"/>
      <c r="K17" s="169"/>
    </row>
    <row r="18" spans="1:11">
      <c r="A18" s="358" t="s">
        <v>3586</v>
      </c>
      <c r="B18" s="340"/>
      <c r="C18" s="339" t="s">
        <v>3586</v>
      </c>
      <c r="D18" s="340"/>
      <c r="E18" s="361" t="s">
        <v>3588</v>
      </c>
      <c r="F18" s="362"/>
      <c r="G18" s="343"/>
      <c r="H18" s="344"/>
      <c r="I18" s="345">
        <v>2272</v>
      </c>
      <c r="J18" s="346"/>
      <c r="K18" s="169"/>
    </row>
    <row r="19" spans="1:11" ht="84" customHeight="1">
      <c r="A19" s="358" t="s">
        <v>3586</v>
      </c>
      <c r="B19" s="340"/>
      <c r="C19" s="339" t="s">
        <v>3586</v>
      </c>
      <c r="D19" s="340"/>
      <c r="E19" s="359" t="s">
        <v>3592</v>
      </c>
      <c r="F19" s="360"/>
      <c r="G19" s="343"/>
      <c r="H19" s="344"/>
      <c r="I19" s="345">
        <v>28186</v>
      </c>
      <c r="J19" s="346"/>
      <c r="K19" s="169"/>
    </row>
    <row r="20" spans="1:11" ht="95.25" customHeight="1">
      <c r="A20" s="358" t="s">
        <v>3586</v>
      </c>
      <c r="B20" s="340"/>
      <c r="C20" s="339" t="s">
        <v>3586</v>
      </c>
      <c r="D20" s="340"/>
      <c r="E20" s="359" t="s">
        <v>3593</v>
      </c>
      <c r="F20" s="360"/>
      <c r="G20" s="343"/>
      <c r="H20" s="344"/>
      <c r="I20" s="345">
        <v>652</v>
      </c>
      <c r="J20" s="346"/>
      <c r="K20" s="169"/>
    </row>
    <row r="21" spans="1:11" ht="123.75" customHeight="1">
      <c r="A21" s="358" t="s">
        <v>3586</v>
      </c>
      <c r="B21" s="340"/>
      <c r="C21" s="339" t="s">
        <v>3586</v>
      </c>
      <c r="D21" s="340"/>
      <c r="E21" s="361" t="s">
        <v>3594</v>
      </c>
      <c r="F21" s="360"/>
      <c r="G21" s="343"/>
      <c r="H21" s="344"/>
      <c r="I21" s="345">
        <v>15000</v>
      </c>
      <c r="J21" s="346"/>
      <c r="K21" s="169"/>
    </row>
    <row r="22" spans="1:11" ht="120.75" customHeight="1">
      <c r="A22" s="358" t="s">
        <v>3586</v>
      </c>
      <c r="B22" s="340"/>
      <c r="C22" s="339" t="s">
        <v>3586</v>
      </c>
      <c r="D22" s="340"/>
      <c r="E22" s="341" t="s">
        <v>3595</v>
      </c>
      <c r="F22" s="342"/>
      <c r="G22" s="343"/>
      <c r="H22" s="344"/>
      <c r="I22" s="345">
        <v>176000</v>
      </c>
      <c r="J22" s="346"/>
      <c r="K22" s="169"/>
    </row>
    <row r="23" spans="1:11" ht="21" customHeight="1">
      <c r="A23" s="358" t="s">
        <v>3586</v>
      </c>
      <c r="B23" s="340"/>
      <c r="C23" s="339" t="s">
        <v>3586</v>
      </c>
      <c r="D23" s="340"/>
      <c r="E23" s="341" t="s">
        <v>3596</v>
      </c>
      <c r="F23" s="342"/>
      <c r="G23" s="343"/>
      <c r="H23" s="344"/>
      <c r="I23" s="345">
        <v>3050</v>
      </c>
      <c r="J23" s="346"/>
      <c r="K23" s="169"/>
    </row>
    <row r="24" spans="1:11">
      <c r="A24" s="347" t="s">
        <v>3597</v>
      </c>
      <c r="B24" s="348"/>
      <c r="C24" s="348"/>
      <c r="D24" s="348"/>
      <c r="E24" s="348"/>
      <c r="F24" s="348"/>
      <c r="G24" s="348"/>
      <c r="H24" s="349"/>
      <c r="I24" s="350">
        <f>SUM(I7:I23)</f>
        <v>406982</v>
      </c>
      <c r="J24" s="351"/>
      <c r="K24" s="169"/>
    </row>
    <row r="25" spans="1:11" ht="49.5" customHeight="1">
      <c r="A25" s="352" t="s">
        <v>3598</v>
      </c>
      <c r="B25" s="353"/>
      <c r="C25" s="353"/>
      <c r="D25" s="353"/>
      <c r="E25" s="353"/>
      <c r="F25" s="353"/>
      <c r="G25" s="353"/>
      <c r="H25" s="353"/>
      <c r="I25" s="353"/>
      <c r="J25" s="354"/>
    </row>
    <row r="26" spans="1:11" ht="45.75" customHeight="1"/>
    <row r="27" spans="1:11" ht="66" customHeight="1">
      <c r="A27" s="355" t="s">
        <v>3599</v>
      </c>
      <c r="B27" s="356"/>
      <c r="C27" s="356"/>
      <c r="D27" s="356"/>
      <c r="E27" s="356"/>
      <c r="F27" s="356"/>
      <c r="G27" s="356"/>
      <c r="H27" s="356"/>
      <c r="I27" s="356"/>
      <c r="J27" s="357"/>
    </row>
    <row r="29" spans="1:11" ht="81" customHeight="1"/>
  </sheetData>
  <sheetProtection sheet="1" selectLockedCells="1"/>
  <mergeCells count="103">
    <mergeCell ref="A1:J1"/>
    <mergeCell ref="A2:J2"/>
    <mergeCell ref="A3:J3"/>
    <mergeCell ref="A4:J4"/>
    <mergeCell ref="A5:B5"/>
    <mergeCell ref="C5:D5"/>
    <mergeCell ref="E5:F5"/>
    <mergeCell ref="G5:H5"/>
    <mergeCell ref="I5:J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C23:D23"/>
    <mergeCell ref="E23:F23"/>
    <mergeCell ref="G23:H23"/>
    <mergeCell ref="I23:J23"/>
    <mergeCell ref="A24:H24"/>
    <mergeCell ref="I24:J24"/>
    <mergeCell ref="A25:J25"/>
    <mergeCell ref="A27:J27"/>
    <mergeCell ref="A22:B22"/>
    <mergeCell ref="C22:D22"/>
    <mergeCell ref="E22:F22"/>
    <mergeCell ref="G22:H22"/>
    <mergeCell ref="I22:J22"/>
    <mergeCell ref="A23:B23"/>
  </mergeCells>
  <pageMargins left="0.25" right="0.25" top="0.75" bottom="0.75" header="0.3" footer="0.3"/>
  <pageSetup scale="5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2060"/>
    <pageSetUpPr fitToPage="1"/>
  </sheetPr>
  <dimension ref="A1:J54"/>
  <sheetViews>
    <sheetView tabSelected="1" zoomScaleNormal="100" zoomScaleSheetLayoutView="55" workbookViewId="0">
      <selection activeCell="D3" sqref="D3:E3"/>
    </sheetView>
  </sheetViews>
  <sheetFormatPr baseColWidth="10" defaultColWidth="8.83203125" defaultRowHeight="15"/>
  <cols>
    <col min="1" max="1" width="14.5" customWidth="1"/>
    <col min="2" max="2" width="12" customWidth="1"/>
    <col min="3" max="3" width="79.5" bestFit="1" customWidth="1"/>
    <col min="4" max="4" width="15.6640625" customWidth="1"/>
    <col min="5" max="5" width="19.1640625" customWidth="1"/>
    <col min="6" max="6" width="3.1640625" customWidth="1"/>
    <col min="7" max="7" width="3.5" customWidth="1"/>
  </cols>
  <sheetData>
    <row r="1" spans="1:8" ht="56.25" customHeight="1">
      <c r="A1" s="395" t="s">
        <v>3600</v>
      </c>
      <c r="B1" s="396"/>
      <c r="C1" s="396"/>
      <c r="D1" s="396"/>
      <c r="E1" s="396"/>
      <c r="F1" s="193"/>
      <c r="G1" s="193"/>
    </row>
    <row r="2" spans="1:8" ht="36.75" customHeight="1">
      <c r="A2" s="394" t="s">
        <v>3601</v>
      </c>
      <c r="B2" s="394"/>
      <c r="C2" s="397"/>
      <c r="D2" s="398"/>
      <c r="E2" s="399"/>
      <c r="F2" s="193"/>
      <c r="G2" s="193"/>
    </row>
    <row r="3" spans="1:8" ht="30" customHeight="1">
      <c r="A3" s="394" t="s">
        <v>3602</v>
      </c>
      <c r="B3" s="394"/>
      <c r="C3" s="394"/>
      <c r="D3" s="400"/>
      <c r="E3" s="401"/>
      <c r="F3" s="193"/>
      <c r="G3" s="193"/>
    </row>
    <row r="4" spans="1:8" ht="30" customHeight="1">
      <c r="A4" s="394" t="s">
        <v>3603</v>
      </c>
      <c r="B4" s="394"/>
      <c r="C4" s="394"/>
      <c r="D4" s="386"/>
      <c r="E4" s="387"/>
      <c r="F4" s="193"/>
      <c r="G4" s="193"/>
    </row>
    <row r="5" spans="1:8" ht="15" customHeight="1">
      <c r="A5" s="388"/>
      <c r="B5" s="388"/>
      <c r="C5" s="388"/>
      <c r="D5" s="388"/>
      <c r="E5" s="388"/>
      <c r="F5" s="193"/>
      <c r="G5" s="193"/>
    </row>
    <row r="6" spans="1:8" s="187" customFormat="1" ht="16">
      <c r="A6" s="192" t="s">
        <v>3604</v>
      </c>
      <c r="B6" s="192" t="s">
        <v>3605</v>
      </c>
      <c r="C6" s="192" t="s">
        <v>3606</v>
      </c>
      <c r="D6" s="192" t="s">
        <v>3607</v>
      </c>
      <c r="E6" s="192" t="s">
        <v>3608</v>
      </c>
      <c r="F6" s="191"/>
      <c r="G6" s="191"/>
      <c r="H6" s="92"/>
    </row>
    <row r="7" spans="1:8" s="187" customFormat="1" ht="17">
      <c r="A7" s="188" t="s">
        <v>3578</v>
      </c>
      <c r="B7" s="188" t="s">
        <v>3579</v>
      </c>
      <c r="C7" s="190" t="s">
        <v>3580</v>
      </c>
      <c r="D7" s="189" t="s">
        <v>3609</v>
      </c>
      <c r="E7" s="188" t="s">
        <v>3582</v>
      </c>
    </row>
    <row r="8" spans="1:8" ht="16">
      <c r="A8" s="178"/>
      <c r="B8" s="178"/>
      <c r="C8" s="177"/>
      <c r="D8" s="182"/>
      <c r="E8" s="175">
        <v>0</v>
      </c>
    </row>
    <row r="9" spans="1:8" ht="16">
      <c r="A9" s="178"/>
      <c r="B9" s="178"/>
      <c r="C9" s="177"/>
      <c r="D9" s="182"/>
      <c r="E9" s="175">
        <v>0</v>
      </c>
    </row>
    <row r="10" spans="1:8" ht="16">
      <c r="A10" s="178"/>
      <c r="B10" s="178"/>
      <c r="C10" s="177"/>
      <c r="D10" s="182"/>
      <c r="E10" s="175">
        <v>0</v>
      </c>
    </row>
    <row r="11" spans="1:8" ht="16">
      <c r="A11" s="178"/>
      <c r="B11" s="178"/>
      <c r="C11" s="177"/>
      <c r="D11" s="182"/>
      <c r="E11" s="175">
        <v>0</v>
      </c>
    </row>
    <row r="12" spans="1:8" ht="16">
      <c r="A12" s="178"/>
      <c r="B12" s="178"/>
      <c r="C12" s="177"/>
      <c r="D12" s="182"/>
      <c r="E12" s="175">
        <v>0</v>
      </c>
    </row>
    <row r="13" spans="1:8" ht="16">
      <c r="A13" s="178"/>
      <c r="B13" s="178"/>
      <c r="C13" s="177"/>
      <c r="D13" s="182"/>
      <c r="E13" s="175">
        <v>0</v>
      </c>
    </row>
    <row r="14" spans="1:8" ht="16">
      <c r="A14" s="178"/>
      <c r="B14" s="178"/>
      <c r="C14" s="177"/>
      <c r="D14" s="182"/>
      <c r="E14" s="175">
        <v>0</v>
      </c>
    </row>
    <row r="15" spans="1:8" ht="16">
      <c r="A15" s="178"/>
      <c r="B15" s="178"/>
      <c r="C15" s="177"/>
      <c r="D15" s="182"/>
      <c r="E15" s="175">
        <v>0</v>
      </c>
    </row>
    <row r="16" spans="1:8" ht="16">
      <c r="A16" s="178"/>
      <c r="B16" s="178"/>
      <c r="C16" s="177"/>
      <c r="D16" s="182"/>
      <c r="E16" s="175">
        <v>0</v>
      </c>
    </row>
    <row r="17" spans="1:10" ht="16">
      <c r="A17" s="178"/>
      <c r="B17" s="178"/>
      <c r="C17" s="177"/>
      <c r="D17" s="182"/>
      <c r="E17" s="175">
        <v>0</v>
      </c>
    </row>
    <row r="18" spans="1:10" ht="16">
      <c r="A18" s="178"/>
      <c r="B18" s="178"/>
      <c r="C18" s="177"/>
      <c r="D18" s="182"/>
      <c r="E18" s="175">
        <v>0</v>
      </c>
    </row>
    <row r="19" spans="1:10" ht="16">
      <c r="A19" s="178"/>
      <c r="B19" s="178"/>
      <c r="C19" s="177"/>
      <c r="D19" s="182"/>
      <c r="E19" s="175">
        <v>0</v>
      </c>
    </row>
    <row r="20" spans="1:10" ht="16">
      <c r="A20" s="178"/>
      <c r="B20" s="178"/>
      <c r="C20" s="177"/>
      <c r="D20" s="182"/>
      <c r="E20" s="175">
        <v>0</v>
      </c>
    </row>
    <row r="21" spans="1:10" ht="16">
      <c r="A21" s="178"/>
      <c r="B21" s="178"/>
      <c r="C21" s="177"/>
      <c r="D21" s="182"/>
      <c r="E21" s="175">
        <v>0</v>
      </c>
    </row>
    <row r="22" spans="1:10" ht="16">
      <c r="A22" s="178"/>
      <c r="B22" s="178"/>
      <c r="C22" s="177"/>
      <c r="D22" s="182"/>
      <c r="E22" s="175">
        <v>0</v>
      </c>
    </row>
    <row r="23" spans="1:10" ht="16">
      <c r="A23" s="178"/>
      <c r="B23" s="178"/>
      <c r="C23" s="177"/>
      <c r="D23" s="182"/>
      <c r="E23" s="175">
        <v>0</v>
      </c>
    </row>
    <row r="24" spans="1:10" ht="16">
      <c r="A24" s="178"/>
      <c r="B24" s="178"/>
      <c r="C24" s="177"/>
      <c r="D24" s="182"/>
      <c r="E24" s="175">
        <v>0</v>
      </c>
    </row>
    <row r="25" spans="1:10" ht="16">
      <c r="A25" s="178"/>
      <c r="B25" s="178"/>
      <c r="C25" s="177"/>
      <c r="D25" s="182"/>
      <c r="E25" s="175">
        <v>0</v>
      </c>
    </row>
    <row r="26" spans="1:10" ht="16">
      <c r="A26" s="178"/>
      <c r="B26" s="178"/>
      <c r="C26" s="177"/>
      <c r="D26" s="182"/>
      <c r="E26" s="175">
        <v>0</v>
      </c>
    </row>
    <row r="27" spans="1:10" ht="16">
      <c r="A27" s="178"/>
      <c r="B27" s="178"/>
      <c r="C27" s="177"/>
      <c r="D27" s="182"/>
      <c r="E27" s="175">
        <v>0</v>
      </c>
    </row>
    <row r="28" spans="1:10" ht="16">
      <c r="A28" s="178"/>
      <c r="B28" s="178"/>
      <c r="C28" s="177"/>
      <c r="D28" s="182"/>
      <c r="E28" s="175">
        <v>0</v>
      </c>
    </row>
    <row r="29" spans="1:10" ht="16">
      <c r="A29" s="186"/>
      <c r="B29" s="178"/>
      <c r="C29" s="185"/>
      <c r="D29" s="182"/>
      <c r="E29" s="184">
        <v>0</v>
      </c>
    </row>
    <row r="30" spans="1:10" ht="16">
      <c r="A30" s="178"/>
      <c r="B30" s="178"/>
      <c r="C30" s="177"/>
      <c r="D30" s="182"/>
      <c r="E30" s="175">
        <v>0</v>
      </c>
    </row>
    <row r="31" spans="1:10" ht="18">
      <c r="A31" s="178"/>
      <c r="B31" s="178"/>
      <c r="C31" s="177"/>
      <c r="D31" s="182"/>
      <c r="E31" s="175">
        <v>0</v>
      </c>
      <c r="F31" s="183"/>
      <c r="G31" s="183"/>
      <c r="H31" s="183"/>
      <c r="I31" s="183"/>
      <c r="J31" s="183"/>
    </row>
    <row r="32" spans="1:10" ht="16">
      <c r="A32" s="178"/>
      <c r="B32" s="178"/>
      <c r="C32" s="177"/>
      <c r="D32" s="182"/>
      <c r="E32" s="175">
        <v>0</v>
      </c>
      <c r="F32" s="179"/>
      <c r="G32" s="179"/>
      <c r="H32" s="179"/>
      <c r="I32" s="179"/>
      <c r="J32" s="179"/>
    </row>
    <row r="33" spans="1:10" ht="17">
      <c r="A33" s="178"/>
      <c r="B33" s="178"/>
      <c r="C33" s="181" t="s">
        <v>692</v>
      </c>
      <c r="D33" s="176"/>
      <c r="E33" s="175">
        <v>0</v>
      </c>
      <c r="F33" s="179"/>
      <c r="G33" s="179"/>
      <c r="H33" s="179"/>
      <c r="I33" s="179"/>
      <c r="J33" s="179"/>
    </row>
    <row r="34" spans="1:10" ht="16">
      <c r="A34" s="178"/>
      <c r="B34" s="178"/>
      <c r="C34" s="177"/>
      <c r="D34" s="176"/>
      <c r="E34" s="175">
        <v>0</v>
      </c>
      <c r="F34" s="179"/>
      <c r="G34" s="179"/>
      <c r="H34" s="179"/>
      <c r="I34" s="179"/>
      <c r="J34" s="179"/>
    </row>
    <row r="35" spans="1:10" ht="16">
      <c r="A35" s="178"/>
      <c r="B35" s="178"/>
      <c r="C35" s="177"/>
      <c r="D35" s="176"/>
      <c r="E35" s="175">
        <v>0</v>
      </c>
      <c r="F35" s="179"/>
      <c r="G35" s="179"/>
      <c r="H35" s="179"/>
      <c r="I35" s="179"/>
      <c r="J35" s="179"/>
    </row>
    <row r="36" spans="1:10" ht="16">
      <c r="A36" s="178"/>
      <c r="B36" s="178"/>
      <c r="C36" s="177"/>
      <c r="D36" s="176"/>
      <c r="E36" s="175">
        <v>0</v>
      </c>
      <c r="F36" s="179"/>
      <c r="G36" s="179"/>
      <c r="H36" s="179"/>
      <c r="I36" s="179"/>
      <c r="J36" s="179"/>
    </row>
    <row r="37" spans="1:10" ht="16">
      <c r="A37" s="178"/>
      <c r="B37" s="178"/>
      <c r="C37" s="177"/>
      <c r="D37" s="176"/>
      <c r="E37" s="175">
        <v>0</v>
      </c>
      <c r="F37" s="179"/>
      <c r="G37" s="179"/>
      <c r="H37" s="179"/>
      <c r="I37" s="179"/>
      <c r="J37" s="179"/>
    </row>
    <row r="38" spans="1:10" ht="16">
      <c r="A38" s="178"/>
      <c r="B38" s="178"/>
      <c r="C38" s="177"/>
      <c r="D38" s="176"/>
      <c r="E38" s="175">
        <v>0</v>
      </c>
      <c r="F38" s="179"/>
      <c r="G38" s="179"/>
      <c r="H38" s="179"/>
      <c r="I38" s="179"/>
      <c r="J38" s="179"/>
    </row>
    <row r="39" spans="1:10" ht="16">
      <c r="A39" s="178"/>
      <c r="B39" s="178"/>
      <c r="C39" s="177"/>
      <c r="D39" s="176"/>
      <c r="E39" s="175">
        <v>0</v>
      </c>
      <c r="F39" s="179"/>
      <c r="G39" s="179"/>
      <c r="H39" s="179"/>
      <c r="I39" s="179"/>
      <c r="J39" s="179"/>
    </row>
    <row r="40" spans="1:10" ht="16">
      <c r="A40" s="178"/>
      <c r="B40" s="178"/>
      <c r="C40" s="177"/>
      <c r="D40" s="176"/>
      <c r="E40" s="175">
        <v>0</v>
      </c>
      <c r="F40" s="179"/>
      <c r="G40" s="179"/>
      <c r="H40" s="179"/>
      <c r="I40" s="179"/>
      <c r="J40" s="179"/>
    </row>
    <row r="41" spans="1:10" ht="16">
      <c r="A41" s="178"/>
      <c r="B41" s="178"/>
      <c r="C41" s="177"/>
      <c r="D41" s="176"/>
      <c r="E41" s="175">
        <v>0</v>
      </c>
      <c r="F41" s="179"/>
      <c r="G41" s="179"/>
      <c r="H41" s="179"/>
      <c r="I41" s="179"/>
      <c r="J41" s="179"/>
    </row>
    <row r="42" spans="1:10" ht="16">
      <c r="A42" s="178"/>
      <c r="B42" s="178"/>
      <c r="C42" s="177"/>
      <c r="D42" s="176"/>
      <c r="E42" s="175">
        <v>0</v>
      </c>
      <c r="F42" s="179"/>
      <c r="G42" s="179"/>
      <c r="H42" s="179"/>
      <c r="I42" s="179"/>
      <c r="J42" s="179"/>
    </row>
    <row r="43" spans="1:10" ht="16">
      <c r="A43" s="178"/>
      <c r="B43" s="178"/>
      <c r="C43" s="177"/>
      <c r="D43" s="176"/>
      <c r="E43" s="175">
        <v>0</v>
      </c>
      <c r="F43" s="179"/>
      <c r="G43" s="179"/>
      <c r="H43" s="179"/>
      <c r="I43" s="179"/>
      <c r="J43" s="179"/>
    </row>
    <row r="44" spans="1:10" ht="16">
      <c r="A44" s="178"/>
      <c r="B44" s="178"/>
      <c r="C44" s="177"/>
      <c r="D44" s="176"/>
      <c r="E44" s="175">
        <v>0</v>
      </c>
      <c r="F44" s="179"/>
      <c r="G44" s="179"/>
      <c r="H44" s="179"/>
      <c r="I44" s="179"/>
      <c r="J44" s="179"/>
    </row>
    <row r="45" spans="1:10" ht="16">
      <c r="A45" s="178"/>
      <c r="B45" s="178"/>
      <c r="C45" s="177"/>
      <c r="D45" s="176"/>
      <c r="E45" s="175">
        <v>0</v>
      </c>
      <c r="F45" s="174"/>
      <c r="G45" s="174"/>
      <c r="H45" s="174"/>
      <c r="I45" s="174"/>
      <c r="J45" s="174"/>
    </row>
    <row r="46" spans="1:10" ht="16">
      <c r="A46" s="178"/>
      <c r="B46" s="178"/>
      <c r="C46" s="177"/>
      <c r="D46" s="176"/>
      <c r="E46" s="175">
        <v>0</v>
      </c>
      <c r="F46" s="174"/>
      <c r="G46" s="174"/>
      <c r="H46" s="174"/>
      <c r="I46" s="174"/>
      <c r="J46" s="174"/>
    </row>
    <row r="47" spans="1:10" ht="16">
      <c r="A47" s="178"/>
      <c r="B47" s="178"/>
      <c r="C47" s="177"/>
      <c r="D47" s="176"/>
      <c r="E47" s="175">
        <v>0</v>
      </c>
      <c r="F47" s="174"/>
      <c r="G47" s="174"/>
      <c r="H47" s="174"/>
      <c r="I47" s="174"/>
      <c r="J47" s="174"/>
    </row>
    <row r="48" spans="1:10" ht="16">
      <c r="A48" s="178"/>
      <c r="B48" s="178"/>
      <c r="C48" s="177"/>
      <c r="D48" s="176"/>
      <c r="E48" s="175">
        <v>0</v>
      </c>
      <c r="F48" s="174"/>
      <c r="G48" s="174"/>
      <c r="H48" s="174"/>
      <c r="I48" s="174"/>
      <c r="J48" s="174"/>
    </row>
    <row r="49" spans="1:10" ht="18">
      <c r="A49" s="178"/>
      <c r="B49" s="178"/>
      <c r="C49" s="177"/>
      <c r="D49" s="176"/>
      <c r="E49" s="175">
        <v>0</v>
      </c>
      <c r="F49" s="180"/>
      <c r="G49" s="180"/>
      <c r="H49" s="180"/>
      <c r="I49" s="180"/>
      <c r="J49" s="180"/>
    </row>
    <row r="50" spans="1:10" ht="16">
      <c r="A50" s="178"/>
      <c r="B50" s="178"/>
      <c r="C50" s="177"/>
      <c r="D50" s="176"/>
      <c r="E50" s="175">
        <v>0</v>
      </c>
      <c r="F50" s="179"/>
      <c r="G50" s="179"/>
      <c r="H50" s="179"/>
      <c r="I50" s="179"/>
      <c r="J50" s="179"/>
    </row>
    <row r="51" spans="1:10" ht="16">
      <c r="A51" s="178"/>
      <c r="B51" s="178"/>
      <c r="C51" s="177"/>
      <c r="D51" s="176"/>
      <c r="E51" s="175">
        <v>0</v>
      </c>
      <c r="F51" s="174"/>
      <c r="G51" s="174"/>
      <c r="H51" s="174"/>
      <c r="I51" s="174"/>
      <c r="J51" s="174"/>
    </row>
    <row r="52" spans="1:10" ht="15.5" customHeight="1">
      <c r="A52" s="389" t="s">
        <v>3610</v>
      </c>
      <c r="B52" s="390"/>
      <c r="C52" s="390"/>
      <c r="D52" s="391"/>
      <c r="E52" s="173">
        <f>SUM(E8:E51)</f>
        <v>0</v>
      </c>
    </row>
    <row r="53" spans="1:10" ht="20" customHeight="1">
      <c r="A53" s="392" t="s">
        <v>3611</v>
      </c>
      <c r="B53" s="392"/>
      <c r="C53" s="392"/>
      <c r="D53" s="392"/>
      <c r="E53" s="392"/>
    </row>
    <row r="54" spans="1:10" ht="20" customHeight="1">
      <c r="A54" s="393" t="s">
        <v>3612</v>
      </c>
      <c r="B54" s="393"/>
      <c r="C54" s="393"/>
      <c r="D54" s="393"/>
      <c r="E54" s="393"/>
    </row>
  </sheetData>
  <sheetProtection selectLockedCells="1"/>
  <mergeCells count="11">
    <mergeCell ref="A1:E1"/>
    <mergeCell ref="A2:C2"/>
    <mergeCell ref="D2:E2"/>
    <mergeCell ref="A3:C3"/>
    <mergeCell ref="D3:E3"/>
    <mergeCell ref="D4:E4"/>
    <mergeCell ref="A5:E5"/>
    <mergeCell ref="A52:D52"/>
    <mergeCell ref="A53:E53"/>
    <mergeCell ref="A54:E54"/>
    <mergeCell ref="A4:C4"/>
  </mergeCells>
  <printOptions horizontalCentered="1"/>
  <pageMargins left="0.25" right="0.25" top="0.75" bottom="0.75" header="0.3" footer="0.3"/>
  <pageSetup scale="72" fitToHeight="0" orientation="portrait" r:id="rId1"/>
  <headerFooter>
    <oddFooter>&amp;L&amp;D&amp;RPage &amp;P of &amp;N</oddFooter>
  </headerFooter>
  <colBreaks count="1" manualBreakCount="1">
    <brk id="5"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2060"/>
  </sheetPr>
  <dimension ref="A1:W45"/>
  <sheetViews>
    <sheetView zoomScaleNormal="100" zoomScaleSheetLayoutView="80" workbookViewId="0">
      <selection activeCell="B3" sqref="B3:G3"/>
    </sheetView>
  </sheetViews>
  <sheetFormatPr baseColWidth="10" defaultColWidth="9" defaultRowHeight="13"/>
  <cols>
    <col min="1" max="1" width="7.5" style="194" customWidth="1"/>
    <col min="2" max="2" width="11.83203125" style="194" customWidth="1"/>
    <col min="3" max="3" width="1" style="194" customWidth="1"/>
    <col min="4" max="4" width="11.83203125" style="194" customWidth="1"/>
    <col min="5" max="5" width="30.83203125" style="194" customWidth="1"/>
    <col min="6" max="6" width="30" style="194" customWidth="1"/>
    <col min="7" max="7" width="16.5" style="194" customWidth="1"/>
    <col min="8" max="8" width="16.1640625" style="194" customWidth="1"/>
    <col min="9" max="9" width="13" style="194" customWidth="1"/>
    <col min="10" max="11" width="8.6640625" style="194" customWidth="1"/>
    <col min="12" max="12" width="2" style="194" customWidth="1"/>
    <col min="13" max="13" width="4.33203125" style="194" customWidth="1"/>
    <col min="14" max="18" width="9" style="194"/>
    <col min="19" max="19" width="7.33203125" style="194" customWidth="1"/>
    <col min="20" max="22" width="9" style="194"/>
    <col min="23" max="23" width="27.5" style="194" hidden="1" customWidth="1"/>
    <col min="24" max="16384" width="9" style="194"/>
  </cols>
  <sheetData>
    <row r="1" spans="1:23" ht="82" customHeight="1">
      <c r="A1" s="440" t="s">
        <v>3613</v>
      </c>
      <c r="B1" s="440"/>
      <c r="C1" s="440"/>
      <c r="D1" s="440"/>
      <c r="E1" s="440"/>
      <c r="F1" s="440"/>
      <c r="G1" s="440"/>
      <c r="H1" s="440"/>
      <c r="I1" s="440"/>
      <c r="J1" s="440"/>
      <c r="K1" s="440"/>
      <c r="L1" s="440"/>
      <c r="W1" s="195" t="s">
        <v>3614</v>
      </c>
    </row>
    <row r="2" spans="1:23" ht="29.5" customHeight="1">
      <c r="A2" s="403" t="s">
        <v>3615</v>
      </c>
      <c r="B2" s="403"/>
      <c r="C2" s="403"/>
      <c r="D2" s="403"/>
      <c r="E2" s="403"/>
      <c r="F2" s="403"/>
      <c r="G2" s="403"/>
      <c r="H2" s="403"/>
      <c r="I2" s="403"/>
      <c r="J2" s="403"/>
      <c r="K2" s="403"/>
      <c r="L2" s="403"/>
    </row>
    <row r="3" spans="1:23" s="221" customFormat="1" ht="29" customHeight="1">
      <c r="A3" s="220" t="s">
        <v>3616</v>
      </c>
      <c r="B3" s="437"/>
      <c r="C3" s="437"/>
      <c r="D3" s="437"/>
      <c r="E3" s="437"/>
      <c r="F3" s="437"/>
      <c r="G3" s="437"/>
      <c r="H3" s="438"/>
      <c r="I3" s="438"/>
      <c r="J3" s="438"/>
      <c r="K3" s="438"/>
      <c r="L3" s="438"/>
    </row>
    <row r="4" spans="1:23" s="221" customFormat="1" ht="18" customHeight="1">
      <c r="A4" s="441" t="s">
        <v>3617</v>
      </c>
      <c r="B4" s="441"/>
      <c r="C4" s="441"/>
      <c r="D4" s="441"/>
      <c r="E4" s="441"/>
      <c r="F4" s="438"/>
      <c r="G4" s="438"/>
      <c r="H4" s="438"/>
      <c r="I4" s="438"/>
      <c r="J4" s="438"/>
      <c r="K4" s="438"/>
      <c r="L4" s="438"/>
    </row>
    <row r="5" spans="1:23" s="221" customFormat="1" ht="28.25" customHeight="1">
      <c r="A5" s="220" t="s">
        <v>3618</v>
      </c>
      <c r="B5" s="437"/>
      <c r="C5" s="437"/>
      <c r="D5" s="437"/>
      <c r="E5" s="437"/>
      <c r="F5" s="437"/>
      <c r="G5" s="437"/>
      <c r="H5" s="438"/>
      <c r="I5" s="438"/>
      <c r="J5" s="438"/>
      <c r="K5" s="438"/>
      <c r="L5" s="438"/>
    </row>
    <row r="6" spans="1:23" s="221" customFormat="1" ht="18" customHeight="1">
      <c r="A6" s="439" t="s">
        <v>3619</v>
      </c>
      <c r="B6" s="439"/>
      <c r="C6" s="439"/>
      <c r="D6" s="439"/>
      <c r="E6" s="439"/>
      <c r="G6" s="438"/>
      <c r="H6" s="438"/>
      <c r="I6" s="438"/>
      <c r="J6" s="438"/>
      <c r="K6" s="438"/>
      <c r="L6" s="438"/>
    </row>
    <row r="7" spans="1:23" s="221" customFormat="1" ht="15.75" customHeight="1">
      <c r="A7" s="425" t="s">
        <v>3620</v>
      </c>
      <c r="B7" s="425"/>
      <c r="C7" s="425"/>
      <c r="D7" s="425"/>
      <c r="E7" s="425"/>
      <c r="F7" s="425"/>
      <c r="G7" s="425"/>
      <c r="H7" s="425"/>
      <c r="I7" s="425"/>
      <c r="J7" s="425"/>
      <c r="K7" s="425"/>
      <c r="L7" s="425"/>
    </row>
    <row r="8" spans="1:23" ht="33.75" customHeight="1">
      <c r="A8" s="436" t="s">
        <v>3621</v>
      </c>
      <c r="B8" s="436"/>
      <c r="C8" s="436"/>
      <c r="D8" s="436"/>
      <c r="E8" s="436"/>
      <c r="F8" s="436"/>
      <c r="G8" s="436"/>
      <c r="H8" s="436"/>
      <c r="I8" s="436"/>
      <c r="J8" s="436"/>
      <c r="K8" s="436"/>
      <c r="L8" s="436"/>
    </row>
    <row r="9" spans="1:23" ht="17" customHeight="1">
      <c r="A9" s="426" t="s">
        <v>3622</v>
      </c>
      <c r="B9" s="426"/>
      <c r="C9" s="426"/>
      <c r="D9" s="426"/>
      <c r="E9" s="426"/>
      <c r="F9" s="426"/>
      <c r="G9" s="426"/>
      <c r="H9" s="426"/>
      <c r="I9" s="426"/>
      <c r="J9" s="426"/>
      <c r="K9" s="426"/>
      <c r="L9" s="426"/>
    </row>
    <row r="10" spans="1:23" ht="46.25" customHeight="1">
      <c r="A10" s="223" t="s">
        <v>3623</v>
      </c>
      <c r="B10" s="427" t="s">
        <v>3624</v>
      </c>
      <c r="C10" s="428"/>
      <c r="D10" s="224" t="s">
        <v>3625</v>
      </c>
      <c r="E10" s="224" t="s">
        <v>3626</v>
      </c>
      <c r="F10" s="224" t="s">
        <v>3627</v>
      </c>
      <c r="G10" s="224" t="s">
        <v>3628</v>
      </c>
      <c r="H10" s="224" t="s">
        <v>3629</v>
      </c>
      <c r="I10" s="225" t="s">
        <v>3630</v>
      </c>
      <c r="J10" s="431" t="s">
        <v>3631</v>
      </c>
      <c r="K10" s="432"/>
      <c r="L10" s="433"/>
    </row>
    <row r="11" spans="1:23" ht="15.75" customHeight="1">
      <c r="A11" s="226"/>
      <c r="B11" s="429" t="s">
        <v>3632</v>
      </c>
      <c r="C11" s="430"/>
      <c r="D11" s="227" t="s">
        <v>3633</v>
      </c>
      <c r="E11" s="228" t="s">
        <v>14</v>
      </c>
      <c r="F11" s="227" t="s">
        <v>3634</v>
      </c>
      <c r="G11" s="227" t="s">
        <v>3635</v>
      </c>
      <c r="H11" s="227" t="s">
        <v>3636</v>
      </c>
      <c r="I11" s="227" t="s">
        <v>3637</v>
      </c>
      <c r="J11" s="429" t="s">
        <v>3638</v>
      </c>
      <c r="K11" s="434"/>
      <c r="L11" s="435"/>
    </row>
    <row r="12" spans="1:23" ht="16">
      <c r="A12" s="213">
        <v>1</v>
      </c>
      <c r="B12" s="412"/>
      <c r="C12" s="413"/>
      <c r="D12" s="214"/>
      <c r="E12" s="214"/>
      <c r="F12" s="214"/>
      <c r="G12" s="214"/>
      <c r="H12" s="215"/>
      <c r="I12" s="216"/>
      <c r="J12" s="416"/>
      <c r="K12" s="417"/>
      <c r="L12" s="418"/>
    </row>
    <row r="13" spans="1:23" ht="16">
      <c r="A13" s="213">
        <v>2</v>
      </c>
      <c r="B13" s="412"/>
      <c r="C13" s="413"/>
      <c r="D13" s="214"/>
      <c r="E13" s="214"/>
      <c r="F13" s="214"/>
      <c r="G13" s="214"/>
      <c r="H13" s="214"/>
      <c r="I13" s="216"/>
      <c r="J13" s="416"/>
      <c r="K13" s="417"/>
      <c r="L13" s="418"/>
    </row>
    <row r="14" spans="1:23" ht="16">
      <c r="A14" s="213">
        <v>3</v>
      </c>
      <c r="B14" s="412"/>
      <c r="C14" s="413"/>
      <c r="D14" s="214"/>
      <c r="E14" s="214"/>
      <c r="F14" s="214"/>
      <c r="G14" s="214"/>
      <c r="H14" s="214"/>
      <c r="I14" s="216"/>
      <c r="J14" s="416"/>
      <c r="K14" s="417"/>
      <c r="L14" s="418"/>
    </row>
    <row r="15" spans="1:23" ht="16">
      <c r="A15" s="213">
        <v>4</v>
      </c>
      <c r="B15" s="412"/>
      <c r="C15" s="413"/>
      <c r="D15" s="214"/>
      <c r="E15" s="214"/>
      <c r="F15" s="214"/>
      <c r="G15" s="214"/>
      <c r="H15" s="214"/>
      <c r="I15" s="216"/>
      <c r="J15" s="416"/>
      <c r="K15" s="417"/>
      <c r="L15" s="418"/>
    </row>
    <row r="16" spans="1:23" ht="16">
      <c r="A16" s="213">
        <v>5</v>
      </c>
      <c r="B16" s="412"/>
      <c r="C16" s="413"/>
      <c r="D16" s="214"/>
      <c r="E16" s="214"/>
      <c r="F16" s="214"/>
      <c r="G16" s="214"/>
      <c r="H16" s="214"/>
      <c r="I16" s="216"/>
      <c r="J16" s="416"/>
      <c r="K16" s="417"/>
      <c r="L16" s="418"/>
    </row>
    <row r="17" spans="1:12" ht="16">
      <c r="A17" s="213">
        <v>6</v>
      </c>
      <c r="B17" s="412"/>
      <c r="C17" s="413"/>
      <c r="D17" s="214"/>
      <c r="E17" s="214"/>
      <c r="F17" s="214"/>
      <c r="G17" s="214"/>
      <c r="H17" s="214"/>
      <c r="I17" s="216"/>
      <c r="J17" s="416"/>
      <c r="K17" s="417"/>
      <c r="L17" s="418"/>
    </row>
    <row r="18" spans="1:12" ht="16">
      <c r="A18" s="213">
        <v>7</v>
      </c>
      <c r="B18" s="412"/>
      <c r="C18" s="413"/>
      <c r="D18" s="214"/>
      <c r="E18" s="214"/>
      <c r="F18" s="214"/>
      <c r="G18" s="214"/>
      <c r="H18" s="214"/>
      <c r="I18" s="216"/>
      <c r="J18" s="416"/>
      <c r="K18" s="417"/>
      <c r="L18" s="418"/>
    </row>
    <row r="19" spans="1:12" ht="16">
      <c r="A19" s="213">
        <v>8</v>
      </c>
      <c r="B19" s="412"/>
      <c r="C19" s="413"/>
      <c r="D19" s="214"/>
      <c r="E19" s="214"/>
      <c r="F19" s="214"/>
      <c r="G19" s="214"/>
      <c r="H19" s="214"/>
      <c r="I19" s="216"/>
      <c r="J19" s="416"/>
      <c r="K19" s="417"/>
      <c r="L19" s="418"/>
    </row>
    <row r="20" spans="1:12" ht="16">
      <c r="A20" s="213">
        <v>9</v>
      </c>
      <c r="B20" s="412"/>
      <c r="C20" s="413"/>
      <c r="D20" s="214"/>
      <c r="E20" s="214"/>
      <c r="F20" s="214"/>
      <c r="G20" s="214"/>
      <c r="H20" s="214"/>
      <c r="I20" s="216"/>
      <c r="J20" s="416"/>
      <c r="K20" s="417"/>
      <c r="L20" s="418"/>
    </row>
    <row r="21" spans="1:12" ht="16">
      <c r="A21" s="217">
        <v>10</v>
      </c>
      <c r="B21" s="414"/>
      <c r="C21" s="415"/>
      <c r="D21" s="218"/>
      <c r="E21" s="218"/>
      <c r="F21" s="218"/>
      <c r="G21" s="218"/>
      <c r="H21" s="218"/>
      <c r="I21" s="219"/>
      <c r="J21" s="419"/>
      <c r="K21" s="420"/>
      <c r="L21" s="421"/>
    </row>
    <row r="22" spans="1:12" s="202" customFormat="1" ht="21" customHeight="1">
      <c r="A22" s="424" t="s">
        <v>3639</v>
      </c>
      <c r="B22" s="424"/>
      <c r="C22" s="424"/>
      <c r="D22" s="424"/>
      <c r="E22" s="424"/>
      <c r="F22" s="424"/>
      <c r="G22" s="424"/>
      <c r="H22" s="424"/>
      <c r="I22" s="424"/>
      <c r="J22" s="424"/>
      <c r="K22" s="424"/>
      <c r="L22" s="424"/>
    </row>
    <row r="23" spans="1:12" s="202" customFormat="1" ht="24" customHeight="1">
      <c r="A23" s="407" t="s">
        <v>3640</v>
      </c>
      <c r="B23" s="407"/>
      <c r="C23" s="407"/>
      <c r="D23" s="407"/>
      <c r="E23" s="407"/>
      <c r="F23" s="407"/>
      <c r="G23" s="407"/>
      <c r="H23" s="407"/>
      <c r="I23" s="407"/>
      <c r="J23" s="407"/>
      <c r="K23" s="407"/>
      <c r="L23" s="407"/>
    </row>
    <row r="24" spans="1:12" s="203" customFormat="1" ht="14" customHeight="1">
      <c r="A24" s="422"/>
      <c r="B24" s="422"/>
      <c r="C24" s="422"/>
      <c r="D24" s="422"/>
      <c r="E24" s="422"/>
      <c r="F24" s="422"/>
      <c r="G24" s="422"/>
      <c r="H24" s="422"/>
      <c r="I24" s="422"/>
      <c r="J24" s="422"/>
      <c r="K24" s="422"/>
      <c r="L24" s="422"/>
    </row>
    <row r="25" spans="1:12" s="202" customFormat="1" ht="51" customHeight="1">
      <c r="A25" s="406" t="s">
        <v>3641</v>
      </c>
      <c r="B25" s="406"/>
      <c r="C25" s="406"/>
      <c r="D25" s="406"/>
      <c r="E25" s="406"/>
      <c r="F25" s="406"/>
      <c r="G25" s="406"/>
      <c r="H25" s="406"/>
      <c r="I25" s="406"/>
      <c r="J25" s="406"/>
      <c r="K25" s="406"/>
      <c r="L25" s="406"/>
    </row>
    <row r="26" spans="1:12" s="202" customFormat="1" ht="18.75" customHeight="1">
      <c r="A26" s="407" t="s">
        <v>3642</v>
      </c>
      <c r="B26" s="407"/>
      <c r="C26" s="407"/>
      <c r="D26" s="407"/>
      <c r="E26" s="407"/>
      <c r="F26" s="407"/>
      <c r="G26" s="407"/>
      <c r="H26" s="407"/>
      <c r="I26" s="407"/>
      <c r="J26" s="407"/>
      <c r="K26" s="407"/>
      <c r="L26" s="407"/>
    </row>
    <row r="27" spans="1:12" s="202" customFormat="1" ht="14" customHeight="1">
      <c r="A27" s="422"/>
      <c r="B27" s="422"/>
      <c r="C27" s="422"/>
      <c r="D27" s="422"/>
      <c r="E27" s="422"/>
      <c r="F27" s="422"/>
      <c r="G27" s="422"/>
      <c r="H27" s="422"/>
      <c r="I27" s="422"/>
      <c r="J27" s="422"/>
      <c r="K27" s="422"/>
      <c r="L27" s="422"/>
    </row>
    <row r="28" spans="1:12" s="202" customFormat="1" ht="7.25" customHeight="1">
      <c r="A28" s="422"/>
      <c r="B28" s="422"/>
      <c r="C28" s="422"/>
      <c r="D28" s="422"/>
      <c r="E28" s="422"/>
      <c r="F28" s="422"/>
      <c r="G28" s="422"/>
      <c r="H28" s="422"/>
      <c r="I28" s="422"/>
      <c r="J28" s="422"/>
      <c r="K28" s="422"/>
      <c r="L28" s="422"/>
    </row>
    <row r="29" spans="1:12" s="202" customFormat="1" ht="32.25" customHeight="1">
      <c r="A29" s="406" t="s">
        <v>3643</v>
      </c>
      <c r="B29" s="406"/>
      <c r="C29" s="406"/>
      <c r="D29" s="406"/>
      <c r="E29" s="406"/>
      <c r="F29" s="406"/>
      <c r="G29" s="222" t="s">
        <v>3644</v>
      </c>
      <c r="H29" s="222" t="s">
        <v>3644</v>
      </c>
      <c r="I29" s="423"/>
      <c r="J29" s="423"/>
      <c r="K29" s="423"/>
      <c r="L29" s="423"/>
    </row>
    <row r="30" spans="1:12" s="202" customFormat="1" ht="14" customHeight="1">
      <c r="A30" s="204"/>
      <c r="G30" s="202" t="s">
        <v>3645</v>
      </c>
      <c r="H30" s="202" t="s">
        <v>3646</v>
      </c>
      <c r="I30" s="405"/>
      <c r="J30" s="405"/>
      <c r="K30" s="405"/>
      <c r="L30" s="405"/>
    </row>
    <row r="31" spans="1:12" s="202" customFormat="1" ht="14" customHeight="1">
      <c r="A31" s="204"/>
    </row>
    <row r="32" spans="1:12" s="202" customFormat="1" ht="71" customHeight="1">
      <c r="A32" s="409" t="s">
        <v>3647</v>
      </c>
      <c r="B32" s="409"/>
      <c r="C32" s="409"/>
      <c r="D32" s="409"/>
      <c r="E32" s="409"/>
      <c r="F32" s="409"/>
      <c r="G32" s="409"/>
      <c r="H32" s="409"/>
      <c r="I32" s="409"/>
      <c r="J32" s="409"/>
      <c r="K32" s="409"/>
      <c r="L32" s="409"/>
    </row>
    <row r="33" spans="1:12" s="202" customFormat="1" ht="17" customHeight="1">
      <c r="A33" s="410" t="s">
        <v>3648</v>
      </c>
      <c r="B33" s="410"/>
      <c r="C33" s="410"/>
      <c r="D33" s="410"/>
      <c r="E33" s="410"/>
      <c r="F33" s="410"/>
      <c r="G33" s="410"/>
      <c r="H33" s="410"/>
      <c r="I33" s="410"/>
      <c r="J33" s="410"/>
      <c r="K33" s="410"/>
      <c r="L33" s="410"/>
    </row>
    <row r="34" spans="1:12" s="202" customFormat="1" ht="39.75" customHeight="1">
      <c r="A34" s="406" t="s">
        <v>3649</v>
      </c>
      <c r="B34" s="406"/>
      <c r="C34" s="406"/>
      <c r="D34" s="406"/>
      <c r="E34" s="406"/>
      <c r="F34" s="406"/>
      <c r="G34" s="406"/>
      <c r="H34" s="406"/>
      <c r="I34" s="406"/>
      <c r="J34" s="406"/>
      <c r="K34" s="406"/>
      <c r="L34" s="406"/>
    </row>
    <row r="35" spans="1:12" s="202" customFormat="1" ht="17" customHeight="1">
      <c r="A35" s="407" t="s">
        <v>3650</v>
      </c>
      <c r="B35" s="407"/>
      <c r="C35" s="407"/>
      <c r="D35" s="407"/>
      <c r="E35" s="407"/>
      <c r="F35" s="407"/>
      <c r="G35" s="407"/>
      <c r="H35" s="407"/>
      <c r="I35" s="407"/>
      <c r="J35" s="407"/>
      <c r="K35" s="407"/>
      <c r="L35" s="407"/>
    </row>
    <row r="36" spans="1:12" s="202" customFormat="1" ht="50" customHeight="1">
      <c r="A36" s="408" t="s">
        <v>3651</v>
      </c>
      <c r="B36" s="408"/>
      <c r="C36" s="408"/>
      <c r="D36" s="408"/>
      <c r="E36" s="408"/>
      <c r="F36" s="408"/>
      <c r="G36" s="408"/>
      <c r="H36" s="408"/>
      <c r="I36" s="408"/>
      <c r="J36" s="408"/>
      <c r="K36" s="408"/>
      <c r="L36" s="408"/>
    </row>
    <row r="37" spans="1:12" s="202" customFormat="1" ht="57" customHeight="1">
      <c r="A37" s="402" t="s">
        <v>3652</v>
      </c>
      <c r="B37" s="402"/>
      <c r="C37" s="402"/>
      <c r="D37" s="402"/>
      <c r="E37" s="403" t="s">
        <v>3653</v>
      </c>
      <c r="F37" s="403"/>
      <c r="G37" s="403"/>
      <c r="H37" s="403"/>
      <c r="I37" s="403"/>
      <c r="J37" s="403"/>
      <c r="K37" s="403"/>
      <c r="L37" s="403"/>
    </row>
    <row r="38" spans="1:12" s="202" customFormat="1" ht="100.5" customHeight="1">
      <c r="A38" s="402" t="s">
        <v>3654</v>
      </c>
      <c r="B38" s="402"/>
      <c r="C38" s="402"/>
      <c r="D38" s="402"/>
      <c r="E38" s="403" t="s">
        <v>3655</v>
      </c>
      <c r="F38" s="403"/>
      <c r="G38" s="403"/>
      <c r="H38" s="403"/>
      <c r="I38" s="403"/>
      <c r="J38" s="403"/>
      <c r="K38" s="403"/>
      <c r="L38" s="403"/>
    </row>
    <row r="39" spans="1:12" s="202" customFormat="1" ht="37.5" customHeight="1">
      <c r="A39" s="404" t="s">
        <v>3656</v>
      </c>
      <c r="B39" s="404"/>
      <c r="C39" s="404"/>
      <c r="D39" s="404"/>
      <c r="E39" s="403" t="s">
        <v>3657</v>
      </c>
      <c r="F39" s="403"/>
      <c r="G39" s="403"/>
      <c r="H39" s="403"/>
      <c r="I39" s="403"/>
      <c r="J39" s="403"/>
      <c r="K39" s="403"/>
      <c r="L39" s="403"/>
    </row>
    <row r="40" spans="1:12" s="202" customFormat="1" ht="52.5" customHeight="1">
      <c r="A40" s="402" t="s">
        <v>3658</v>
      </c>
      <c r="B40" s="404"/>
      <c r="C40" s="404"/>
      <c r="D40" s="404"/>
      <c r="E40" s="403" t="s">
        <v>3659</v>
      </c>
      <c r="F40" s="403"/>
      <c r="G40" s="403"/>
      <c r="H40" s="403"/>
      <c r="I40" s="403"/>
      <c r="J40" s="403"/>
      <c r="K40" s="403"/>
      <c r="L40" s="403"/>
    </row>
    <row r="41" spans="1:12" s="202" customFormat="1" ht="35.25" customHeight="1">
      <c r="A41" s="402" t="s">
        <v>3660</v>
      </c>
      <c r="B41" s="404"/>
      <c r="C41" s="404"/>
      <c r="D41" s="404"/>
      <c r="E41" s="403" t="s">
        <v>3661</v>
      </c>
      <c r="F41" s="403"/>
      <c r="G41" s="403"/>
      <c r="H41" s="403"/>
      <c r="I41" s="403"/>
      <c r="J41" s="403"/>
      <c r="K41" s="403"/>
      <c r="L41" s="403"/>
    </row>
    <row r="42" spans="1:12" s="202" customFormat="1" ht="33" customHeight="1">
      <c r="A42" s="404" t="s">
        <v>3662</v>
      </c>
      <c r="B42" s="404"/>
      <c r="C42" s="404"/>
      <c r="D42" s="404"/>
      <c r="E42" s="403" t="s">
        <v>3663</v>
      </c>
      <c r="F42" s="403"/>
      <c r="G42" s="403"/>
      <c r="H42" s="403"/>
      <c r="I42" s="403"/>
      <c r="J42" s="403"/>
      <c r="K42" s="403"/>
      <c r="L42" s="403"/>
    </row>
    <row r="43" spans="1:12" s="202" customFormat="1" ht="18.75" customHeight="1">
      <c r="A43" s="404" t="s">
        <v>3664</v>
      </c>
      <c r="B43" s="404"/>
      <c r="C43" s="404"/>
      <c r="D43" s="404"/>
      <c r="E43" s="403" t="s">
        <v>3665</v>
      </c>
      <c r="F43" s="403"/>
      <c r="G43" s="403"/>
      <c r="H43" s="403"/>
      <c r="I43" s="403"/>
      <c r="J43" s="403"/>
      <c r="K43" s="403"/>
      <c r="L43" s="403"/>
    </row>
    <row r="44" spans="1:12" s="202" customFormat="1" ht="42" customHeight="1">
      <c r="A44" s="404" t="s">
        <v>3666</v>
      </c>
      <c r="B44" s="404"/>
      <c r="C44" s="404"/>
      <c r="D44" s="404"/>
      <c r="E44" s="403" t="s">
        <v>3667</v>
      </c>
      <c r="F44" s="403"/>
      <c r="G44" s="403"/>
      <c r="H44" s="403"/>
      <c r="I44" s="403"/>
      <c r="J44" s="403"/>
      <c r="K44" s="403"/>
      <c r="L44" s="403"/>
    </row>
    <row r="45" spans="1:12" ht="16">
      <c r="A45" s="411"/>
      <c r="B45" s="411"/>
      <c r="C45" s="411"/>
      <c r="D45" s="411"/>
      <c r="E45" s="411"/>
      <c r="F45" s="403"/>
      <c r="G45" s="403"/>
      <c r="H45" s="403"/>
      <c r="I45" s="403"/>
      <c r="J45" s="403"/>
      <c r="K45" s="403"/>
    </row>
  </sheetData>
  <sheetProtection selectLockedCells="1"/>
  <mergeCells count="69">
    <mergeCell ref="B5:G5"/>
    <mergeCell ref="H5:L5"/>
    <mergeCell ref="A6:E6"/>
    <mergeCell ref="A1:L1"/>
    <mergeCell ref="A2:L2"/>
    <mergeCell ref="B3:G3"/>
    <mergeCell ref="H3:L3"/>
    <mergeCell ref="A4:E4"/>
    <mergeCell ref="F4:L4"/>
    <mergeCell ref="G6:L6"/>
    <mergeCell ref="A7:L7"/>
    <mergeCell ref="A9:L9"/>
    <mergeCell ref="B10:C10"/>
    <mergeCell ref="B11:C11"/>
    <mergeCell ref="J10:L10"/>
    <mergeCell ref="J11:L11"/>
    <mergeCell ref="A8:L8"/>
    <mergeCell ref="B19:C19"/>
    <mergeCell ref="J18:L18"/>
    <mergeCell ref="J19:L19"/>
    <mergeCell ref="B12:C12"/>
    <mergeCell ref="B13:C13"/>
    <mergeCell ref="J12:L12"/>
    <mergeCell ref="J13:L13"/>
    <mergeCell ref="B14:C14"/>
    <mergeCell ref="B15:C15"/>
    <mergeCell ref="J14:L14"/>
    <mergeCell ref="J15:L15"/>
    <mergeCell ref="B16:C16"/>
    <mergeCell ref="B17:C17"/>
    <mergeCell ref="J16:L16"/>
    <mergeCell ref="J17:L17"/>
    <mergeCell ref="B18:C18"/>
    <mergeCell ref="A24:L24"/>
    <mergeCell ref="A27:L28"/>
    <mergeCell ref="A29:F29"/>
    <mergeCell ref="I29:L29"/>
    <mergeCell ref="A22:L22"/>
    <mergeCell ref="A25:L25"/>
    <mergeCell ref="A26:L26"/>
    <mergeCell ref="B20:C20"/>
    <mergeCell ref="B21:C21"/>
    <mergeCell ref="J20:L20"/>
    <mergeCell ref="J21:L21"/>
    <mergeCell ref="A23:L23"/>
    <mergeCell ref="A45:E45"/>
    <mergeCell ref="F45:K45"/>
    <mergeCell ref="A41:D41"/>
    <mergeCell ref="E41:L41"/>
    <mergeCell ref="A42:D42"/>
    <mergeCell ref="E42:L42"/>
    <mergeCell ref="A43:D43"/>
    <mergeCell ref="E43:L43"/>
    <mergeCell ref="A44:D44"/>
    <mergeCell ref="E44:L44"/>
    <mergeCell ref="I30:L30"/>
    <mergeCell ref="A34:L34"/>
    <mergeCell ref="A35:L35"/>
    <mergeCell ref="A36:L36"/>
    <mergeCell ref="A37:D37"/>
    <mergeCell ref="E37:L37"/>
    <mergeCell ref="A32:L32"/>
    <mergeCell ref="A33:L33"/>
    <mergeCell ref="A38:D38"/>
    <mergeCell ref="E38:L38"/>
    <mergeCell ref="A39:D39"/>
    <mergeCell ref="E39:L39"/>
    <mergeCell ref="A40:D40"/>
    <mergeCell ref="E40:L40"/>
  </mergeCells>
  <pageMargins left="0.7" right="0.7" top="0.75" bottom="0.75" header="0.3" footer="0.3"/>
  <pageSetup scale="57" orientation="portrait" r:id="rId1"/>
  <rowBreaks count="1" manualBreakCount="1">
    <brk id="31" max="12"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0000"/>
  </sheetPr>
  <dimension ref="A1:B6"/>
  <sheetViews>
    <sheetView workbookViewId="0">
      <selection activeCell="A7" sqref="A7"/>
    </sheetView>
  </sheetViews>
  <sheetFormatPr baseColWidth="10" defaultColWidth="8.83203125" defaultRowHeight="15"/>
  <cols>
    <col min="1" max="1" width="13.5" customWidth="1"/>
    <col min="2" max="2" width="125.6640625" customWidth="1"/>
  </cols>
  <sheetData>
    <row r="1" spans="1:2">
      <c r="A1" s="197">
        <v>44550</v>
      </c>
      <c r="B1" t="s">
        <v>3668</v>
      </c>
    </row>
    <row r="2" spans="1:2">
      <c r="A2" s="197">
        <v>44550</v>
      </c>
      <c r="B2" t="s">
        <v>3669</v>
      </c>
    </row>
    <row r="3" spans="1:2">
      <c r="A3" s="197">
        <v>44551</v>
      </c>
      <c r="B3" t="s">
        <v>3670</v>
      </c>
    </row>
    <row r="4" spans="1:2">
      <c r="A4" s="197">
        <v>44629</v>
      </c>
      <c r="B4" t="s">
        <v>3671</v>
      </c>
    </row>
    <row r="5" spans="1:2">
      <c r="A5" s="197">
        <v>44650</v>
      </c>
      <c r="B5" t="s">
        <v>3672</v>
      </c>
    </row>
    <row r="6" spans="1:2">
      <c r="A6" s="197">
        <v>44680</v>
      </c>
      <c r="B6" t="s">
        <v>3673</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203764"/>
  </sheetPr>
  <dimension ref="A1:N310"/>
  <sheetViews>
    <sheetView topLeftCell="A13" zoomScaleNormal="100" workbookViewId="0">
      <selection activeCell="A17" sqref="A17"/>
    </sheetView>
  </sheetViews>
  <sheetFormatPr baseColWidth="10" defaultColWidth="9.1640625" defaultRowHeight="15"/>
  <cols>
    <col min="1" max="1" width="14.5" style="118" customWidth="1"/>
    <col min="2" max="2" width="14.1640625" style="122" customWidth="1"/>
    <col min="3" max="3" width="41.5" style="119" customWidth="1"/>
    <col min="4" max="4" width="13.1640625" style="118" customWidth="1"/>
    <col min="5" max="6" width="15.1640625" style="119" customWidth="1"/>
    <col min="7" max="7" width="15.1640625" style="118" customWidth="1"/>
    <col min="8" max="9" width="13.1640625" style="118" customWidth="1"/>
    <col min="10" max="10" width="14.5" style="118" customWidth="1"/>
    <col min="11" max="11" width="18.33203125" style="118" customWidth="1"/>
    <col min="12" max="13" width="14.5" style="118" customWidth="1"/>
    <col min="14" max="14" width="19.33203125" style="118" customWidth="1"/>
    <col min="15" max="16384" width="9.1640625" style="120"/>
  </cols>
  <sheetData>
    <row r="1" spans="1:14">
      <c r="A1" s="123" t="s">
        <v>73</v>
      </c>
    </row>
    <row r="2" spans="1:14" customFormat="1">
      <c r="A2" s="86" t="s">
        <v>0</v>
      </c>
      <c r="B2" s="69"/>
      <c r="D2" s="69"/>
      <c r="E2" s="69"/>
      <c r="F2" s="69"/>
      <c r="G2" s="69"/>
      <c r="H2" s="69"/>
      <c r="I2" s="69"/>
      <c r="J2" s="2"/>
      <c r="K2" s="2"/>
      <c r="L2" s="2"/>
      <c r="M2" s="2"/>
    </row>
    <row r="3" spans="1:14" customFormat="1">
      <c r="A3" s="87" t="s">
        <v>74</v>
      </c>
      <c r="B3" s="69"/>
      <c r="D3" s="69"/>
      <c r="E3" s="69"/>
      <c r="F3" s="69"/>
      <c r="G3" s="69"/>
      <c r="H3" s="69"/>
      <c r="I3" s="69"/>
      <c r="J3" s="2"/>
      <c r="K3" s="2"/>
      <c r="L3" s="2"/>
      <c r="M3" s="2"/>
    </row>
    <row r="4" spans="1:14" customFormat="1">
      <c r="A4" s="83"/>
      <c r="B4" s="69"/>
      <c r="D4" s="69"/>
      <c r="E4" s="69"/>
      <c r="F4" s="69"/>
      <c r="G4" s="69"/>
      <c r="H4" s="69"/>
      <c r="I4" s="69"/>
      <c r="J4" s="2"/>
      <c r="K4" s="2"/>
      <c r="L4" s="2"/>
      <c r="M4" s="2"/>
    </row>
    <row r="5" spans="1:14" customFormat="1" ht="18" customHeight="1">
      <c r="A5" s="315" t="s">
        <v>2</v>
      </c>
      <c r="B5" s="315"/>
      <c r="C5" s="68" t="s">
        <v>75</v>
      </c>
      <c r="D5" s="70"/>
      <c r="E5" s="70"/>
      <c r="F5" s="70"/>
      <c r="G5" s="70"/>
      <c r="H5" s="70"/>
      <c r="I5" s="69"/>
      <c r="J5" s="2"/>
      <c r="K5" s="2"/>
      <c r="L5" s="2"/>
      <c r="M5" s="2"/>
    </row>
    <row r="6" spans="1:14" customFormat="1" ht="18" customHeight="1">
      <c r="A6" s="315" t="s">
        <v>4</v>
      </c>
      <c r="B6" s="315"/>
      <c r="C6" s="112">
        <f>INDEX('Dropdown Lists'!$A$2:$A$29,MATCH('Funcationality description'!C5, 'Dropdown Lists'!$B$2:$B$29,0))</f>
        <v>7</v>
      </c>
      <c r="D6" s="70"/>
      <c r="E6" s="70"/>
      <c r="F6" s="70"/>
      <c r="G6" s="70"/>
      <c r="H6" s="70"/>
      <c r="I6" s="69"/>
      <c r="J6" s="2"/>
      <c r="K6" s="2"/>
      <c r="L6" s="2"/>
      <c r="M6" s="2"/>
    </row>
    <row r="7" spans="1:14" customFormat="1" ht="18" customHeight="1">
      <c r="A7" s="315" t="s">
        <v>6</v>
      </c>
      <c r="B7" s="315"/>
      <c r="C7" s="68">
        <f>INDEX('Dropdown Lists'!$C$2:$C$29,MATCH(C5, 'Dropdown Lists'!$B$2:$B$29,0))</f>
        <v>8</v>
      </c>
      <c r="D7" s="70"/>
      <c r="E7" s="70"/>
      <c r="F7" s="70"/>
      <c r="G7" s="70"/>
      <c r="H7" s="70"/>
      <c r="I7" s="69"/>
      <c r="J7" s="2"/>
      <c r="K7" s="2"/>
      <c r="L7" s="2"/>
      <c r="M7" s="2"/>
    </row>
    <row r="8" spans="1:14" customFormat="1">
      <c r="A8" s="37"/>
      <c r="B8" s="4"/>
      <c r="C8" s="5"/>
      <c r="D8" s="69"/>
      <c r="E8" s="69"/>
      <c r="F8" s="69"/>
      <c r="G8" s="69"/>
      <c r="H8" s="69"/>
      <c r="I8" s="69"/>
      <c r="J8" s="2"/>
      <c r="K8" s="2"/>
      <c r="L8" s="2"/>
      <c r="M8" s="2"/>
    </row>
    <row r="9" spans="1:14" customFormat="1" ht="29.5" customHeight="1">
      <c r="A9" s="37"/>
      <c r="B9" s="69"/>
      <c r="C9" s="2"/>
      <c r="D9" s="316" t="s">
        <v>76</v>
      </c>
      <c r="E9" s="317"/>
      <c r="F9" s="317"/>
      <c r="G9" s="317"/>
      <c r="H9" s="317"/>
      <c r="I9" s="317"/>
      <c r="J9" s="318" t="s">
        <v>77</v>
      </c>
      <c r="K9" s="319"/>
      <c r="L9" s="319"/>
      <c r="M9" s="320"/>
      <c r="N9" s="308" t="s">
        <v>11</v>
      </c>
    </row>
    <row r="10" spans="1:14" customFormat="1" ht="17" customHeight="1">
      <c r="A10" s="37"/>
      <c r="B10" s="69"/>
      <c r="C10" s="2"/>
      <c r="D10" s="80"/>
      <c r="E10" s="310" t="s">
        <v>78</v>
      </c>
      <c r="F10" s="311"/>
      <c r="G10" s="312"/>
      <c r="H10" s="313" t="s">
        <v>79</v>
      </c>
      <c r="I10" s="314"/>
      <c r="J10" s="321"/>
      <c r="K10" s="322"/>
      <c r="L10" s="322"/>
      <c r="M10" s="323"/>
      <c r="N10" s="309"/>
    </row>
    <row r="11" spans="1:14" customFormat="1" ht="16">
      <c r="A11" s="6" t="s">
        <v>12</v>
      </c>
      <c r="B11" s="6" t="s">
        <v>13</v>
      </c>
      <c r="C11" s="12" t="s">
        <v>14</v>
      </c>
      <c r="D11" s="81" t="s">
        <v>16</v>
      </c>
      <c r="E11" s="73" t="s">
        <v>17</v>
      </c>
      <c r="F11" s="7" t="s">
        <v>18</v>
      </c>
      <c r="G11" s="16" t="s">
        <v>19</v>
      </c>
      <c r="H11" s="73" t="s">
        <v>20</v>
      </c>
      <c r="I11" s="6" t="s">
        <v>21</v>
      </c>
      <c r="J11" s="78" t="s">
        <v>80</v>
      </c>
      <c r="K11" s="18" t="s">
        <v>24</v>
      </c>
      <c r="L11" s="18" t="s">
        <v>25</v>
      </c>
      <c r="M11" s="19" t="s">
        <v>26</v>
      </c>
      <c r="N11" s="20" t="s">
        <v>81</v>
      </c>
    </row>
    <row r="12" spans="1:14" customFormat="1" ht="222.75" customHeight="1">
      <c r="A12" s="8" t="s">
        <v>82</v>
      </c>
      <c r="B12" s="166" t="s">
        <v>83</v>
      </c>
      <c r="C12" s="166" t="s">
        <v>84</v>
      </c>
      <c r="D12" s="82" t="s">
        <v>85</v>
      </c>
      <c r="E12" s="74" t="s">
        <v>86</v>
      </c>
      <c r="F12" s="75" t="s">
        <v>87</v>
      </c>
      <c r="G12" s="77" t="s">
        <v>88</v>
      </c>
      <c r="H12" s="74" t="s">
        <v>89</v>
      </c>
      <c r="I12" s="76" t="s">
        <v>90</v>
      </c>
      <c r="J12" s="79" t="s">
        <v>91</v>
      </c>
      <c r="K12" s="13" t="s">
        <v>92</v>
      </c>
      <c r="L12" s="21" t="s">
        <v>93</v>
      </c>
      <c r="M12" s="21" t="s">
        <v>94</v>
      </c>
      <c r="N12" s="8" t="s">
        <v>95</v>
      </c>
    </row>
    <row r="13" spans="1:14" s="67" customFormat="1" ht="48">
      <c r="A13" s="124" t="s">
        <v>46</v>
      </c>
      <c r="B13" s="125" t="s">
        <v>96</v>
      </c>
      <c r="C13" s="126" t="e">
        <f>IF(B13&lt;&gt;"",INDEX(#REF!,MATCH(B13,#REF!,0),0),"")</f>
        <v>#REF!</v>
      </c>
      <c r="D13" s="124">
        <v>493031</v>
      </c>
      <c r="E13" s="126" t="str">
        <f>IF(D13&lt;&gt;"", IF(COUNTIF('Combined RDOLs'!$B$4:$B$5337, CONCATENATE('Funcationality description'!$C$7,'Funcationality description'!D13)),"Yes","No"),"")</f>
        <v>Yes</v>
      </c>
      <c r="F13" s="126" t="str">
        <f>IF(B13&lt;&gt;"",IF(COUNTIF('SDOL and DOACS Progs'!$B$3:$B$3, 'Funcationality description'!B13)&gt;0,"Yes","No"),"")</f>
        <v>No</v>
      </c>
      <c r="G13" s="124" t="s">
        <v>97</v>
      </c>
      <c r="H13" s="124"/>
      <c r="I13" s="124"/>
      <c r="J13" s="124" t="s">
        <v>98</v>
      </c>
      <c r="K13" s="124" t="s">
        <v>99</v>
      </c>
      <c r="L13" s="124" t="s">
        <v>100</v>
      </c>
      <c r="M13" s="124" t="s">
        <v>98</v>
      </c>
      <c r="N13" s="124" t="s">
        <v>101</v>
      </c>
    </row>
    <row r="14" spans="1:14" s="67" customFormat="1" ht="48">
      <c r="A14" s="124" t="s">
        <v>46</v>
      </c>
      <c r="B14" s="125" t="s">
        <v>102</v>
      </c>
      <c r="C14" s="126" t="e">
        <f>IF(B14&lt;&gt;"",INDEX(#REF!,MATCH(B14,#REF!,0),0),"")</f>
        <v>#REF!</v>
      </c>
      <c r="D14" s="124"/>
      <c r="E14" s="126" t="str">
        <f>IF(D14&lt;&gt;"", IF(COUNTIF('Combined RDOLs'!$B$4:$B$5337, CONCATENATE('Funcationality description'!$C$7,'Funcationality description'!D14)),"Yes","No"),"")</f>
        <v/>
      </c>
      <c r="F14" s="126" t="str">
        <f>IF(B14&lt;&gt;"",IF(COUNTIF('SDOL and DOACS Progs'!$B$3:$B$3, 'Funcationality description'!B14)&gt;0,"Yes","No"),"")</f>
        <v>No</v>
      </c>
      <c r="G14" s="124" t="s">
        <v>97</v>
      </c>
      <c r="H14" s="124" t="s">
        <v>103</v>
      </c>
      <c r="I14" s="124" t="s">
        <v>104</v>
      </c>
      <c r="J14" s="124" t="s">
        <v>98</v>
      </c>
      <c r="K14" s="124" t="s">
        <v>98</v>
      </c>
      <c r="L14" s="124" t="s">
        <v>105</v>
      </c>
      <c r="M14" s="124" t="s">
        <v>98</v>
      </c>
      <c r="N14" s="124" t="s">
        <v>106</v>
      </c>
    </row>
    <row r="15" spans="1:14" s="67" customFormat="1" ht="64">
      <c r="A15" s="124" t="s">
        <v>46</v>
      </c>
      <c r="B15" s="162" t="s">
        <v>107</v>
      </c>
      <c r="C15" s="126" t="e">
        <f>IF(B15&lt;&gt;"",INDEX(#REF!,MATCH(B15,#REF!,0),0),"")</f>
        <v>#REF!</v>
      </c>
      <c r="D15" s="124">
        <v>451011</v>
      </c>
      <c r="E15" s="126" t="str">
        <f>IF(D15&lt;&gt;"", IF(COUNTIF('Combined RDOLs'!$B$4:$B$5337, CONCATENATE('Funcationality description'!$C$7,'Funcationality description'!D15)),"Yes","No"),"")</f>
        <v>No</v>
      </c>
      <c r="F15" s="126" t="str">
        <f>IF(B15&lt;&gt;"",IF(COUNTIF('SDOL and DOACS Progs'!$B$3:$B$3, 'Funcationality description'!B15)&gt;0,"Yes","No"),"")</f>
        <v>No</v>
      </c>
      <c r="G15" s="124"/>
      <c r="H15" s="124" t="s">
        <v>103</v>
      </c>
      <c r="I15" s="124" t="s">
        <v>50</v>
      </c>
      <c r="J15" s="124" t="s">
        <v>98</v>
      </c>
      <c r="K15" s="124" t="s">
        <v>98</v>
      </c>
      <c r="L15" s="124" t="s">
        <v>98</v>
      </c>
      <c r="M15" s="124" t="s">
        <v>98</v>
      </c>
      <c r="N15" s="124" t="s">
        <v>108</v>
      </c>
    </row>
    <row r="16" spans="1:14" s="129" customFormat="1" ht="240">
      <c r="A16" s="9" t="s">
        <v>109</v>
      </c>
      <c r="B16" s="9" t="s">
        <v>110</v>
      </c>
      <c r="C16" s="9" t="s">
        <v>111</v>
      </c>
      <c r="D16" s="9" t="s">
        <v>112</v>
      </c>
      <c r="E16" s="9" t="s">
        <v>113</v>
      </c>
      <c r="F16" s="9" t="s">
        <v>114</v>
      </c>
      <c r="G16" s="9" t="s">
        <v>115</v>
      </c>
      <c r="H16" s="9" t="s">
        <v>116</v>
      </c>
      <c r="I16" s="9" t="s">
        <v>117</v>
      </c>
      <c r="J16" s="9" t="s">
        <v>118</v>
      </c>
      <c r="K16" s="9" t="s">
        <v>119</v>
      </c>
      <c r="L16" s="9" t="s">
        <v>119</v>
      </c>
      <c r="M16" s="9" t="s">
        <v>119</v>
      </c>
      <c r="N16" s="9" t="s">
        <v>120</v>
      </c>
    </row>
    <row r="17" spans="1:14" s="67" customFormat="1" ht="16">
      <c r="A17" s="124"/>
      <c r="B17" s="125"/>
      <c r="C17" s="126" t="str">
        <f>IF(B17&lt;&gt;"",INDEX(#REF!,MATCH(B17,#REF!,0),0),"")</f>
        <v/>
      </c>
      <c r="D17" s="124"/>
      <c r="E17" s="126" t="str">
        <f>IF(D17&lt;&gt;"", IF(COUNTIF('Combined RDOLs'!$B$4:$B$5337, CONCATENATE('Funcationality description'!$C$7,'Funcationality description'!D17)),"Yes","No"),"")</f>
        <v/>
      </c>
      <c r="F17" s="126" t="str">
        <f>IF(B17&lt;&gt;"",IF(COUNTIF('SDOL and DOACS Progs'!$B$3:$B$3, 'Funcationality description'!B17)&gt;0,"Yes","No"),"")</f>
        <v/>
      </c>
      <c r="G17" s="124"/>
      <c r="H17" s="124"/>
      <c r="I17" s="124"/>
      <c r="J17" s="124"/>
      <c r="K17" s="124"/>
      <c r="L17" s="124"/>
      <c r="M17" s="124"/>
      <c r="N17" s="124"/>
    </row>
    <row r="18" spans="1:14" s="67" customFormat="1" ht="16">
      <c r="A18" s="124"/>
      <c r="B18" s="125"/>
      <c r="C18" s="126" t="str">
        <f>IF(B18&lt;&gt;"",INDEX(#REF!,MATCH(B18,#REF!,0),0),"")</f>
        <v/>
      </c>
      <c r="D18" s="124"/>
      <c r="E18" s="126" t="str">
        <f>IF(D18&lt;&gt;"", IF(COUNTIF('Combined RDOLs'!$B$4:$B$5337, CONCATENATE('Funcationality description'!$C$7,'Funcationality description'!D18)),"Yes","No"),"")</f>
        <v/>
      </c>
      <c r="F18" s="126" t="str">
        <f>IF(B18&lt;&gt;"",IF(COUNTIF('SDOL and DOACS Progs'!$B$3:$B$3, 'Funcationality description'!B18)&gt;0,"Yes","No"),"")</f>
        <v/>
      </c>
      <c r="G18" s="124"/>
      <c r="H18" s="124"/>
      <c r="I18" s="124"/>
      <c r="J18" s="124"/>
      <c r="K18" s="124"/>
      <c r="L18" s="124"/>
      <c r="M18" s="124"/>
      <c r="N18" s="124"/>
    </row>
    <row r="19" spans="1:14" s="67" customFormat="1" ht="16">
      <c r="A19" s="124"/>
      <c r="B19" s="125"/>
      <c r="C19" s="126" t="str">
        <f>IF(B19&lt;&gt;"",INDEX(#REF!,MATCH(B19,#REF!,0),0),"")</f>
        <v/>
      </c>
      <c r="D19" s="124"/>
      <c r="E19" s="126" t="str">
        <f>IF(D19&lt;&gt;"", IF(COUNTIF('Combined RDOLs'!$B$4:$B$5337, CONCATENATE('Funcationality description'!$C$7,'Funcationality description'!D19)),"Yes","No"),"")</f>
        <v/>
      </c>
      <c r="F19" s="126" t="str">
        <f>IF(B19&lt;&gt;"",IF(COUNTIF('SDOL and DOACS Progs'!$B$3:$B$3, 'Funcationality description'!B19)&gt;0,"Yes","No"),"")</f>
        <v/>
      </c>
      <c r="G19" s="124"/>
      <c r="H19" s="124"/>
      <c r="I19" s="124"/>
      <c r="J19" s="124"/>
      <c r="K19" s="124"/>
      <c r="L19" s="124"/>
      <c r="M19" s="124"/>
      <c r="N19" s="124"/>
    </row>
    <row r="20" spans="1:14" s="67" customFormat="1" ht="16">
      <c r="A20" s="124"/>
      <c r="B20" s="125"/>
      <c r="C20" s="126" t="str">
        <f>IF(B20&lt;&gt;"",INDEX(#REF!,MATCH(B20,#REF!,0),0),"")</f>
        <v/>
      </c>
      <c r="D20" s="124"/>
      <c r="E20" s="126" t="str">
        <f>IF(D20&lt;&gt;"", IF(COUNTIF('Combined RDOLs'!$B$4:$B$5337, CONCATENATE('Funcationality description'!$C$7,'Funcationality description'!D20)),"Yes","No"),"")</f>
        <v/>
      </c>
      <c r="F20" s="126" t="str">
        <f>IF(B20&lt;&gt;"",IF(COUNTIF('SDOL and DOACS Progs'!$B$3:$B$3, 'Funcationality description'!B20)&gt;0,"Yes","No"),"")</f>
        <v/>
      </c>
      <c r="G20" s="124"/>
      <c r="H20" s="124"/>
      <c r="I20" s="124"/>
      <c r="J20" s="124"/>
      <c r="K20" s="124"/>
      <c r="L20" s="124"/>
      <c r="M20" s="124"/>
      <c r="N20" s="124"/>
    </row>
    <row r="21" spans="1:14" s="67" customFormat="1" ht="16">
      <c r="A21" s="124"/>
      <c r="B21" s="125"/>
      <c r="C21" s="126" t="str">
        <f>IF(B21&lt;&gt;"",INDEX(#REF!,MATCH(B21,#REF!,0),0),"")</f>
        <v/>
      </c>
      <c r="D21" s="124"/>
      <c r="E21" s="126" t="str">
        <f>IF(D21&lt;&gt;"", IF(COUNTIF('Combined RDOLs'!$B$4:$B$5337, CONCATENATE('Funcationality description'!$C$7,'Funcationality description'!D21)),"Yes","No"),"")</f>
        <v/>
      </c>
      <c r="F21" s="126" t="str">
        <f>IF(B21&lt;&gt;"",IF(COUNTIF('SDOL and DOACS Progs'!$B$3:$B$3, 'Funcationality description'!B21)&gt;0,"Yes","No"),"")</f>
        <v/>
      </c>
      <c r="G21" s="124"/>
      <c r="H21" s="124"/>
      <c r="I21" s="124"/>
      <c r="J21" s="124"/>
      <c r="K21" s="124"/>
      <c r="L21" s="124"/>
      <c r="M21" s="124"/>
      <c r="N21" s="124"/>
    </row>
    <row r="22" spans="1:14" s="67" customFormat="1" ht="16">
      <c r="A22" s="124"/>
      <c r="B22" s="125"/>
      <c r="C22" s="126" t="str">
        <f>IF(B22&lt;&gt;"",INDEX(#REF!,MATCH(B22,#REF!,0),0),"")</f>
        <v/>
      </c>
      <c r="D22" s="124"/>
      <c r="E22" s="126" t="str">
        <f>IF(D22&lt;&gt;"", IF(COUNTIF('Combined RDOLs'!$B$4:$B$5337, CONCATENATE('Funcationality description'!$C$7,'Funcationality description'!D22)),"Yes","No"),"")</f>
        <v/>
      </c>
      <c r="F22" s="126" t="str">
        <f>IF(B22&lt;&gt;"",IF(COUNTIF('SDOL and DOACS Progs'!$B$3:$B$3, 'Funcationality description'!B22)&gt;0,"Yes","No"),"")</f>
        <v/>
      </c>
      <c r="G22" s="124"/>
      <c r="H22" s="124"/>
      <c r="I22" s="124"/>
      <c r="J22" s="124"/>
      <c r="K22" s="124"/>
      <c r="L22" s="124"/>
      <c r="M22" s="124"/>
      <c r="N22" s="124"/>
    </row>
    <row r="23" spans="1:14" s="67" customFormat="1" ht="16">
      <c r="A23" s="124"/>
      <c r="B23" s="125"/>
      <c r="C23" s="126" t="str">
        <f>IF(B23&lt;&gt;"",INDEX(#REF!,MATCH(B23,#REF!,0),0),"")</f>
        <v/>
      </c>
      <c r="D23" s="124"/>
      <c r="E23" s="126" t="str">
        <f>IF(D23&lt;&gt;"", IF(COUNTIF('Combined RDOLs'!$B$4:$B$5337, CONCATENATE('Funcationality description'!$C$7,'Funcationality description'!D23)),"Yes","No"),"")</f>
        <v/>
      </c>
      <c r="F23" s="126" t="str">
        <f>IF(B23&lt;&gt;"",IF(COUNTIF('SDOL and DOACS Progs'!$B$3:$B$3, 'Funcationality description'!B23)&gt;0,"Yes","No"),"")</f>
        <v/>
      </c>
      <c r="G23" s="124"/>
      <c r="H23" s="124"/>
      <c r="I23" s="124"/>
      <c r="J23" s="124"/>
      <c r="K23" s="124"/>
      <c r="L23" s="124"/>
      <c r="M23" s="124"/>
      <c r="N23" s="124"/>
    </row>
    <row r="24" spans="1:14" s="67" customFormat="1" ht="16">
      <c r="A24" s="124"/>
      <c r="B24" s="125"/>
      <c r="C24" s="126" t="str">
        <f>IF(B24&lt;&gt;"",INDEX(#REF!,MATCH(B24,#REF!,0),0),"")</f>
        <v/>
      </c>
      <c r="D24" s="124"/>
      <c r="E24" s="126" t="str">
        <f>IF(D24&lt;&gt;"", IF(COUNTIF('Combined RDOLs'!$B$4:$B$5337, CONCATENATE('Funcationality description'!$C$7,'Funcationality description'!D24)),"Yes","No"),"")</f>
        <v/>
      </c>
      <c r="F24" s="126" t="str">
        <f>IF(B24&lt;&gt;"",IF(COUNTIF('SDOL and DOACS Progs'!$B$3:$B$3, 'Funcationality description'!B24)&gt;0,"Yes","No"),"")</f>
        <v/>
      </c>
      <c r="G24" s="124"/>
      <c r="H24" s="124"/>
      <c r="I24" s="124"/>
      <c r="J24" s="124"/>
      <c r="K24" s="124"/>
      <c r="L24" s="124"/>
      <c r="M24" s="124"/>
      <c r="N24" s="124"/>
    </row>
    <row r="25" spans="1:14" s="67" customFormat="1" ht="16">
      <c r="A25" s="124"/>
      <c r="B25" s="125"/>
      <c r="C25" s="126" t="str">
        <f>IF(B25&lt;&gt;"",INDEX(#REF!,MATCH(B25,#REF!,0),0),"")</f>
        <v/>
      </c>
      <c r="D25" s="124"/>
      <c r="E25" s="126" t="str">
        <f>IF(D25&lt;&gt;"", IF(COUNTIF('Combined RDOLs'!$B$4:$B$5337, CONCATENATE('Funcationality description'!$C$7,'Funcationality description'!D25)),"Yes","No"),"")</f>
        <v/>
      </c>
      <c r="F25" s="126" t="str">
        <f>IF(B25&lt;&gt;"",IF(COUNTIF('SDOL and DOACS Progs'!$B$3:$B$3, 'Funcationality description'!B25)&gt;0,"Yes","No"),"")</f>
        <v/>
      </c>
      <c r="G25" s="124"/>
      <c r="H25" s="124"/>
      <c r="I25" s="124"/>
      <c r="J25" s="124"/>
      <c r="K25" s="124"/>
      <c r="L25" s="124"/>
      <c r="M25" s="124"/>
      <c r="N25" s="124"/>
    </row>
    <row r="26" spans="1:14" s="67" customFormat="1" ht="16">
      <c r="A26" s="124"/>
      <c r="B26" s="125"/>
      <c r="C26" s="126" t="str">
        <f>IF(B26&lt;&gt;"",INDEX(#REF!,MATCH(B26,#REF!,0),0),"")</f>
        <v/>
      </c>
      <c r="D26" s="124"/>
      <c r="E26" s="126" t="str">
        <f>IF(D26&lt;&gt;"", IF(COUNTIF('Combined RDOLs'!$B$4:$B$5337, CONCATENATE('Funcationality description'!$C$7,'Funcationality description'!D26)),"Yes","No"),"")</f>
        <v/>
      </c>
      <c r="F26" s="126" t="str">
        <f>IF(B26&lt;&gt;"",IF(COUNTIF('SDOL and DOACS Progs'!$B$3:$B$3, 'Funcationality description'!B26)&gt;0,"Yes","No"),"")</f>
        <v/>
      </c>
      <c r="G26" s="124"/>
      <c r="H26" s="124"/>
      <c r="I26" s="124"/>
      <c r="J26" s="124"/>
      <c r="K26" s="124"/>
      <c r="L26" s="124"/>
      <c r="M26" s="124"/>
      <c r="N26" s="124"/>
    </row>
    <row r="27" spans="1:14" s="67" customFormat="1" ht="16">
      <c r="A27" s="124"/>
      <c r="B27" s="125"/>
      <c r="C27" s="126" t="str">
        <f>IF(B27&lt;&gt;"",INDEX(#REF!,MATCH(B27,#REF!,0),0),"")</f>
        <v/>
      </c>
      <c r="D27" s="124"/>
      <c r="E27" s="126" t="str">
        <f>IF(D27&lt;&gt;"", IF(COUNTIF('Combined RDOLs'!$B$4:$B$5337, CONCATENATE('Funcationality description'!$C$7,'Funcationality description'!D27)),"Yes","No"),"")</f>
        <v/>
      </c>
      <c r="F27" s="126" t="str">
        <f>IF(B27&lt;&gt;"",IF(COUNTIF('SDOL and DOACS Progs'!$B$3:$B$3, 'Funcationality description'!B27)&gt;0,"Yes","No"),"")</f>
        <v/>
      </c>
      <c r="G27" s="124"/>
      <c r="H27" s="124"/>
      <c r="I27" s="124"/>
      <c r="J27" s="124"/>
      <c r="K27" s="124"/>
      <c r="L27" s="124"/>
      <c r="M27" s="124"/>
      <c r="N27" s="124"/>
    </row>
    <row r="28" spans="1:14" s="67" customFormat="1" ht="16">
      <c r="A28" s="124"/>
      <c r="B28" s="125"/>
      <c r="C28" s="126" t="str">
        <f>IF(B28&lt;&gt;"",INDEX(#REF!,MATCH(B28,#REF!,0),0),"")</f>
        <v/>
      </c>
      <c r="D28" s="124"/>
      <c r="E28" s="126" t="str">
        <f>IF(D28&lt;&gt;"", IF(COUNTIF('Combined RDOLs'!$B$4:$B$5337, CONCATENATE('Funcationality description'!$C$7,'Funcationality description'!D28)),"Yes","No"),"")</f>
        <v/>
      </c>
      <c r="F28" s="126" t="str">
        <f>IF(B28&lt;&gt;"",IF(COUNTIF('SDOL and DOACS Progs'!$B$3:$B$3, 'Funcationality description'!B28)&gt;0,"Yes","No"),"")</f>
        <v/>
      </c>
      <c r="G28" s="124"/>
      <c r="H28" s="124"/>
      <c r="I28" s="124"/>
      <c r="J28" s="124"/>
      <c r="K28" s="124"/>
      <c r="L28" s="124"/>
      <c r="M28" s="124"/>
      <c r="N28" s="124"/>
    </row>
    <row r="29" spans="1:14" s="67" customFormat="1" ht="16">
      <c r="A29" s="124"/>
      <c r="B29" s="125"/>
      <c r="C29" s="126" t="str">
        <f>IF(B29&lt;&gt;"",INDEX(#REF!,MATCH(B29,#REF!,0),0),"")</f>
        <v/>
      </c>
      <c r="D29" s="124"/>
      <c r="E29" s="126" t="str">
        <f>IF(D29&lt;&gt;"", IF(COUNTIF('Combined RDOLs'!$B$4:$B$5337, CONCATENATE('Funcationality description'!$C$7,'Funcationality description'!D29)),"Yes","No"),"")</f>
        <v/>
      </c>
      <c r="F29" s="126" t="str">
        <f>IF(B29&lt;&gt;"",IF(COUNTIF('SDOL and DOACS Progs'!$B$3:$B$3, 'Funcationality description'!B29)&gt;0,"Yes","No"),"")</f>
        <v/>
      </c>
      <c r="G29" s="124"/>
      <c r="H29" s="124"/>
      <c r="I29" s="124"/>
      <c r="J29" s="124"/>
      <c r="K29" s="124"/>
      <c r="L29" s="124"/>
      <c r="M29" s="124"/>
      <c r="N29" s="124"/>
    </row>
    <row r="30" spans="1:14" s="67" customFormat="1" ht="16">
      <c r="A30" s="124"/>
      <c r="B30" s="125"/>
      <c r="C30" s="126" t="str">
        <f>IF(B30&lt;&gt;"",INDEX(#REF!,MATCH(B30,#REF!,0),0),"")</f>
        <v/>
      </c>
      <c r="D30" s="124"/>
      <c r="E30" s="126" t="str">
        <f>IF(D30&lt;&gt;"", IF(COUNTIF('Combined RDOLs'!$B$4:$B$5337, CONCATENATE('Funcationality description'!$C$7,'Funcationality description'!D30)),"Yes","No"),"")</f>
        <v/>
      </c>
      <c r="F30" s="126" t="str">
        <f>IF(B30&lt;&gt;"",IF(COUNTIF('SDOL and DOACS Progs'!$B$3:$B$3, 'Funcationality description'!B30)&gt;0,"Yes","No"),"")</f>
        <v/>
      </c>
      <c r="G30" s="124"/>
      <c r="H30" s="124"/>
      <c r="I30" s="124"/>
      <c r="J30" s="124"/>
      <c r="K30" s="124"/>
      <c r="L30" s="124"/>
      <c r="M30" s="124"/>
      <c r="N30" s="124"/>
    </row>
    <row r="31" spans="1:14" s="67" customFormat="1" ht="16">
      <c r="A31" s="124"/>
      <c r="B31" s="125"/>
      <c r="C31" s="126" t="str">
        <f>IF(B31&lt;&gt;"",INDEX(#REF!,MATCH(B31,#REF!,0),0),"")</f>
        <v/>
      </c>
      <c r="D31" s="124"/>
      <c r="E31" s="126" t="str">
        <f>IF(D31&lt;&gt;"", IF(COUNTIF('Combined RDOLs'!$B$4:$B$5337, CONCATENATE('Funcationality description'!$C$7,'Funcationality description'!D31)),"Yes","No"),"")</f>
        <v/>
      </c>
      <c r="F31" s="126" t="str">
        <f>IF(B31&lt;&gt;"",IF(COUNTIF('SDOL and DOACS Progs'!$B$3:$B$3, 'Funcationality description'!B31)&gt;0,"Yes","No"),"")</f>
        <v/>
      </c>
      <c r="G31" s="124"/>
      <c r="H31" s="124"/>
      <c r="I31" s="124"/>
      <c r="J31" s="124"/>
      <c r="K31" s="124"/>
      <c r="L31" s="124"/>
      <c r="M31" s="124"/>
      <c r="N31" s="124"/>
    </row>
    <row r="32" spans="1:14" s="67" customFormat="1" ht="16">
      <c r="A32" s="124"/>
      <c r="B32" s="125"/>
      <c r="C32" s="126" t="str">
        <f>IF(B32&lt;&gt;"",INDEX(#REF!,MATCH(B32,#REF!,0),0),"")</f>
        <v/>
      </c>
      <c r="D32" s="124"/>
      <c r="E32" s="126" t="str">
        <f>IF(D32&lt;&gt;"", IF(COUNTIF('Combined RDOLs'!$B$4:$B$5337, CONCATENATE('Funcationality description'!$C$7,'Funcationality description'!D32)),"Yes","No"),"")</f>
        <v/>
      </c>
      <c r="F32" s="126" t="str">
        <f>IF(B32&lt;&gt;"",IF(COUNTIF('SDOL and DOACS Progs'!$B$3:$B$3, 'Funcationality description'!B32)&gt;0,"Yes","No"),"")</f>
        <v/>
      </c>
      <c r="G32" s="124"/>
      <c r="H32" s="124"/>
      <c r="I32" s="124"/>
      <c r="J32" s="124"/>
      <c r="K32" s="124"/>
      <c r="L32" s="124"/>
      <c r="M32" s="124"/>
      <c r="N32" s="124"/>
    </row>
    <row r="33" spans="1:14" s="67" customFormat="1" ht="16">
      <c r="A33" s="124"/>
      <c r="B33" s="125"/>
      <c r="C33" s="126" t="str">
        <f>IF(B33&lt;&gt;"",INDEX(#REF!,MATCH(B33,#REF!,0),0),"")</f>
        <v/>
      </c>
      <c r="D33" s="124"/>
      <c r="E33" s="126" t="str">
        <f>IF(D33&lt;&gt;"", IF(COUNTIF('Combined RDOLs'!$B$4:$B$5337, CONCATENATE('Funcationality description'!$C$7,'Funcationality description'!D33)),"Yes","No"),"")</f>
        <v/>
      </c>
      <c r="F33" s="126" t="str">
        <f>IF(B33&lt;&gt;"",IF(COUNTIF('SDOL and DOACS Progs'!$B$3:$B$3, 'Funcationality description'!B33)&gt;0,"Yes","No"),"")</f>
        <v/>
      </c>
      <c r="G33" s="124"/>
      <c r="H33" s="124"/>
      <c r="I33" s="124"/>
      <c r="J33" s="124"/>
      <c r="K33" s="124"/>
      <c r="L33" s="124"/>
      <c r="M33" s="124"/>
      <c r="N33" s="124"/>
    </row>
    <row r="34" spans="1:14" s="67" customFormat="1" ht="16">
      <c r="A34" s="124"/>
      <c r="B34" s="125"/>
      <c r="C34" s="126" t="str">
        <f>IF(B34&lt;&gt;"",INDEX(#REF!,MATCH(B34,#REF!,0),0),"")</f>
        <v/>
      </c>
      <c r="D34" s="124"/>
      <c r="E34" s="126" t="str">
        <f>IF(D34&lt;&gt;"", IF(COUNTIF('Combined RDOLs'!$B$4:$B$5337, CONCATENATE('Funcationality description'!$C$7,'Funcationality description'!D34)),"Yes","No"),"")</f>
        <v/>
      </c>
      <c r="F34" s="126" t="str">
        <f>IF(B34&lt;&gt;"",IF(COUNTIF('SDOL and DOACS Progs'!$B$3:$B$3, 'Funcationality description'!B34)&gt;0,"Yes","No"),"")</f>
        <v/>
      </c>
      <c r="G34" s="124"/>
      <c r="H34" s="124"/>
      <c r="I34" s="124"/>
      <c r="J34" s="124"/>
      <c r="K34" s="124"/>
      <c r="L34" s="124"/>
      <c r="M34" s="124"/>
      <c r="N34" s="124"/>
    </row>
    <row r="35" spans="1:14" s="67" customFormat="1" ht="16">
      <c r="A35" s="124"/>
      <c r="B35" s="125"/>
      <c r="C35" s="126" t="str">
        <f>IF(B35&lt;&gt;"",INDEX(#REF!,MATCH(B35,#REF!,0),0),"")</f>
        <v/>
      </c>
      <c r="D35" s="124"/>
      <c r="E35" s="126" t="str">
        <f>IF(D35&lt;&gt;"", IF(COUNTIF('Combined RDOLs'!$B$4:$B$5337, CONCATENATE('Funcationality description'!$C$7,'Funcationality description'!D35)),"Yes","No"),"")</f>
        <v/>
      </c>
      <c r="F35" s="126" t="str">
        <f>IF(B35&lt;&gt;"",IF(COUNTIF('SDOL and DOACS Progs'!$B$3:$B$3, 'Funcationality description'!B35)&gt;0,"Yes","No"),"")</f>
        <v/>
      </c>
      <c r="G35" s="124"/>
      <c r="H35" s="124"/>
      <c r="I35" s="124"/>
      <c r="J35" s="124"/>
      <c r="K35" s="124"/>
      <c r="L35" s="124"/>
      <c r="M35" s="124"/>
      <c r="N35" s="124"/>
    </row>
    <row r="36" spans="1:14" s="67" customFormat="1" ht="16">
      <c r="A36" s="124"/>
      <c r="B36" s="125"/>
      <c r="C36" s="126" t="str">
        <f>IF(B36&lt;&gt;"",INDEX(#REF!,MATCH(B36,#REF!,0),0),"")</f>
        <v/>
      </c>
      <c r="D36" s="124"/>
      <c r="E36" s="126" t="str">
        <f>IF(D36&lt;&gt;"", IF(COUNTIF('Combined RDOLs'!$B$4:$B$5337, CONCATENATE('Funcationality description'!$C$7,'Funcationality description'!D36)),"Yes","No"),"")</f>
        <v/>
      </c>
      <c r="F36" s="126" t="str">
        <f>IF(B36&lt;&gt;"",IF(COUNTIF('SDOL and DOACS Progs'!$B$3:$B$3, 'Funcationality description'!B36)&gt;0,"Yes","No"),"")</f>
        <v/>
      </c>
      <c r="G36" s="124"/>
      <c r="H36" s="124"/>
      <c r="I36" s="124"/>
      <c r="J36" s="124"/>
      <c r="K36" s="124"/>
      <c r="L36" s="124"/>
      <c r="M36" s="124"/>
      <c r="N36" s="124"/>
    </row>
    <row r="37" spans="1:14" s="67" customFormat="1" ht="16">
      <c r="A37" s="124"/>
      <c r="B37" s="125"/>
      <c r="C37" s="126" t="str">
        <f>IF(B37&lt;&gt;"",INDEX(#REF!,MATCH(B37,#REF!,0),0),"")</f>
        <v/>
      </c>
      <c r="D37" s="124"/>
      <c r="E37" s="126" t="str">
        <f>IF(D37&lt;&gt;"", IF(COUNTIF('Combined RDOLs'!$B$4:$B$5337, CONCATENATE('Funcationality description'!$C$7,'Funcationality description'!D37)),"Yes","No"),"")</f>
        <v/>
      </c>
      <c r="F37" s="126" t="str">
        <f>IF(B37&lt;&gt;"",IF(COUNTIF('SDOL and DOACS Progs'!$B$3:$B$3, 'Funcationality description'!B37)&gt;0,"Yes","No"),"")</f>
        <v/>
      </c>
      <c r="G37" s="124"/>
      <c r="H37" s="124"/>
      <c r="I37" s="124"/>
      <c r="J37" s="124"/>
      <c r="K37" s="124"/>
      <c r="L37" s="124"/>
      <c r="M37" s="124"/>
      <c r="N37" s="124"/>
    </row>
    <row r="38" spans="1:14" s="67" customFormat="1" ht="16">
      <c r="A38" s="124"/>
      <c r="B38" s="125"/>
      <c r="C38" s="126" t="str">
        <f>IF(B38&lt;&gt;"",INDEX(#REF!,MATCH(B38,#REF!,0),0),"")</f>
        <v/>
      </c>
      <c r="D38" s="124"/>
      <c r="E38" s="126" t="str">
        <f>IF(D38&lt;&gt;"", IF(COUNTIF('Combined RDOLs'!$B$4:$B$5337, CONCATENATE('Funcationality description'!$C$7,'Funcationality description'!D38)),"Yes","No"),"")</f>
        <v/>
      </c>
      <c r="F38" s="126" t="str">
        <f>IF(B38&lt;&gt;"",IF(COUNTIF('SDOL and DOACS Progs'!$B$3:$B$3, 'Funcationality description'!B38)&gt;0,"Yes","No"),"")</f>
        <v/>
      </c>
      <c r="G38" s="124"/>
      <c r="H38" s="124"/>
      <c r="I38" s="124"/>
      <c r="J38" s="124"/>
      <c r="K38" s="124"/>
      <c r="L38" s="124"/>
      <c r="M38" s="124"/>
      <c r="N38" s="124"/>
    </row>
    <row r="39" spans="1:14" s="67" customFormat="1" ht="16">
      <c r="A39" s="124"/>
      <c r="B39" s="125"/>
      <c r="C39" s="126" t="str">
        <f>IF(B39&lt;&gt;"",INDEX(#REF!,MATCH(B39,#REF!,0),0),"")</f>
        <v/>
      </c>
      <c r="D39" s="124"/>
      <c r="E39" s="126" t="str">
        <f>IF(D39&lt;&gt;"", IF(COUNTIF('Combined RDOLs'!$B$4:$B$5337, CONCATENATE('Funcationality description'!$C$7,'Funcationality description'!D39)),"Yes","No"),"")</f>
        <v/>
      </c>
      <c r="F39" s="126" t="str">
        <f>IF(B39&lt;&gt;"",IF(COUNTIF('SDOL and DOACS Progs'!$B$3:$B$3, 'Funcationality description'!B39)&gt;0,"Yes","No"),"")</f>
        <v/>
      </c>
      <c r="G39" s="124"/>
      <c r="H39" s="124"/>
      <c r="I39" s="124"/>
      <c r="J39" s="124"/>
      <c r="K39" s="124"/>
      <c r="L39" s="124"/>
      <c r="M39" s="124"/>
      <c r="N39" s="124"/>
    </row>
    <row r="40" spans="1:14" s="67" customFormat="1" ht="16">
      <c r="A40" s="124"/>
      <c r="B40" s="125"/>
      <c r="C40" s="126" t="str">
        <f>IF(B40&lt;&gt;"",INDEX(#REF!,MATCH(B40,#REF!,0),0),"")</f>
        <v/>
      </c>
      <c r="D40" s="124"/>
      <c r="E40" s="126" t="str">
        <f>IF(D40&lt;&gt;"", IF(COUNTIF('Combined RDOLs'!$B$4:$B$5337, CONCATENATE('Funcationality description'!$C$7,'Funcationality description'!D40)),"Yes","No"),"")</f>
        <v/>
      </c>
      <c r="F40" s="126" t="str">
        <f>IF(B40&lt;&gt;"",IF(COUNTIF('SDOL and DOACS Progs'!$B$3:$B$3, 'Funcationality description'!B40)&gt;0,"Yes","No"),"")</f>
        <v/>
      </c>
      <c r="G40" s="124"/>
      <c r="H40" s="124"/>
      <c r="I40" s="124"/>
      <c r="J40" s="124"/>
      <c r="K40" s="124"/>
      <c r="L40" s="124"/>
      <c r="M40" s="124"/>
      <c r="N40" s="124"/>
    </row>
    <row r="41" spans="1:14" s="67" customFormat="1" ht="16">
      <c r="A41" s="124"/>
      <c r="B41" s="125"/>
      <c r="C41" s="126" t="str">
        <f>IF(B41&lt;&gt;"",INDEX(#REF!,MATCH(B41,#REF!,0),0),"")</f>
        <v/>
      </c>
      <c r="D41" s="124"/>
      <c r="E41" s="126" t="str">
        <f>IF(D41&lt;&gt;"", IF(COUNTIF('Combined RDOLs'!$B$4:$B$5337, CONCATENATE('Funcationality description'!$C$7,'Funcationality description'!D41)),"Yes","No"),"")</f>
        <v/>
      </c>
      <c r="F41" s="126" t="str">
        <f>IF(B41&lt;&gt;"",IF(COUNTIF('SDOL and DOACS Progs'!$B$3:$B$3, 'Funcationality description'!B41)&gt;0,"Yes","No"),"")</f>
        <v/>
      </c>
      <c r="G41" s="124"/>
      <c r="H41" s="124"/>
      <c r="I41" s="124"/>
      <c r="J41" s="124"/>
      <c r="K41" s="124"/>
      <c r="L41" s="124"/>
      <c r="M41" s="124"/>
      <c r="N41" s="124"/>
    </row>
    <row r="42" spans="1:14" s="67" customFormat="1" ht="16">
      <c r="A42" s="124"/>
      <c r="B42" s="125"/>
      <c r="C42" s="126" t="str">
        <f>IF(B42&lt;&gt;"",INDEX(#REF!,MATCH(B42,#REF!,0),0),"")</f>
        <v/>
      </c>
      <c r="D42" s="124"/>
      <c r="E42" s="126" t="str">
        <f>IF(D42&lt;&gt;"", IF(COUNTIF('Combined RDOLs'!$B$4:$B$5337, CONCATENATE('Funcationality description'!$C$7,'Funcationality description'!D42)),"Yes","No"),"")</f>
        <v/>
      </c>
      <c r="F42" s="126" t="str">
        <f>IF(B42&lt;&gt;"",IF(COUNTIF('SDOL and DOACS Progs'!$B$3:$B$3, 'Funcationality description'!B42)&gt;0,"Yes","No"),"")</f>
        <v/>
      </c>
      <c r="G42" s="124"/>
      <c r="H42" s="124"/>
      <c r="I42" s="124"/>
      <c r="J42" s="124"/>
      <c r="K42" s="124"/>
      <c r="L42" s="124"/>
      <c r="M42" s="124"/>
      <c r="N42" s="124"/>
    </row>
    <row r="43" spans="1:14" s="67" customFormat="1" ht="16">
      <c r="A43" s="124"/>
      <c r="B43" s="125"/>
      <c r="C43" s="126" t="str">
        <f>IF(B43&lt;&gt;"",INDEX(#REF!,MATCH(B43,#REF!,0),0),"")</f>
        <v/>
      </c>
      <c r="D43" s="124"/>
      <c r="E43" s="126" t="str">
        <f>IF(D43&lt;&gt;"", IF(COUNTIF('Combined RDOLs'!$B$4:$B$5337, CONCATENATE('Funcationality description'!$C$7,'Funcationality description'!D43)),"Yes","No"),"")</f>
        <v/>
      </c>
      <c r="F43" s="126" t="str">
        <f>IF(B43&lt;&gt;"",IF(COUNTIF('SDOL and DOACS Progs'!$B$3:$B$3, 'Funcationality description'!B43)&gt;0,"Yes","No"),"")</f>
        <v/>
      </c>
      <c r="G43" s="124"/>
      <c r="H43" s="124"/>
      <c r="I43" s="124"/>
      <c r="J43" s="124"/>
      <c r="K43" s="124"/>
      <c r="L43" s="124"/>
      <c r="M43" s="124"/>
      <c r="N43" s="124"/>
    </row>
    <row r="44" spans="1:14" s="67" customFormat="1" ht="16">
      <c r="A44" s="124"/>
      <c r="B44" s="125"/>
      <c r="C44" s="126" t="str">
        <f>IF(B44&lt;&gt;"",INDEX(#REF!,MATCH(B44,#REF!,0),0),"")</f>
        <v/>
      </c>
      <c r="D44" s="124"/>
      <c r="E44" s="126" t="str">
        <f>IF(D44&lt;&gt;"", IF(COUNTIF('Combined RDOLs'!$B$4:$B$5337, CONCATENATE('Funcationality description'!$C$7,'Funcationality description'!D44)),"Yes","No"),"")</f>
        <v/>
      </c>
      <c r="F44" s="126" t="str">
        <f>IF(B44&lt;&gt;"",IF(COUNTIF('SDOL and DOACS Progs'!$B$3:$B$3, 'Funcationality description'!B44)&gt;0,"Yes","No"),"")</f>
        <v/>
      </c>
      <c r="G44" s="124"/>
      <c r="H44" s="124"/>
      <c r="I44" s="124"/>
      <c r="J44" s="124"/>
      <c r="K44" s="124"/>
      <c r="L44" s="124"/>
      <c r="M44" s="124"/>
      <c r="N44" s="124"/>
    </row>
    <row r="45" spans="1:14" s="67" customFormat="1" ht="16">
      <c r="A45" s="124"/>
      <c r="B45" s="125"/>
      <c r="C45" s="126" t="str">
        <f>IF(B45&lt;&gt;"",INDEX(#REF!,MATCH(B45,#REF!,0),0),"")</f>
        <v/>
      </c>
      <c r="D45" s="124"/>
      <c r="E45" s="126" t="str">
        <f>IF(D45&lt;&gt;"", IF(COUNTIF('Combined RDOLs'!$B$4:$B$5337, CONCATENATE('Funcationality description'!$C$7,'Funcationality description'!D45)),"Yes","No"),"")</f>
        <v/>
      </c>
      <c r="F45" s="126" t="str">
        <f>IF(B45&lt;&gt;"",IF(COUNTIF('SDOL and DOACS Progs'!$B$3:$B$3, 'Funcationality description'!B45)&gt;0,"Yes","No"),"")</f>
        <v/>
      </c>
      <c r="G45" s="124"/>
      <c r="H45" s="124"/>
      <c r="I45" s="124"/>
      <c r="J45" s="124"/>
      <c r="K45" s="124"/>
      <c r="L45" s="124"/>
      <c r="M45" s="124"/>
      <c r="N45" s="124"/>
    </row>
    <row r="46" spans="1:14" s="67" customFormat="1" ht="16">
      <c r="A46" s="124"/>
      <c r="B46" s="125"/>
      <c r="C46" s="126" t="str">
        <f>IF(B46&lt;&gt;"",INDEX(#REF!,MATCH(B46,#REF!,0),0),"")</f>
        <v/>
      </c>
      <c r="D46" s="124"/>
      <c r="E46" s="126" t="str">
        <f>IF(D46&lt;&gt;"", IF(COUNTIF('Combined RDOLs'!$B$4:$B$5337, CONCATENATE('Funcationality description'!$C$7,'Funcationality description'!D46)),"Yes","No"),"")</f>
        <v/>
      </c>
      <c r="F46" s="126" t="str">
        <f>IF(B46&lt;&gt;"",IF(COUNTIF('SDOL and DOACS Progs'!$B$3:$B$3, 'Funcationality description'!B46)&gt;0,"Yes","No"),"")</f>
        <v/>
      </c>
      <c r="G46" s="124"/>
      <c r="H46" s="124"/>
      <c r="I46" s="124"/>
      <c r="J46" s="124"/>
      <c r="K46" s="124"/>
      <c r="L46" s="124"/>
      <c r="M46" s="124"/>
      <c r="N46" s="124"/>
    </row>
    <row r="47" spans="1:14" s="67" customFormat="1" ht="16">
      <c r="A47" s="124"/>
      <c r="B47" s="125"/>
      <c r="C47" s="126" t="str">
        <f>IF(B47&lt;&gt;"",INDEX(#REF!,MATCH(B47,#REF!,0),0),"")</f>
        <v/>
      </c>
      <c r="D47" s="124"/>
      <c r="E47" s="126" t="str">
        <f>IF(D47&lt;&gt;"", IF(COUNTIF('Combined RDOLs'!$B$4:$B$5337, CONCATENATE('Funcationality description'!$C$7,'Funcationality description'!D47)),"Yes","No"),"")</f>
        <v/>
      </c>
      <c r="F47" s="126" t="str">
        <f>IF(B47&lt;&gt;"",IF(COUNTIF('SDOL and DOACS Progs'!$B$3:$B$3, 'Funcationality description'!B47)&gt;0,"Yes","No"),"")</f>
        <v/>
      </c>
      <c r="G47" s="124"/>
      <c r="H47" s="124"/>
      <c r="I47" s="124"/>
      <c r="J47" s="124"/>
      <c r="K47" s="124"/>
      <c r="L47" s="124"/>
      <c r="M47" s="124"/>
      <c r="N47" s="124"/>
    </row>
    <row r="48" spans="1:14" s="67" customFormat="1" ht="16">
      <c r="A48" s="124"/>
      <c r="B48" s="125"/>
      <c r="C48" s="126" t="str">
        <f>IF(B48&lt;&gt;"",INDEX(#REF!,MATCH(B48,#REF!,0),0),"")</f>
        <v/>
      </c>
      <c r="D48" s="124"/>
      <c r="E48" s="126" t="str">
        <f>IF(D48&lt;&gt;"", IF(COUNTIF('Combined RDOLs'!$B$4:$B$5337, CONCATENATE('Funcationality description'!$C$7,'Funcationality description'!D48)),"Yes","No"),"")</f>
        <v/>
      </c>
      <c r="F48" s="126" t="str">
        <f>IF(B48&lt;&gt;"",IF(COUNTIF('SDOL and DOACS Progs'!$B$3:$B$3, 'Funcationality description'!B48)&gt;0,"Yes","No"),"")</f>
        <v/>
      </c>
      <c r="G48" s="124"/>
      <c r="H48" s="124"/>
      <c r="I48" s="124"/>
      <c r="J48" s="124"/>
      <c r="K48" s="124"/>
      <c r="L48" s="124"/>
      <c r="M48" s="124"/>
      <c r="N48" s="124"/>
    </row>
    <row r="49" spans="1:14" s="67" customFormat="1" ht="16">
      <c r="A49" s="124"/>
      <c r="B49" s="125"/>
      <c r="C49" s="126" t="str">
        <f>IF(B49&lt;&gt;"",INDEX(#REF!,MATCH(B49,#REF!,0),0),"")</f>
        <v/>
      </c>
      <c r="D49" s="124"/>
      <c r="E49" s="126" t="str">
        <f>IF(D49&lt;&gt;"", IF(COUNTIF('Combined RDOLs'!$B$4:$B$5337, CONCATENATE('Funcationality description'!$C$7,'Funcationality description'!D49)),"Yes","No"),"")</f>
        <v/>
      </c>
      <c r="F49" s="126" t="str">
        <f>IF(B49&lt;&gt;"",IF(COUNTIF('SDOL and DOACS Progs'!$B$3:$B$3, 'Funcationality description'!B49)&gt;0,"Yes","No"),"")</f>
        <v/>
      </c>
      <c r="G49" s="124"/>
      <c r="H49" s="124"/>
      <c r="I49" s="124"/>
      <c r="J49" s="124"/>
      <c r="K49" s="124"/>
      <c r="L49" s="124"/>
      <c r="M49" s="124"/>
      <c r="N49" s="124"/>
    </row>
    <row r="50" spans="1:14" s="67" customFormat="1" ht="16">
      <c r="A50" s="124"/>
      <c r="B50" s="125"/>
      <c r="C50" s="126" t="str">
        <f>IF(B50&lt;&gt;"",INDEX(#REF!,MATCH(B50,#REF!,0),0),"")</f>
        <v/>
      </c>
      <c r="D50" s="124"/>
      <c r="E50" s="126" t="str">
        <f>IF(D50&lt;&gt;"", IF(COUNTIF('Combined RDOLs'!$B$4:$B$5337, CONCATENATE('Funcationality description'!$C$7,'Funcationality description'!D50)),"Yes","No"),"")</f>
        <v/>
      </c>
      <c r="F50" s="126" t="str">
        <f>IF(B50&lt;&gt;"",IF(COUNTIF('SDOL and DOACS Progs'!$B$3:$B$3, 'Funcationality description'!B50)&gt;0,"Yes","No"),"")</f>
        <v/>
      </c>
      <c r="G50" s="124"/>
      <c r="H50" s="124"/>
      <c r="I50" s="124"/>
      <c r="J50" s="124"/>
      <c r="K50" s="124"/>
      <c r="L50" s="124"/>
      <c r="M50" s="124"/>
      <c r="N50" s="124"/>
    </row>
    <row r="51" spans="1:14" s="67" customFormat="1" ht="16">
      <c r="A51" s="124"/>
      <c r="B51" s="125"/>
      <c r="C51" s="126" t="str">
        <f>IF(B51&lt;&gt;"",INDEX(#REF!,MATCH(B51,#REF!,0),0),"")</f>
        <v/>
      </c>
      <c r="D51" s="124"/>
      <c r="E51" s="126" t="str">
        <f>IF(D51&lt;&gt;"", IF(COUNTIF('Combined RDOLs'!$B$4:$B$5337, CONCATENATE('Funcationality description'!$C$7,'Funcationality description'!D51)),"Yes","No"),"")</f>
        <v/>
      </c>
      <c r="F51" s="126" t="str">
        <f>IF(B51&lt;&gt;"",IF(COUNTIF('SDOL and DOACS Progs'!$B$3:$B$3, 'Funcationality description'!B51)&gt;0,"Yes","No"),"")</f>
        <v/>
      </c>
      <c r="G51" s="124"/>
      <c r="H51" s="124"/>
      <c r="I51" s="124"/>
      <c r="J51" s="124"/>
      <c r="K51" s="124"/>
      <c r="L51" s="124"/>
      <c r="M51" s="124"/>
      <c r="N51" s="124"/>
    </row>
    <row r="52" spans="1:14" s="67" customFormat="1" ht="16">
      <c r="A52" s="124"/>
      <c r="B52" s="125"/>
      <c r="C52" s="126" t="str">
        <f>IF(B52&lt;&gt;"",INDEX(#REF!,MATCH(B52,#REF!,0),0),"")</f>
        <v/>
      </c>
      <c r="D52" s="124"/>
      <c r="E52" s="126" t="str">
        <f>IF(D52&lt;&gt;"", IF(COUNTIF('Combined RDOLs'!$B$4:$B$5337, CONCATENATE('Funcationality description'!$C$7,'Funcationality description'!D52)),"Yes","No"),"")</f>
        <v/>
      </c>
      <c r="F52" s="126" t="str">
        <f>IF(B52&lt;&gt;"",IF(COUNTIF('SDOL and DOACS Progs'!$B$3:$B$3, 'Funcationality description'!B52)&gt;0,"Yes","No"),"")</f>
        <v/>
      </c>
      <c r="G52" s="124"/>
      <c r="H52" s="124"/>
      <c r="I52" s="124"/>
      <c r="J52" s="124"/>
      <c r="K52" s="124"/>
      <c r="L52" s="124"/>
      <c r="M52" s="124"/>
      <c r="N52" s="124"/>
    </row>
    <row r="53" spans="1:14" s="67" customFormat="1" ht="16">
      <c r="A53" s="124"/>
      <c r="B53" s="125"/>
      <c r="C53" s="126" t="str">
        <f>IF(B53&lt;&gt;"",INDEX(#REF!,MATCH(B53,#REF!,0),0),"")</f>
        <v/>
      </c>
      <c r="D53" s="124"/>
      <c r="E53" s="126" t="str">
        <f>IF(D53&lt;&gt;"", IF(COUNTIF('Combined RDOLs'!$B$4:$B$5337, CONCATENATE('Funcationality description'!$C$7,'Funcationality description'!D53)),"Yes","No"),"")</f>
        <v/>
      </c>
      <c r="F53" s="126" t="str">
        <f>IF(B53&lt;&gt;"",IF(COUNTIF('SDOL and DOACS Progs'!$B$3:$B$3, 'Funcationality description'!B53)&gt;0,"Yes","No"),"")</f>
        <v/>
      </c>
      <c r="G53" s="124"/>
      <c r="H53" s="124"/>
      <c r="I53" s="124"/>
      <c r="J53" s="124"/>
      <c r="K53" s="124"/>
      <c r="L53" s="124"/>
      <c r="M53" s="124"/>
      <c r="N53" s="124"/>
    </row>
    <row r="54" spans="1:14" s="67" customFormat="1" ht="16">
      <c r="A54" s="124"/>
      <c r="B54" s="125"/>
      <c r="C54" s="126" t="str">
        <f>IF(B54&lt;&gt;"",INDEX(#REF!,MATCH(B54,#REF!,0),0),"")</f>
        <v/>
      </c>
      <c r="D54" s="124"/>
      <c r="E54" s="126" t="str">
        <f>IF(D54&lt;&gt;"", IF(COUNTIF('Combined RDOLs'!$B$4:$B$5337, CONCATENATE('Funcationality description'!$C$7,'Funcationality description'!D54)),"Yes","No"),"")</f>
        <v/>
      </c>
      <c r="F54" s="126" t="str">
        <f>IF(B54&lt;&gt;"",IF(COUNTIF('SDOL and DOACS Progs'!$B$3:$B$3, 'Funcationality description'!B54)&gt;0,"Yes","No"),"")</f>
        <v/>
      </c>
      <c r="G54" s="124"/>
      <c r="H54" s="124"/>
      <c r="I54" s="124"/>
      <c r="J54" s="124"/>
      <c r="K54" s="124"/>
      <c r="L54" s="124"/>
      <c r="M54" s="124"/>
      <c r="N54" s="124"/>
    </row>
    <row r="55" spans="1:14" s="67" customFormat="1" ht="16">
      <c r="A55" s="124"/>
      <c r="B55" s="125"/>
      <c r="C55" s="126" t="str">
        <f>IF(B55&lt;&gt;"",INDEX(#REF!,MATCH(B55,#REF!,0),0),"")</f>
        <v/>
      </c>
      <c r="D55" s="124"/>
      <c r="E55" s="126" t="str">
        <f>IF(D55&lt;&gt;"", IF(COUNTIF('Combined RDOLs'!$B$4:$B$5337, CONCATENATE('Funcationality description'!$C$7,'Funcationality description'!D55)),"Yes","No"),"")</f>
        <v/>
      </c>
      <c r="F55" s="126" t="str">
        <f>IF(B55&lt;&gt;"",IF(COUNTIF('SDOL and DOACS Progs'!$B$3:$B$3, 'Funcationality description'!B55)&gt;0,"Yes","No"),"")</f>
        <v/>
      </c>
      <c r="G55" s="124"/>
      <c r="H55" s="124"/>
      <c r="I55" s="124"/>
      <c r="J55" s="124"/>
      <c r="K55" s="124"/>
      <c r="L55" s="124"/>
      <c r="M55" s="124"/>
      <c r="N55" s="124"/>
    </row>
    <row r="56" spans="1:14" s="67" customFormat="1" ht="16">
      <c r="A56" s="124"/>
      <c r="B56" s="125"/>
      <c r="C56" s="126" t="str">
        <f>IF(B56&lt;&gt;"",INDEX(#REF!,MATCH(B56,#REF!,0),0),"")</f>
        <v/>
      </c>
      <c r="D56" s="124"/>
      <c r="E56" s="126" t="str">
        <f>IF(D56&lt;&gt;"", IF(COUNTIF('Combined RDOLs'!$B$4:$B$5337, CONCATENATE('Funcationality description'!$C$7,'Funcationality description'!D56)),"Yes","No"),"")</f>
        <v/>
      </c>
      <c r="F56" s="126" t="str">
        <f>IF(B56&lt;&gt;"",IF(COUNTIF('SDOL and DOACS Progs'!$B$3:$B$3, 'Funcationality description'!B56)&gt;0,"Yes","No"),"")</f>
        <v/>
      </c>
      <c r="G56" s="124"/>
      <c r="H56" s="124"/>
      <c r="I56" s="124"/>
      <c r="J56" s="124"/>
      <c r="K56" s="124"/>
      <c r="L56" s="124"/>
      <c r="M56" s="124"/>
      <c r="N56" s="124"/>
    </row>
    <row r="57" spans="1:14" s="67" customFormat="1" ht="16">
      <c r="A57" s="124"/>
      <c r="B57" s="125"/>
      <c r="C57" s="126" t="str">
        <f>IF(B57&lt;&gt;"",INDEX(#REF!,MATCH(B57,#REF!,0),0),"")</f>
        <v/>
      </c>
      <c r="D57" s="124"/>
      <c r="E57" s="126" t="str">
        <f>IF(D57&lt;&gt;"", IF(COUNTIF('Combined RDOLs'!$B$4:$B$5337, CONCATENATE('Funcationality description'!$C$7,'Funcationality description'!D57)),"Yes","No"),"")</f>
        <v/>
      </c>
      <c r="F57" s="126" t="str">
        <f>IF(B57&lt;&gt;"",IF(COUNTIF('SDOL and DOACS Progs'!$B$3:$B$3, 'Funcationality description'!B57)&gt;0,"Yes","No"),"")</f>
        <v/>
      </c>
      <c r="G57" s="124"/>
      <c r="H57" s="124"/>
      <c r="I57" s="124"/>
      <c r="J57" s="124"/>
      <c r="K57" s="124"/>
      <c r="L57" s="124"/>
      <c r="M57" s="124"/>
      <c r="N57" s="124"/>
    </row>
    <row r="58" spans="1:14" s="67" customFormat="1" ht="16">
      <c r="A58" s="124"/>
      <c r="B58" s="125"/>
      <c r="C58" s="126" t="str">
        <f>IF(B58&lt;&gt;"",INDEX(#REF!,MATCH(B58,#REF!,0),0),"")</f>
        <v/>
      </c>
      <c r="D58" s="124"/>
      <c r="E58" s="126" t="str">
        <f>IF(D58&lt;&gt;"", IF(COUNTIF('Combined RDOLs'!$B$4:$B$5337, CONCATENATE('Funcationality description'!$C$7,'Funcationality description'!D58)),"Yes","No"),"")</f>
        <v/>
      </c>
      <c r="F58" s="126" t="str">
        <f>IF(B58&lt;&gt;"",IF(COUNTIF('SDOL and DOACS Progs'!$B$3:$B$3, 'Funcationality description'!B58)&gt;0,"Yes","No"),"")</f>
        <v/>
      </c>
      <c r="G58" s="124"/>
      <c r="H58" s="124"/>
      <c r="I58" s="124"/>
      <c r="J58" s="124"/>
      <c r="K58" s="124"/>
      <c r="L58" s="124"/>
      <c r="M58" s="124"/>
      <c r="N58" s="124"/>
    </row>
    <row r="59" spans="1:14" s="67" customFormat="1" ht="16">
      <c r="A59" s="124"/>
      <c r="B59" s="125"/>
      <c r="C59" s="126" t="str">
        <f>IF(B59&lt;&gt;"",INDEX(#REF!,MATCH(B59,#REF!,0),0),"")</f>
        <v/>
      </c>
      <c r="D59" s="124"/>
      <c r="E59" s="126" t="str">
        <f>IF(D59&lt;&gt;"", IF(COUNTIF('Combined RDOLs'!$B$4:$B$5337, CONCATENATE('Funcationality description'!$C$7,'Funcationality description'!D59)),"Yes","No"),"")</f>
        <v/>
      </c>
      <c r="F59" s="126" t="str">
        <f>IF(B59&lt;&gt;"",IF(COUNTIF('SDOL and DOACS Progs'!$B$3:$B$3, 'Funcationality description'!B59)&gt;0,"Yes","No"),"")</f>
        <v/>
      </c>
      <c r="G59" s="124"/>
      <c r="H59" s="124"/>
      <c r="I59" s="124"/>
      <c r="J59" s="124"/>
      <c r="K59" s="124"/>
      <c r="L59" s="124"/>
      <c r="M59" s="124"/>
      <c r="N59" s="124"/>
    </row>
    <row r="60" spans="1:14" s="67" customFormat="1" ht="16">
      <c r="A60" s="124"/>
      <c r="B60" s="125"/>
      <c r="C60" s="126" t="str">
        <f>IF(B60&lt;&gt;"",INDEX(#REF!,MATCH(B60,#REF!,0),0),"")</f>
        <v/>
      </c>
      <c r="D60" s="124"/>
      <c r="E60" s="126" t="str">
        <f>IF(D60&lt;&gt;"", IF(COUNTIF('Combined RDOLs'!$B$4:$B$5337, CONCATENATE('Funcationality description'!$C$7,'Funcationality description'!D60)),"Yes","No"),"")</f>
        <v/>
      </c>
      <c r="F60" s="126" t="str">
        <f>IF(B60&lt;&gt;"",IF(COUNTIF('SDOL and DOACS Progs'!$B$3:$B$3, 'Funcationality description'!B60)&gt;0,"Yes","No"),"")</f>
        <v/>
      </c>
      <c r="G60" s="124"/>
      <c r="H60" s="124"/>
      <c r="I60" s="124"/>
      <c r="J60" s="124"/>
      <c r="K60" s="124"/>
      <c r="L60" s="124"/>
      <c r="M60" s="124"/>
      <c r="N60" s="124"/>
    </row>
    <row r="61" spans="1:14" s="67" customFormat="1" ht="16">
      <c r="A61" s="124"/>
      <c r="B61" s="125"/>
      <c r="C61" s="126" t="str">
        <f>IF(B61&lt;&gt;"",INDEX(#REF!,MATCH(B61,#REF!,0),0),"")</f>
        <v/>
      </c>
      <c r="D61" s="124"/>
      <c r="E61" s="126" t="str">
        <f>IF(D61&lt;&gt;"", IF(COUNTIF('Combined RDOLs'!$B$4:$B$5337, CONCATENATE('Funcationality description'!$C$7,'Funcationality description'!D61)),"Yes","No"),"")</f>
        <v/>
      </c>
      <c r="F61" s="126" t="str">
        <f>IF(B61&lt;&gt;"",IF(COUNTIF('SDOL and DOACS Progs'!$B$3:$B$3, 'Funcationality description'!B61)&gt;0,"Yes","No"),"")</f>
        <v/>
      </c>
      <c r="G61" s="124"/>
      <c r="H61" s="124"/>
      <c r="I61" s="124"/>
      <c r="J61" s="124"/>
      <c r="K61" s="124"/>
      <c r="L61" s="124"/>
      <c r="M61" s="124"/>
      <c r="N61" s="124"/>
    </row>
    <row r="62" spans="1:14" s="67" customFormat="1" ht="16">
      <c r="A62" s="124"/>
      <c r="B62" s="125"/>
      <c r="C62" s="126" t="str">
        <f>IF(B62&lt;&gt;"",INDEX(#REF!,MATCH(B62,#REF!,0),0),"")</f>
        <v/>
      </c>
      <c r="D62" s="124"/>
      <c r="E62" s="126" t="str">
        <f>IF(D62&lt;&gt;"", IF(COUNTIF('Combined RDOLs'!$B$4:$B$5337, CONCATENATE('Funcationality description'!$C$7,'Funcationality description'!D62)),"Yes","No"),"")</f>
        <v/>
      </c>
      <c r="F62" s="126" t="str">
        <f>IF(B62&lt;&gt;"",IF(COUNTIF('SDOL and DOACS Progs'!$B$3:$B$3, 'Funcationality description'!B62)&gt;0,"Yes","No"),"")</f>
        <v/>
      </c>
      <c r="G62" s="124"/>
      <c r="H62" s="124"/>
      <c r="I62" s="124"/>
      <c r="J62" s="124"/>
      <c r="K62" s="124"/>
      <c r="L62" s="124"/>
      <c r="M62" s="124"/>
      <c r="N62" s="124"/>
    </row>
    <row r="63" spans="1:14" s="67" customFormat="1" ht="16">
      <c r="A63" s="124"/>
      <c r="B63" s="125"/>
      <c r="C63" s="126" t="str">
        <f>IF(B63&lt;&gt;"",INDEX(#REF!,MATCH(B63,#REF!,0),0),"")</f>
        <v/>
      </c>
      <c r="D63" s="124"/>
      <c r="E63" s="126" t="str">
        <f>IF(D63&lt;&gt;"", IF(COUNTIF('Combined RDOLs'!$B$4:$B$5337, CONCATENATE('Funcationality description'!$C$7,'Funcationality description'!D63)),"Yes","No"),"")</f>
        <v/>
      </c>
      <c r="F63" s="126" t="str">
        <f>IF(B63&lt;&gt;"",IF(COUNTIF('SDOL and DOACS Progs'!$B$3:$B$3, 'Funcationality description'!B63)&gt;0,"Yes","No"),"")</f>
        <v/>
      </c>
      <c r="G63" s="124"/>
      <c r="H63" s="124"/>
      <c r="I63" s="124"/>
      <c r="J63" s="124"/>
      <c r="K63" s="124"/>
      <c r="L63" s="124"/>
      <c r="M63" s="124"/>
      <c r="N63" s="124"/>
    </row>
    <row r="64" spans="1:14" s="67" customFormat="1" ht="16">
      <c r="A64" s="124"/>
      <c r="B64" s="125"/>
      <c r="C64" s="126" t="str">
        <f>IF(B64&lt;&gt;"",INDEX(#REF!,MATCH(B64,#REF!,0),0),"")</f>
        <v/>
      </c>
      <c r="D64" s="124"/>
      <c r="E64" s="126" t="str">
        <f>IF(D64&lt;&gt;"", IF(COUNTIF('Combined RDOLs'!$B$4:$B$5337, CONCATENATE('Funcationality description'!$C$7,'Funcationality description'!D64)),"Yes","No"),"")</f>
        <v/>
      </c>
      <c r="F64" s="126" t="str">
        <f>IF(B64&lt;&gt;"",IF(COUNTIF('SDOL and DOACS Progs'!$B$3:$B$3, 'Funcationality description'!B64)&gt;0,"Yes","No"),"")</f>
        <v/>
      </c>
      <c r="G64" s="124"/>
      <c r="H64" s="124"/>
      <c r="I64" s="124"/>
      <c r="J64" s="124"/>
      <c r="K64" s="124"/>
      <c r="L64" s="124"/>
      <c r="M64" s="124"/>
      <c r="N64" s="124"/>
    </row>
    <row r="65" spans="1:14" s="67" customFormat="1" ht="16">
      <c r="A65" s="124"/>
      <c r="B65" s="125"/>
      <c r="C65" s="126" t="str">
        <f>IF(B65&lt;&gt;"",INDEX(#REF!,MATCH(B65,#REF!,0),0),"")</f>
        <v/>
      </c>
      <c r="D65" s="124"/>
      <c r="E65" s="126" t="str">
        <f>IF(D65&lt;&gt;"", IF(COUNTIF('Combined RDOLs'!$B$4:$B$5337, CONCATENATE('Funcationality description'!$C$7,'Funcationality description'!D65)),"Yes","No"),"")</f>
        <v/>
      </c>
      <c r="F65" s="126" t="str">
        <f>IF(B65&lt;&gt;"",IF(COUNTIF('SDOL and DOACS Progs'!$B$3:$B$3, 'Funcationality description'!B65)&gt;0,"Yes","No"),"")</f>
        <v/>
      </c>
      <c r="G65" s="124"/>
      <c r="H65" s="124"/>
      <c r="I65" s="124"/>
      <c r="J65" s="124"/>
      <c r="K65" s="124"/>
      <c r="L65" s="124"/>
      <c r="M65" s="124"/>
      <c r="N65" s="124"/>
    </row>
    <row r="66" spans="1:14" s="67" customFormat="1" ht="16">
      <c r="A66" s="124"/>
      <c r="B66" s="125"/>
      <c r="C66" s="126" t="str">
        <f>IF(B66&lt;&gt;"",INDEX(#REF!,MATCH(B66,#REF!,0),0),"")</f>
        <v/>
      </c>
      <c r="D66" s="124"/>
      <c r="E66" s="126" t="str">
        <f>IF(D66&lt;&gt;"", IF(COUNTIF('Combined RDOLs'!$B$4:$B$5337, CONCATENATE('Funcationality description'!$C$7,'Funcationality description'!D66)),"Yes","No"),"")</f>
        <v/>
      </c>
      <c r="F66" s="126" t="str">
        <f>IF(B66&lt;&gt;"",IF(COUNTIF('SDOL and DOACS Progs'!$B$3:$B$3, 'Funcationality description'!B66)&gt;0,"Yes","No"),"")</f>
        <v/>
      </c>
      <c r="G66" s="124"/>
      <c r="H66" s="124"/>
      <c r="I66" s="124"/>
      <c r="J66" s="124"/>
      <c r="K66" s="124"/>
      <c r="L66" s="124"/>
      <c r="M66" s="124"/>
      <c r="N66" s="124"/>
    </row>
    <row r="67" spans="1:14" s="67" customFormat="1" ht="16">
      <c r="A67" s="124"/>
      <c r="B67" s="125"/>
      <c r="C67" s="126" t="str">
        <f>IF(B67&lt;&gt;"",INDEX(#REF!,MATCH(B67,#REF!,0),0),"")</f>
        <v/>
      </c>
      <c r="D67" s="124"/>
      <c r="E67" s="126" t="str">
        <f>IF(D67&lt;&gt;"", IF(COUNTIF('Combined RDOLs'!$B$4:$B$5337, CONCATENATE('Funcationality description'!$C$7,'Funcationality description'!D67)),"Yes","No"),"")</f>
        <v/>
      </c>
      <c r="F67" s="126" t="str">
        <f>IF(B67&lt;&gt;"",IF(COUNTIF('SDOL and DOACS Progs'!$B$3:$B$3, 'Funcationality description'!B67)&gt;0,"Yes","No"),"")</f>
        <v/>
      </c>
      <c r="G67" s="124"/>
      <c r="H67" s="124"/>
      <c r="I67" s="124"/>
      <c r="J67" s="124"/>
      <c r="K67" s="124"/>
      <c r="L67" s="124"/>
      <c r="M67" s="124"/>
      <c r="N67" s="124"/>
    </row>
    <row r="68" spans="1:14" s="67" customFormat="1" ht="16">
      <c r="A68" s="124"/>
      <c r="B68" s="125"/>
      <c r="C68" s="126" t="str">
        <f>IF(B68&lt;&gt;"",INDEX(#REF!,MATCH(B68,#REF!,0),0),"")</f>
        <v/>
      </c>
      <c r="D68" s="124"/>
      <c r="E68" s="126" t="str">
        <f>IF(D68&lt;&gt;"", IF(COUNTIF('Combined RDOLs'!$B$4:$B$5337, CONCATENATE('Funcationality description'!$C$7,'Funcationality description'!D68)),"Yes","No"),"")</f>
        <v/>
      </c>
      <c r="F68" s="126" t="str">
        <f>IF(B68&lt;&gt;"",IF(COUNTIF('SDOL and DOACS Progs'!$B$3:$B$3, 'Funcationality description'!B68)&gt;0,"Yes","No"),"")</f>
        <v/>
      </c>
      <c r="G68" s="124"/>
      <c r="H68" s="124"/>
      <c r="I68" s="124"/>
      <c r="J68" s="124"/>
      <c r="K68" s="124"/>
      <c r="L68" s="124"/>
      <c r="M68" s="124"/>
      <c r="N68" s="124"/>
    </row>
    <row r="69" spans="1:14" s="67" customFormat="1" ht="16">
      <c r="A69" s="124"/>
      <c r="B69" s="125"/>
      <c r="C69" s="126" t="str">
        <f>IF(B69&lt;&gt;"",INDEX(#REF!,MATCH(B69,#REF!,0),0),"")</f>
        <v/>
      </c>
      <c r="D69" s="124"/>
      <c r="E69" s="126" t="str">
        <f>IF(D69&lt;&gt;"", IF(COUNTIF('Combined RDOLs'!$B$4:$B$5337, CONCATENATE('Funcationality description'!$C$7,'Funcationality description'!D69)),"Yes","No"),"")</f>
        <v/>
      </c>
      <c r="F69" s="126" t="str">
        <f>IF(B69&lt;&gt;"",IF(COUNTIF('SDOL and DOACS Progs'!$B$3:$B$3, 'Funcationality description'!B69)&gt;0,"Yes","No"),"")</f>
        <v/>
      </c>
      <c r="G69" s="124"/>
      <c r="H69" s="124"/>
      <c r="I69" s="124"/>
      <c r="J69" s="124"/>
      <c r="K69" s="124"/>
      <c r="L69" s="124"/>
      <c r="M69" s="124"/>
      <c r="N69" s="124"/>
    </row>
    <row r="70" spans="1:14" s="67" customFormat="1" ht="16">
      <c r="A70" s="124"/>
      <c r="B70" s="125"/>
      <c r="C70" s="126" t="str">
        <f>IF(B70&lt;&gt;"",INDEX(#REF!,MATCH(B70,#REF!,0),0),"")</f>
        <v/>
      </c>
      <c r="D70" s="124"/>
      <c r="E70" s="126" t="str">
        <f>IF(D70&lt;&gt;"", IF(COUNTIF('Combined RDOLs'!$B$4:$B$5337, CONCATENATE('Funcationality description'!$C$7,'Funcationality description'!D70)),"Yes","No"),"")</f>
        <v/>
      </c>
      <c r="F70" s="126" t="str">
        <f>IF(B70&lt;&gt;"",IF(COUNTIF('SDOL and DOACS Progs'!$B$3:$B$3, 'Funcationality description'!B70)&gt;0,"Yes","No"),"")</f>
        <v/>
      </c>
      <c r="G70" s="124"/>
      <c r="H70" s="124"/>
      <c r="I70" s="124"/>
      <c r="J70" s="124"/>
      <c r="K70" s="124"/>
      <c r="L70" s="124"/>
      <c r="M70" s="124"/>
      <c r="N70" s="124"/>
    </row>
    <row r="71" spans="1:14" s="67" customFormat="1" ht="16">
      <c r="A71" s="124"/>
      <c r="B71" s="125"/>
      <c r="C71" s="126" t="str">
        <f>IF(B71&lt;&gt;"",INDEX(#REF!,MATCH(B71,#REF!,0),0),"")</f>
        <v/>
      </c>
      <c r="D71" s="124"/>
      <c r="E71" s="126" t="str">
        <f>IF(D71&lt;&gt;"", IF(COUNTIF('Combined RDOLs'!$B$4:$B$5337, CONCATENATE('Funcationality description'!$C$7,'Funcationality description'!D71)),"Yes","No"),"")</f>
        <v/>
      </c>
      <c r="F71" s="126" t="str">
        <f>IF(B71&lt;&gt;"",IF(COUNTIF('SDOL and DOACS Progs'!$B$3:$B$3, 'Funcationality description'!B71)&gt;0,"Yes","No"),"")</f>
        <v/>
      </c>
      <c r="G71" s="124"/>
      <c r="H71" s="124"/>
      <c r="I71" s="124"/>
      <c r="J71" s="124"/>
      <c r="K71" s="124"/>
      <c r="L71" s="124"/>
      <c r="M71" s="124"/>
      <c r="N71" s="124"/>
    </row>
    <row r="72" spans="1:14" s="67" customFormat="1" ht="16">
      <c r="A72" s="124"/>
      <c r="B72" s="125"/>
      <c r="C72" s="126" t="str">
        <f>IF(B72&lt;&gt;"",INDEX(#REF!,MATCH(B72,#REF!,0),0),"")</f>
        <v/>
      </c>
      <c r="D72" s="124"/>
      <c r="E72" s="126" t="str">
        <f>IF(D72&lt;&gt;"", IF(COUNTIF('Combined RDOLs'!$B$4:$B$5337, CONCATENATE('Funcationality description'!$C$7,'Funcationality description'!D72)),"Yes","No"),"")</f>
        <v/>
      </c>
      <c r="F72" s="126" t="str">
        <f>IF(B72&lt;&gt;"",IF(COUNTIF('SDOL and DOACS Progs'!$B$3:$B$3, 'Funcationality description'!B72)&gt;0,"Yes","No"),"")</f>
        <v/>
      </c>
      <c r="G72" s="124"/>
      <c r="H72" s="124"/>
      <c r="I72" s="124"/>
      <c r="J72" s="124"/>
      <c r="K72" s="124"/>
      <c r="L72" s="124"/>
      <c r="M72" s="124"/>
      <c r="N72" s="124"/>
    </row>
    <row r="73" spans="1:14" s="67" customFormat="1" ht="16">
      <c r="A73" s="124"/>
      <c r="B73" s="125"/>
      <c r="C73" s="126" t="str">
        <f>IF(B73&lt;&gt;"",INDEX(#REF!,MATCH(B73,#REF!,0),0),"")</f>
        <v/>
      </c>
      <c r="D73" s="124"/>
      <c r="E73" s="126" t="str">
        <f>IF(D73&lt;&gt;"", IF(COUNTIF('Combined RDOLs'!$B$4:$B$5337, CONCATENATE('Funcationality description'!$C$7,'Funcationality description'!D73)),"Yes","No"),"")</f>
        <v/>
      </c>
      <c r="F73" s="126" t="str">
        <f>IF(B73&lt;&gt;"",IF(COUNTIF('SDOL and DOACS Progs'!$B$3:$B$3, 'Funcationality description'!B73)&gt;0,"Yes","No"),"")</f>
        <v/>
      </c>
      <c r="G73" s="124"/>
      <c r="H73" s="124"/>
      <c r="I73" s="124"/>
      <c r="J73" s="124"/>
      <c r="K73" s="124"/>
      <c r="L73" s="124"/>
      <c r="M73" s="124"/>
      <c r="N73" s="124"/>
    </row>
    <row r="74" spans="1:14" s="67" customFormat="1" ht="16">
      <c r="A74" s="124"/>
      <c r="B74" s="125"/>
      <c r="C74" s="126" t="str">
        <f>IF(B74&lt;&gt;"",INDEX(#REF!,MATCH(B74,#REF!,0),0),"")</f>
        <v/>
      </c>
      <c r="D74" s="124"/>
      <c r="E74" s="126" t="str">
        <f>IF(D74&lt;&gt;"", IF(COUNTIF('Combined RDOLs'!$B$4:$B$5337, CONCATENATE('Funcationality description'!$C$7,'Funcationality description'!D74)),"Yes","No"),"")</f>
        <v/>
      </c>
      <c r="F74" s="126" t="str">
        <f>IF(B74&lt;&gt;"",IF(COUNTIF('SDOL and DOACS Progs'!$B$3:$B$3, 'Funcationality description'!B74)&gt;0,"Yes","No"),"")</f>
        <v/>
      </c>
      <c r="G74" s="124"/>
      <c r="H74" s="124"/>
      <c r="I74" s="124"/>
      <c r="J74" s="124"/>
      <c r="K74" s="124"/>
      <c r="L74" s="124"/>
      <c r="M74" s="124"/>
      <c r="N74" s="124"/>
    </row>
    <row r="75" spans="1:14" s="67" customFormat="1" ht="16">
      <c r="A75" s="124"/>
      <c r="B75" s="125"/>
      <c r="C75" s="126" t="str">
        <f>IF(B75&lt;&gt;"",INDEX(#REF!,MATCH(B75,#REF!,0),0),"")</f>
        <v/>
      </c>
      <c r="D75" s="124"/>
      <c r="E75" s="126" t="str">
        <f>IF(D75&lt;&gt;"", IF(COUNTIF('Combined RDOLs'!$B$4:$B$5337, CONCATENATE('Funcationality description'!$C$7,'Funcationality description'!D75)),"Yes","No"),"")</f>
        <v/>
      </c>
      <c r="F75" s="126" t="str">
        <f>IF(B75&lt;&gt;"",IF(COUNTIF('SDOL and DOACS Progs'!$B$3:$B$3, 'Funcationality description'!B75)&gt;0,"Yes","No"),"")</f>
        <v/>
      </c>
      <c r="G75" s="124"/>
      <c r="H75" s="124"/>
      <c r="I75" s="124"/>
      <c r="J75" s="124"/>
      <c r="K75" s="124"/>
      <c r="L75" s="124"/>
      <c r="M75" s="124"/>
      <c r="N75" s="124"/>
    </row>
    <row r="76" spans="1:14" s="67" customFormat="1" ht="16">
      <c r="A76" s="124"/>
      <c r="B76" s="125"/>
      <c r="C76" s="126" t="str">
        <f>IF(B76&lt;&gt;"",INDEX(#REF!,MATCH(B76,#REF!,0),0),"")</f>
        <v/>
      </c>
      <c r="D76" s="124"/>
      <c r="E76" s="126" t="str">
        <f>IF(D76&lt;&gt;"", IF(COUNTIF('Combined RDOLs'!$B$4:$B$5337, CONCATENATE('Funcationality description'!$C$7,'Funcationality description'!D76)),"Yes","No"),"")</f>
        <v/>
      </c>
      <c r="F76" s="126" t="str">
        <f>IF(B76&lt;&gt;"",IF(COUNTIF('SDOL and DOACS Progs'!$B$3:$B$3, 'Funcationality description'!B76)&gt;0,"Yes","No"),"")</f>
        <v/>
      </c>
      <c r="G76" s="124"/>
      <c r="H76" s="124"/>
      <c r="I76" s="124"/>
      <c r="J76" s="124"/>
      <c r="K76" s="124"/>
      <c r="L76" s="124"/>
      <c r="M76" s="124"/>
      <c r="N76" s="124"/>
    </row>
    <row r="77" spans="1:14" s="67" customFormat="1" ht="16">
      <c r="A77" s="124"/>
      <c r="B77" s="125"/>
      <c r="C77" s="126" t="str">
        <f>IF(B77&lt;&gt;"",INDEX(#REF!,MATCH(B77,#REF!,0),0),"")</f>
        <v/>
      </c>
      <c r="D77" s="124"/>
      <c r="E77" s="126" t="str">
        <f>IF(D77&lt;&gt;"", IF(COUNTIF('Combined RDOLs'!$B$4:$B$5337, CONCATENATE('Funcationality description'!$C$7,'Funcationality description'!D77)),"Yes","No"),"")</f>
        <v/>
      </c>
      <c r="F77" s="126" t="str">
        <f>IF(B77&lt;&gt;"",IF(COUNTIF('SDOL and DOACS Progs'!$B$3:$B$3, 'Funcationality description'!B77)&gt;0,"Yes","No"),"")</f>
        <v/>
      </c>
      <c r="G77" s="124"/>
      <c r="H77" s="124"/>
      <c r="I77" s="124"/>
      <c r="J77" s="124"/>
      <c r="K77" s="124"/>
      <c r="L77" s="124"/>
      <c r="M77" s="124"/>
      <c r="N77" s="124"/>
    </row>
    <row r="78" spans="1:14" s="67" customFormat="1" ht="16">
      <c r="A78" s="124"/>
      <c r="B78" s="125"/>
      <c r="C78" s="126" t="str">
        <f>IF(B78&lt;&gt;"",INDEX(#REF!,MATCH(B78,#REF!,0),0),"")</f>
        <v/>
      </c>
      <c r="D78" s="124"/>
      <c r="E78" s="126" t="str">
        <f>IF(D78&lt;&gt;"", IF(COUNTIF('Combined RDOLs'!$B$4:$B$5337, CONCATENATE('Funcationality description'!$C$7,'Funcationality description'!D78)),"Yes","No"),"")</f>
        <v/>
      </c>
      <c r="F78" s="126" t="str">
        <f>IF(B78&lt;&gt;"",IF(COUNTIF('SDOL and DOACS Progs'!$B$3:$B$3, 'Funcationality description'!B78)&gt;0,"Yes","No"),"")</f>
        <v/>
      </c>
      <c r="G78" s="124"/>
      <c r="H78" s="124"/>
      <c r="I78" s="124"/>
      <c r="J78" s="124"/>
      <c r="K78" s="124"/>
      <c r="L78" s="124"/>
      <c r="M78" s="124"/>
      <c r="N78" s="124"/>
    </row>
    <row r="79" spans="1:14" s="67" customFormat="1" ht="16">
      <c r="A79" s="124"/>
      <c r="B79" s="125"/>
      <c r="C79" s="126" t="str">
        <f>IF(B79&lt;&gt;"",INDEX(#REF!,MATCH(B79,#REF!,0),0),"")</f>
        <v/>
      </c>
      <c r="D79" s="124"/>
      <c r="E79" s="126" t="str">
        <f>IF(D79&lt;&gt;"", IF(COUNTIF('Combined RDOLs'!$B$4:$B$5337, CONCATENATE('Funcationality description'!$C$7,'Funcationality description'!D79)),"Yes","No"),"")</f>
        <v/>
      </c>
      <c r="F79" s="126" t="str">
        <f>IF(B79&lt;&gt;"",IF(COUNTIF('SDOL and DOACS Progs'!$B$3:$B$3, 'Funcationality description'!B79)&gt;0,"Yes","No"),"")</f>
        <v/>
      </c>
      <c r="G79" s="124"/>
      <c r="H79" s="124"/>
      <c r="I79" s="124"/>
      <c r="J79" s="124"/>
      <c r="K79" s="124"/>
      <c r="L79" s="124"/>
      <c r="M79" s="124"/>
      <c r="N79" s="124"/>
    </row>
    <row r="80" spans="1:14" s="67" customFormat="1" ht="16">
      <c r="A80" s="124"/>
      <c r="B80" s="125"/>
      <c r="C80" s="126" t="str">
        <f>IF(B80&lt;&gt;"",INDEX(#REF!,MATCH(B80,#REF!,0),0),"")</f>
        <v/>
      </c>
      <c r="D80" s="124"/>
      <c r="E80" s="126" t="str">
        <f>IF(D80&lt;&gt;"", IF(COUNTIF('Combined RDOLs'!$B$4:$B$5337, CONCATENATE('Funcationality description'!$C$7,'Funcationality description'!D80)),"Yes","No"),"")</f>
        <v/>
      </c>
      <c r="F80" s="126" t="str">
        <f>IF(B80&lt;&gt;"",IF(COUNTIF('SDOL and DOACS Progs'!$B$3:$B$3, 'Funcationality description'!B80)&gt;0,"Yes","No"),"")</f>
        <v/>
      </c>
      <c r="G80" s="124"/>
      <c r="H80" s="124"/>
      <c r="I80" s="124"/>
      <c r="J80" s="124"/>
      <c r="K80" s="124"/>
      <c r="L80" s="124"/>
      <c r="M80" s="124"/>
      <c r="N80" s="124"/>
    </row>
    <row r="81" spans="1:14" s="67" customFormat="1" ht="16">
      <c r="A81" s="124"/>
      <c r="B81" s="125"/>
      <c r="C81" s="126" t="str">
        <f>IF(B81&lt;&gt;"",INDEX(#REF!,MATCH(B81,#REF!,0),0),"")</f>
        <v/>
      </c>
      <c r="D81" s="124"/>
      <c r="E81" s="126" t="str">
        <f>IF(D81&lt;&gt;"", IF(COUNTIF('Combined RDOLs'!$B$4:$B$5337, CONCATENATE('Funcationality description'!$C$7,'Funcationality description'!D81)),"Yes","No"),"")</f>
        <v/>
      </c>
      <c r="F81" s="126" t="str">
        <f>IF(B81&lt;&gt;"",IF(COUNTIF('SDOL and DOACS Progs'!$B$3:$B$3, 'Funcationality description'!B81)&gt;0,"Yes","No"),"")</f>
        <v/>
      </c>
      <c r="G81" s="124"/>
      <c r="H81" s="124"/>
      <c r="I81" s="124"/>
      <c r="J81" s="124"/>
      <c r="K81" s="124"/>
      <c r="L81" s="124"/>
      <c r="M81" s="124"/>
      <c r="N81" s="124"/>
    </row>
    <row r="82" spans="1:14" s="67" customFormat="1" ht="16">
      <c r="A82" s="124"/>
      <c r="B82" s="125"/>
      <c r="C82" s="126" t="str">
        <f>IF(B82&lt;&gt;"",INDEX(#REF!,MATCH(B82,#REF!,0),0),"")</f>
        <v/>
      </c>
      <c r="D82" s="124"/>
      <c r="E82" s="126" t="str">
        <f>IF(D82&lt;&gt;"", IF(COUNTIF('Combined RDOLs'!$B$4:$B$5337, CONCATENATE('Funcationality description'!$C$7,'Funcationality description'!D82)),"Yes","No"),"")</f>
        <v/>
      </c>
      <c r="F82" s="126" t="str">
        <f>IF(B82&lt;&gt;"",IF(COUNTIF('SDOL and DOACS Progs'!$B$3:$B$3, 'Funcationality description'!B82)&gt;0,"Yes","No"),"")</f>
        <v/>
      </c>
      <c r="G82" s="124"/>
      <c r="H82" s="124"/>
      <c r="I82" s="124"/>
      <c r="J82" s="124"/>
      <c r="K82" s="124"/>
      <c r="L82" s="124"/>
      <c r="M82" s="124"/>
      <c r="N82" s="124"/>
    </row>
    <row r="83" spans="1:14" s="67" customFormat="1" ht="16">
      <c r="A83" s="124"/>
      <c r="B83" s="125"/>
      <c r="C83" s="126" t="str">
        <f>IF(B83&lt;&gt;"",INDEX(#REF!,MATCH(B83,#REF!,0),0),"")</f>
        <v/>
      </c>
      <c r="D83" s="124"/>
      <c r="E83" s="126" t="str">
        <f>IF(D83&lt;&gt;"", IF(COUNTIF('Combined RDOLs'!$B$4:$B$5337, CONCATENATE('Funcationality description'!$C$7,'Funcationality description'!D83)),"Yes","No"),"")</f>
        <v/>
      </c>
      <c r="F83" s="126" t="str">
        <f>IF(B83&lt;&gt;"",IF(COUNTIF('SDOL and DOACS Progs'!$B$3:$B$3, 'Funcationality description'!B83)&gt;0,"Yes","No"),"")</f>
        <v/>
      </c>
      <c r="G83" s="124"/>
      <c r="H83" s="124"/>
      <c r="I83" s="124"/>
      <c r="J83" s="124"/>
      <c r="K83" s="124"/>
      <c r="L83" s="124"/>
      <c r="M83" s="124"/>
      <c r="N83" s="124"/>
    </row>
    <row r="84" spans="1:14" s="67" customFormat="1" ht="16">
      <c r="A84" s="124"/>
      <c r="B84" s="125"/>
      <c r="C84" s="126" t="str">
        <f>IF(B84&lt;&gt;"",INDEX(#REF!,MATCH(B84,#REF!,0),0),"")</f>
        <v/>
      </c>
      <c r="D84" s="124"/>
      <c r="E84" s="126" t="str">
        <f>IF(D84&lt;&gt;"", IF(COUNTIF('Combined RDOLs'!$B$4:$B$5337, CONCATENATE('Funcationality description'!$C$7,'Funcationality description'!D84)),"Yes","No"),"")</f>
        <v/>
      </c>
      <c r="F84" s="126" t="str">
        <f>IF(B84&lt;&gt;"",IF(COUNTIF('SDOL and DOACS Progs'!$B$3:$B$3, 'Funcationality description'!B84)&gt;0,"Yes","No"),"")</f>
        <v/>
      </c>
      <c r="G84" s="124"/>
      <c r="H84" s="124"/>
      <c r="I84" s="124"/>
      <c r="J84" s="124"/>
      <c r="K84" s="124"/>
      <c r="L84" s="124"/>
      <c r="M84" s="124"/>
      <c r="N84" s="124"/>
    </row>
    <row r="85" spans="1:14" s="67" customFormat="1" ht="16">
      <c r="A85" s="124"/>
      <c r="B85" s="125"/>
      <c r="C85" s="126" t="str">
        <f>IF(B85&lt;&gt;"",INDEX(#REF!,MATCH(B85,#REF!,0),0),"")</f>
        <v/>
      </c>
      <c r="D85" s="124"/>
      <c r="E85" s="126" t="str">
        <f>IF(D85&lt;&gt;"", IF(COUNTIF('Combined RDOLs'!$B$4:$B$5337, CONCATENATE('Funcationality description'!$C$7,'Funcationality description'!D85)),"Yes","No"),"")</f>
        <v/>
      </c>
      <c r="F85" s="126" t="str">
        <f>IF(B85&lt;&gt;"",IF(COUNTIF('SDOL and DOACS Progs'!$B$3:$B$3, 'Funcationality description'!B85)&gt;0,"Yes","No"),"")</f>
        <v/>
      </c>
      <c r="G85" s="124"/>
      <c r="H85" s="124"/>
      <c r="I85" s="124"/>
      <c r="J85" s="124"/>
      <c r="K85" s="124"/>
      <c r="L85" s="124"/>
      <c r="M85" s="124"/>
      <c r="N85" s="124"/>
    </row>
    <row r="86" spans="1:14" s="67" customFormat="1" ht="16">
      <c r="A86" s="124"/>
      <c r="B86" s="125"/>
      <c r="C86" s="126" t="str">
        <f>IF(B86&lt;&gt;"",INDEX(#REF!,MATCH(B86,#REF!,0),0),"")</f>
        <v/>
      </c>
      <c r="D86" s="124"/>
      <c r="E86" s="126" t="str">
        <f>IF(D86&lt;&gt;"", IF(COUNTIF('Combined RDOLs'!$B$4:$B$5337, CONCATENATE('Funcationality description'!$C$7,'Funcationality description'!D86)),"Yes","No"),"")</f>
        <v/>
      </c>
      <c r="F86" s="126" t="str">
        <f>IF(B86&lt;&gt;"",IF(COUNTIF('SDOL and DOACS Progs'!$B$3:$B$3, 'Funcationality description'!B86)&gt;0,"Yes","No"),"")</f>
        <v/>
      </c>
      <c r="G86" s="124"/>
      <c r="H86" s="124"/>
      <c r="I86" s="124"/>
      <c r="J86" s="124"/>
      <c r="K86" s="124"/>
      <c r="L86" s="124"/>
      <c r="M86" s="124"/>
      <c r="N86" s="124"/>
    </row>
    <row r="87" spans="1:14" s="67" customFormat="1" ht="16">
      <c r="A87" s="124"/>
      <c r="B87" s="125"/>
      <c r="C87" s="126" t="str">
        <f>IF(B87&lt;&gt;"",INDEX(#REF!,MATCH(B87,#REF!,0),0),"")</f>
        <v/>
      </c>
      <c r="D87" s="124"/>
      <c r="E87" s="126" t="str">
        <f>IF(D87&lt;&gt;"", IF(COUNTIF('Combined RDOLs'!$B$4:$B$5337, CONCATENATE('Funcationality description'!$C$7,'Funcationality description'!D87)),"Yes","No"),"")</f>
        <v/>
      </c>
      <c r="F87" s="126" t="str">
        <f>IF(B87&lt;&gt;"",IF(COUNTIF('SDOL and DOACS Progs'!$B$3:$B$3, 'Funcationality description'!B87)&gt;0,"Yes","No"),"")</f>
        <v/>
      </c>
      <c r="G87" s="124"/>
      <c r="H87" s="124"/>
      <c r="I87" s="124"/>
      <c r="J87" s="124"/>
      <c r="K87" s="124"/>
      <c r="L87" s="124"/>
      <c r="M87" s="124"/>
      <c r="N87" s="124"/>
    </row>
    <row r="88" spans="1:14" s="67" customFormat="1" ht="16">
      <c r="A88" s="124"/>
      <c r="B88" s="125"/>
      <c r="C88" s="126" t="str">
        <f>IF(B88&lt;&gt;"",INDEX(#REF!,MATCH(B88,#REF!,0),0),"")</f>
        <v/>
      </c>
      <c r="D88" s="124"/>
      <c r="E88" s="126" t="str">
        <f>IF(D88&lt;&gt;"", IF(COUNTIF('Combined RDOLs'!$B$4:$B$5337, CONCATENATE('Funcationality description'!$C$7,'Funcationality description'!D88)),"Yes","No"),"")</f>
        <v/>
      </c>
      <c r="F88" s="126" t="str">
        <f>IF(B88&lt;&gt;"",IF(COUNTIF('SDOL and DOACS Progs'!$B$3:$B$3, 'Funcationality description'!B88)&gt;0,"Yes","No"),"")</f>
        <v/>
      </c>
      <c r="G88" s="124"/>
      <c r="H88" s="124"/>
      <c r="I88" s="124"/>
      <c r="J88" s="124"/>
      <c r="K88" s="124"/>
      <c r="L88" s="124"/>
      <c r="M88" s="124"/>
      <c r="N88" s="124"/>
    </row>
    <row r="89" spans="1:14" s="67" customFormat="1" ht="16">
      <c r="A89" s="124"/>
      <c r="B89" s="125"/>
      <c r="C89" s="126" t="str">
        <f>IF(B89&lt;&gt;"",INDEX(#REF!,MATCH(B89,#REF!,0),0),"")</f>
        <v/>
      </c>
      <c r="D89" s="124"/>
      <c r="E89" s="126" t="str">
        <f>IF(D89&lt;&gt;"", IF(COUNTIF('Combined RDOLs'!$B$4:$B$5337, CONCATENATE('Funcationality description'!$C$7,'Funcationality description'!D89)),"Yes","No"),"")</f>
        <v/>
      </c>
      <c r="F89" s="126" t="str">
        <f>IF(B89&lt;&gt;"",IF(COUNTIF('SDOL and DOACS Progs'!$B$3:$B$3, 'Funcationality description'!B89)&gt;0,"Yes","No"),"")</f>
        <v/>
      </c>
      <c r="G89" s="124"/>
      <c r="H89" s="124"/>
      <c r="I89" s="124"/>
      <c r="J89" s="124"/>
      <c r="K89" s="124"/>
      <c r="L89" s="124"/>
      <c r="M89" s="124"/>
      <c r="N89" s="124"/>
    </row>
    <row r="90" spans="1:14" s="67" customFormat="1" ht="16">
      <c r="A90" s="124"/>
      <c r="B90" s="125"/>
      <c r="C90" s="126" t="str">
        <f>IF(B90&lt;&gt;"",INDEX(#REF!,MATCH(B90,#REF!,0),0),"")</f>
        <v/>
      </c>
      <c r="D90" s="124"/>
      <c r="E90" s="126" t="str">
        <f>IF(D90&lt;&gt;"", IF(COUNTIF('Combined RDOLs'!$B$4:$B$5337, CONCATENATE('Funcationality description'!$C$7,'Funcationality description'!D90)),"Yes","No"),"")</f>
        <v/>
      </c>
      <c r="F90" s="126" t="str">
        <f>IF(B90&lt;&gt;"",IF(COUNTIF('SDOL and DOACS Progs'!$B$3:$B$3, 'Funcationality description'!B90)&gt;0,"Yes","No"),"")</f>
        <v/>
      </c>
      <c r="G90" s="124"/>
      <c r="H90" s="124"/>
      <c r="I90" s="124"/>
      <c r="J90" s="124"/>
      <c r="K90" s="124"/>
      <c r="L90" s="124"/>
      <c r="M90" s="124"/>
      <c r="N90" s="124"/>
    </row>
    <row r="91" spans="1:14" s="67" customFormat="1" ht="16">
      <c r="A91" s="124"/>
      <c r="B91" s="125"/>
      <c r="C91" s="126" t="str">
        <f>IF(B91&lt;&gt;"",INDEX(#REF!,MATCH(B91,#REF!,0),0),"")</f>
        <v/>
      </c>
      <c r="D91" s="124"/>
      <c r="E91" s="126" t="str">
        <f>IF(D91&lt;&gt;"", IF(COUNTIF('Combined RDOLs'!$B$4:$B$5337, CONCATENATE('Funcationality description'!$C$7,'Funcationality description'!D91)),"Yes","No"),"")</f>
        <v/>
      </c>
      <c r="F91" s="126" t="str">
        <f>IF(B91&lt;&gt;"",IF(COUNTIF('SDOL and DOACS Progs'!$B$3:$B$3, 'Funcationality description'!B91)&gt;0,"Yes","No"),"")</f>
        <v/>
      </c>
      <c r="G91" s="124"/>
      <c r="H91" s="124"/>
      <c r="I91" s="124"/>
      <c r="J91" s="124"/>
      <c r="K91" s="124"/>
      <c r="L91" s="124"/>
      <c r="M91" s="124"/>
      <c r="N91" s="124"/>
    </row>
    <row r="92" spans="1:14" s="67" customFormat="1" ht="16">
      <c r="A92" s="124"/>
      <c r="B92" s="125"/>
      <c r="C92" s="126" t="str">
        <f>IF(B92&lt;&gt;"",INDEX(#REF!,MATCH(B92,#REF!,0),0),"")</f>
        <v/>
      </c>
      <c r="D92" s="124"/>
      <c r="E92" s="126" t="str">
        <f>IF(D92&lt;&gt;"", IF(COUNTIF('Combined RDOLs'!$B$4:$B$5337, CONCATENATE('Funcationality description'!$C$7,'Funcationality description'!D92)),"Yes","No"),"")</f>
        <v/>
      </c>
      <c r="F92" s="126" t="str">
        <f>IF(B92&lt;&gt;"",IF(COUNTIF('SDOL and DOACS Progs'!$B$3:$B$3, 'Funcationality description'!B92)&gt;0,"Yes","No"),"")</f>
        <v/>
      </c>
      <c r="G92" s="124"/>
      <c r="H92" s="124"/>
      <c r="I92" s="124"/>
      <c r="J92" s="124"/>
      <c r="K92" s="124"/>
      <c r="L92" s="124"/>
      <c r="M92" s="124"/>
      <c r="N92" s="124"/>
    </row>
    <row r="93" spans="1:14" s="67" customFormat="1" ht="16">
      <c r="A93" s="124"/>
      <c r="B93" s="125"/>
      <c r="C93" s="126" t="str">
        <f>IF(B93&lt;&gt;"",INDEX(#REF!,MATCH(B93,#REF!,0),0),"")</f>
        <v/>
      </c>
      <c r="D93" s="124"/>
      <c r="E93" s="126" t="str">
        <f>IF(D93&lt;&gt;"", IF(COUNTIF('Combined RDOLs'!$B$4:$B$5337, CONCATENATE('Funcationality description'!$C$7,'Funcationality description'!D93)),"Yes","No"),"")</f>
        <v/>
      </c>
      <c r="F93" s="126" t="str">
        <f>IF(B93&lt;&gt;"",IF(COUNTIF('SDOL and DOACS Progs'!$B$3:$B$3, 'Funcationality description'!B93)&gt;0,"Yes","No"),"")</f>
        <v/>
      </c>
      <c r="G93" s="124"/>
      <c r="H93" s="124"/>
      <c r="I93" s="124"/>
      <c r="J93" s="124"/>
      <c r="K93" s="124"/>
      <c r="L93" s="124"/>
      <c r="M93" s="124"/>
      <c r="N93" s="124"/>
    </row>
    <row r="94" spans="1:14" s="67" customFormat="1" ht="16">
      <c r="A94" s="124"/>
      <c r="B94" s="125"/>
      <c r="C94" s="126" t="str">
        <f>IF(B94&lt;&gt;"",INDEX(#REF!,MATCH(B94,#REF!,0),0),"")</f>
        <v/>
      </c>
      <c r="D94" s="124"/>
      <c r="E94" s="126" t="str">
        <f>IF(D94&lt;&gt;"", IF(COUNTIF('Combined RDOLs'!$B$4:$B$5337, CONCATENATE('Funcationality description'!$C$7,'Funcationality description'!D94)),"Yes","No"),"")</f>
        <v/>
      </c>
      <c r="F94" s="126" t="str">
        <f>IF(B94&lt;&gt;"",IF(COUNTIF('SDOL and DOACS Progs'!$B$3:$B$3, 'Funcationality description'!B94)&gt;0,"Yes","No"),"")</f>
        <v/>
      </c>
      <c r="G94" s="124"/>
      <c r="H94" s="124"/>
      <c r="I94" s="124"/>
      <c r="J94" s="124"/>
      <c r="K94" s="124"/>
      <c r="L94" s="124"/>
      <c r="M94" s="124"/>
      <c r="N94" s="124"/>
    </row>
    <row r="95" spans="1:14" s="67" customFormat="1" ht="16">
      <c r="A95" s="124"/>
      <c r="B95" s="125"/>
      <c r="C95" s="126" t="str">
        <f>IF(B95&lt;&gt;"",INDEX(#REF!,MATCH(B95,#REF!,0),0),"")</f>
        <v/>
      </c>
      <c r="D95" s="124"/>
      <c r="E95" s="126" t="str">
        <f>IF(D95&lt;&gt;"", IF(COUNTIF('Combined RDOLs'!$B$4:$B$5337, CONCATENATE('Funcationality description'!$C$7,'Funcationality description'!D95)),"Yes","No"),"")</f>
        <v/>
      </c>
      <c r="F95" s="126" t="str">
        <f>IF(B95&lt;&gt;"",IF(COUNTIF('SDOL and DOACS Progs'!$B$3:$B$3, 'Funcationality description'!B95)&gt;0,"Yes","No"),"")</f>
        <v/>
      </c>
      <c r="G95" s="124"/>
      <c r="H95" s="124"/>
      <c r="I95" s="124"/>
      <c r="J95" s="124"/>
      <c r="K95" s="124"/>
      <c r="L95" s="124"/>
      <c r="M95" s="124"/>
      <c r="N95" s="124"/>
    </row>
    <row r="96" spans="1:14" s="67" customFormat="1" ht="16">
      <c r="A96" s="124"/>
      <c r="B96" s="125"/>
      <c r="C96" s="126" t="str">
        <f>IF(B96&lt;&gt;"",INDEX(#REF!,MATCH(B96,#REF!,0),0),"")</f>
        <v/>
      </c>
      <c r="D96" s="124"/>
      <c r="E96" s="126" t="str">
        <f>IF(D96&lt;&gt;"", IF(COUNTIF('Combined RDOLs'!$B$4:$B$5337, CONCATENATE('Funcationality description'!$C$7,'Funcationality description'!D96)),"Yes","No"),"")</f>
        <v/>
      </c>
      <c r="F96" s="126" t="str">
        <f>IF(B96&lt;&gt;"",IF(COUNTIF('SDOL and DOACS Progs'!$B$3:$B$3, 'Funcationality description'!B96)&gt;0,"Yes","No"),"")</f>
        <v/>
      </c>
      <c r="G96" s="124"/>
      <c r="H96" s="124"/>
      <c r="I96" s="124"/>
      <c r="J96" s="124"/>
      <c r="K96" s="124"/>
      <c r="L96" s="124"/>
      <c r="M96" s="124"/>
      <c r="N96" s="124"/>
    </row>
    <row r="97" spans="1:14" s="67" customFormat="1" ht="16">
      <c r="A97" s="124"/>
      <c r="B97" s="125"/>
      <c r="C97" s="126" t="str">
        <f>IF(B97&lt;&gt;"",INDEX(#REF!,MATCH(B97,#REF!,0),0),"")</f>
        <v/>
      </c>
      <c r="D97" s="124"/>
      <c r="E97" s="126" t="str">
        <f>IF(D97&lt;&gt;"", IF(COUNTIF('Combined RDOLs'!$B$4:$B$5337, CONCATENATE('Funcationality description'!$C$7,'Funcationality description'!D97)),"Yes","No"),"")</f>
        <v/>
      </c>
      <c r="F97" s="126" t="str">
        <f>IF(B97&lt;&gt;"",IF(COUNTIF('SDOL and DOACS Progs'!$B$3:$B$3, 'Funcationality description'!B97)&gt;0,"Yes","No"),"")</f>
        <v/>
      </c>
      <c r="G97" s="124"/>
      <c r="H97" s="124"/>
      <c r="I97" s="124"/>
      <c r="J97" s="124"/>
      <c r="K97" s="124"/>
      <c r="L97" s="124"/>
      <c r="M97" s="124"/>
      <c r="N97" s="124"/>
    </row>
    <row r="98" spans="1:14" s="67" customFormat="1" ht="16">
      <c r="A98" s="124"/>
      <c r="B98" s="125"/>
      <c r="C98" s="126" t="str">
        <f>IF(B98&lt;&gt;"",INDEX(#REF!,MATCH(B98,#REF!,0),0),"")</f>
        <v/>
      </c>
      <c r="D98" s="124"/>
      <c r="E98" s="126" t="str">
        <f>IF(D98&lt;&gt;"", IF(COUNTIF('Combined RDOLs'!$B$4:$B$5337, CONCATENATE('Funcationality description'!$C$7,'Funcationality description'!D98)),"Yes","No"),"")</f>
        <v/>
      </c>
      <c r="F98" s="126" t="str">
        <f>IF(B98&lt;&gt;"",IF(COUNTIF('SDOL and DOACS Progs'!$B$3:$B$3, 'Funcationality description'!B98)&gt;0,"Yes","No"),"")</f>
        <v/>
      </c>
      <c r="G98" s="124"/>
      <c r="H98" s="124"/>
      <c r="I98" s="124"/>
      <c r="J98" s="124"/>
      <c r="K98" s="124"/>
      <c r="L98" s="124"/>
      <c r="M98" s="124"/>
      <c r="N98" s="124"/>
    </row>
    <row r="99" spans="1:14" s="67" customFormat="1" ht="16">
      <c r="A99" s="124"/>
      <c r="B99" s="125"/>
      <c r="C99" s="126" t="str">
        <f>IF(B99&lt;&gt;"",INDEX(#REF!,MATCH(B99,#REF!,0),0),"")</f>
        <v/>
      </c>
      <c r="D99" s="124"/>
      <c r="E99" s="126" t="str">
        <f>IF(D99&lt;&gt;"", IF(COUNTIF('Combined RDOLs'!$B$4:$B$5337, CONCATENATE('Funcationality description'!$C$7,'Funcationality description'!D99)),"Yes","No"),"")</f>
        <v/>
      </c>
      <c r="F99" s="126" t="str">
        <f>IF(B99&lt;&gt;"",IF(COUNTIF('SDOL and DOACS Progs'!$B$3:$B$3, 'Funcationality description'!B99)&gt;0,"Yes","No"),"")</f>
        <v/>
      </c>
      <c r="G99" s="124"/>
      <c r="H99" s="124"/>
      <c r="I99" s="124"/>
      <c r="J99" s="124"/>
      <c r="K99" s="124"/>
      <c r="L99" s="124"/>
      <c r="M99" s="124"/>
      <c r="N99" s="124"/>
    </row>
    <row r="100" spans="1:14" s="67" customFormat="1" ht="16">
      <c r="A100" s="124"/>
      <c r="B100" s="125"/>
      <c r="C100" s="126" t="str">
        <f>IF(B100&lt;&gt;"",INDEX(#REF!,MATCH(B100,#REF!,0),0),"")</f>
        <v/>
      </c>
      <c r="D100" s="124"/>
      <c r="E100" s="126" t="str">
        <f>IF(D100&lt;&gt;"", IF(COUNTIF('Combined RDOLs'!$B$4:$B$5337, CONCATENATE('Funcationality description'!$C$7,'Funcationality description'!D100)),"Yes","No"),"")</f>
        <v/>
      </c>
      <c r="F100" s="126" t="str">
        <f>IF(B100&lt;&gt;"",IF(COUNTIF('SDOL and DOACS Progs'!$B$3:$B$3, 'Funcationality description'!B100)&gt;0,"Yes","No"),"")</f>
        <v/>
      </c>
      <c r="G100" s="124"/>
      <c r="H100" s="124"/>
      <c r="I100" s="124"/>
      <c r="J100" s="124"/>
      <c r="K100" s="124"/>
      <c r="L100" s="124"/>
      <c r="M100" s="124"/>
      <c r="N100" s="124"/>
    </row>
    <row r="101" spans="1:14" s="67" customFormat="1" ht="16">
      <c r="A101" s="124"/>
      <c r="B101" s="125"/>
      <c r="C101" s="126" t="str">
        <f>IF(B101&lt;&gt;"",INDEX(#REF!,MATCH(B101,#REF!,0),0),"")</f>
        <v/>
      </c>
      <c r="D101" s="124"/>
      <c r="E101" s="126" t="str">
        <f>IF(D101&lt;&gt;"", IF(COUNTIF('Combined RDOLs'!$B$4:$B$5337, CONCATENATE('Funcationality description'!$C$7,'Funcationality description'!D101)),"Yes","No"),"")</f>
        <v/>
      </c>
      <c r="F101" s="126" t="str">
        <f>IF(B101&lt;&gt;"",IF(COUNTIF('SDOL and DOACS Progs'!$B$3:$B$3, 'Funcationality description'!B101)&gt;0,"Yes","No"),"")</f>
        <v/>
      </c>
      <c r="G101" s="124"/>
      <c r="H101" s="124"/>
      <c r="I101" s="124"/>
      <c r="J101" s="124"/>
      <c r="K101" s="124"/>
      <c r="L101" s="124"/>
      <c r="M101" s="124"/>
      <c r="N101" s="124"/>
    </row>
    <row r="102" spans="1:14" s="67" customFormat="1" ht="16">
      <c r="A102" s="124"/>
      <c r="B102" s="125"/>
      <c r="C102" s="126" t="str">
        <f>IF(B102&lt;&gt;"",INDEX(#REF!,MATCH(B102,#REF!,0),0),"")</f>
        <v/>
      </c>
      <c r="D102" s="124"/>
      <c r="E102" s="126" t="str">
        <f>IF(D102&lt;&gt;"", IF(COUNTIF('Combined RDOLs'!$B$4:$B$5337, CONCATENATE('Funcationality description'!$C$7,'Funcationality description'!D102)),"Yes","No"),"")</f>
        <v/>
      </c>
      <c r="F102" s="126" t="str">
        <f>IF(B102&lt;&gt;"",IF(COUNTIF('SDOL and DOACS Progs'!$B$3:$B$3, 'Funcationality description'!B102)&gt;0,"Yes","No"),"")</f>
        <v/>
      </c>
      <c r="G102" s="124"/>
      <c r="H102" s="124"/>
      <c r="I102" s="124"/>
      <c r="J102" s="124"/>
      <c r="K102" s="124"/>
      <c r="L102" s="124"/>
      <c r="M102" s="124"/>
      <c r="N102" s="124"/>
    </row>
    <row r="103" spans="1:14" s="67" customFormat="1" ht="16">
      <c r="A103" s="124"/>
      <c r="B103" s="125"/>
      <c r="C103" s="126" t="str">
        <f>IF(B103&lt;&gt;"",INDEX(#REF!,MATCH(B103,#REF!,0),0),"")</f>
        <v/>
      </c>
      <c r="D103" s="124"/>
      <c r="E103" s="126" t="str">
        <f>IF(D103&lt;&gt;"", IF(COUNTIF('Combined RDOLs'!$B$4:$B$5337, CONCATENATE('Funcationality description'!$C$7,'Funcationality description'!D103)),"Yes","No"),"")</f>
        <v/>
      </c>
      <c r="F103" s="126" t="str">
        <f>IF(B103&lt;&gt;"",IF(COUNTIF('SDOL and DOACS Progs'!$B$3:$B$3, 'Funcationality description'!B103)&gt;0,"Yes","No"),"")</f>
        <v/>
      </c>
      <c r="G103" s="124"/>
      <c r="H103" s="124"/>
      <c r="I103" s="124"/>
      <c r="J103" s="124"/>
      <c r="K103" s="124"/>
      <c r="L103" s="124"/>
      <c r="M103" s="124"/>
      <c r="N103" s="124"/>
    </row>
    <row r="104" spans="1:14" s="67" customFormat="1" ht="16">
      <c r="A104" s="124"/>
      <c r="B104" s="125"/>
      <c r="C104" s="126" t="str">
        <f>IF(B104&lt;&gt;"",INDEX(#REF!,MATCH(B104,#REF!,0),0),"")</f>
        <v/>
      </c>
      <c r="D104" s="124"/>
      <c r="E104" s="126" t="str">
        <f>IF(D104&lt;&gt;"", IF(COUNTIF('Combined RDOLs'!$B$4:$B$5337, CONCATENATE('Funcationality description'!$C$7,'Funcationality description'!D104)),"Yes","No"),"")</f>
        <v/>
      </c>
      <c r="F104" s="126" t="str">
        <f>IF(B104&lt;&gt;"",IF(COUNTIF('SDOL and DOACS Progs'!$B$3:$B$3, 'Funcationality description'!B104)&gt;0,"Yes","No"),"")</f>
        <v/>
      </c>
      <c r="G104" s="124"/>
      <c r="H104" s="124"/>
      <c r="I104" s="124"/>
      <c r="J104" s="124"/>
      <c r="K104" s="124"/>
      <c r="L104" s="124"/>
      <c r="M104" s="124"/>
      <c r="N104" s="124"/>
    </row>
    <row r="105" spans="1:14" s="67" customFormat="1" ht="16">
      <c r="A105" s="124"/>
      <c r="B105" s="125"/>
      <c r="C105" s="126" t="str">
        <f>IF(B105&lt;&gt;"",INDEX(#REF!,MATCH(B105,#REF!,0),0),"")</f>
        <v/>
      </c>
      <c r="D105" s="124"/>
      <c r="E105" s="126" t="str">
        <f>IF(D105&lt;&gt;"", IF(COUNTIF('Combined RDOLs'!$B$4:$B$5337, CONCATENATE('Funcationality description'!$C$7,'Funcationality description'!D105)),"Yes","No"),"")</f>
        <v/>
      </c>
      <c r="F105" s="126" t="str">
        <f>IF(B105&lt;&gt;"",IF(COUNTIF('SDOL and DOACS Progs'!$B$3:$B$3, 'Funcationality description'!B105)&gt;0,"Yes","No"),"")</f>
        <v/>
      </c>
      <c r="G105" s="124"/>
      <c r="H105" s="124"/>
      <c r="I105" s="124"/>
      <c r="J105" s="124"/>
      <c r="K105" s="124"/>
      <c r="L105" s="124"/>
      <c r="M105" s="124"/>
      <c r="N105" s="124"/>
    </row>
    <row r="106" spans="1:14" s="67" customFormat="1" ht="16">
      <c r="A106" s="124"/>
      <c r="B106" s="125"/>
      <c r="C106" s="126" t="str">
        <f>IF(B106&lt;&gt;"",INDEX(#REF!,MATCH(B106,#REF!,0),0),"")</f>
        <v/>
      </c>
      <c r="D106" s="124"/>
      <c r="E106" s="126" t="str">
        <f>IF(D106&lt;&gt;"", IF(COUNTIF('Combined RDOLs'!$B$4:$B$5337, CONCATENATE('Funcationality description'!$C$7,'Funcationality description'!D106)),"Yes","No"),"")</f>
        <v/>
      </c>
      <c r="F106" s="126" t="str">
        <f>IF(B106&lt;&gt;"",IF(COUNTIF('SDOL and DOACS Progs'!$B$3:$B$3, 'Funcationality description'!B106)&gt;0,"Yes","No"),"")</f>
        <v/>
      </c>
      <c r="G106" s="124"/>
      <c r="H106" s="124"/>
      <c r="I106" s="124"/>
      <c r="J106" s="124"/>
      <c r="K106" s="124"/>
      <c r="L106" s="124"/>
      <c r="M106" s="124"/>
      <c r="N106" s="124"/>
    </row>
    <row r="107" spans="1:14" s="67" customFormat="1" ht="16">
      <c r="A107" s="124"/>
      <c r="B107" s="125"/>
      <c r="C107" s="126" t="str">
        <f>IF(B107&lt;&gt;"",INDEX(#REF!,MATCH(B107,#REF!,0),0),"")</f>
        <v/>
      </c>
      <c r="D107" s="124"/>
      <c r="E107" s="126" t="str">
        <f>IF(D107&lt;&gt;"", IF(COUNTIF('Combined RDOLs'!$B$4:$B$5337, CONCATENATE('Funcationality description'!$C$7,'Funcationality description'!D107)),"Yes","No"),"")</f>
        <v/>
      </c>
      <c r="F107" s="126" t="str">
        <f>IF(B107&lt;&gt;"",IF(COUNTIF('SDOL and DOACS Progs'!$B$3:$B$3, 'Funcationality description'!B107)&gt;0,"Yes","No"),"")</f>
        <v/>
      </c>
      <c r="G107" s="124"/>
      <c r="H107" s="124"/>
      <c r="I107" s="124"/>
      <c r="J107" s="124"/>
      <c r="K107" s="124"/>
      <c r="L107" s="124"/>
      <c r="M107" s="124"/>
      <c r="N107" s="124"/>
    </row>
    <row r="108" spans="1:14" s="67" customFormat="1" ht="16">
      <c r="A108" s="124"/>
      <c r="B108" s="125"/>
      <c r="C108" s="126" t="str">
        <f>IF(B108&lt;&gt;"",INDEX(#REF!,MATCH(B108,#REF!,0),0),"")</f>
        <v/>
      </c>
      <c r="D108" s="124"/>
      <c r="E108" s="126" t="str">
        <f>IF(D108&lt;&gt;"", IF(COUNTIF('Combined RDOLs'!$B$4:$B$5337, CONCATENATE('Funcationality description'!$C$7,'Funcationality description'!D108)),"Yes","No"),"")</f>
        <v/>
      </c>
      <c r="F108" s="126" t="str">
        <f>IF(B108&lt;&gt;"",IF(COUNTIF('SDOL and DOACS Progs'!$B$3:$B$3, 'Funcationality description'!B108)&gt;0,"Yes","No"),"")</f>
        <v/>
      </c>
      <c r="G108" s="124"/>
      <c r="H108" s="124"/>
      <c r="I108" s="124"/>
      <c r="J108" s="124"/>
      <c r="K108" s="124"/>
      <c r="L108" s="124"/>
      <c r="M108" s="124"/>
      <c r="N108" s="124"/>
    </row>
    <row r="109" spans="1:14" s="67" customFormat="1" ht="16">
      <c r="A109" s="124"/>
      <c r="B109" s="125"/>
      <c r="C109" s="126" t="str">
        <f>IF(B109&lt;&gt;"",INDEX(#REF!,MATCH(B109,#REF!,0),0),"")</f>
        <v/>
      </c>
      <c r="D109" s="124"/>
      <c r="E109" s="126" t="str">
        <f>IF(D109&lt;&gt;"", IF(COUNTIF('Combined RDOLs'!$B$4:$B$5337, CONCATENATE('Funcationality description'!$C$7,'Funcationality description'!D109)),"Yes","No"),"")</f>
        <v/>
      </c>
      <c r="F109" s="126" t="str">
        <f>IF(B109&lt;&gt;"",IF(COUNTIF('SDOL and DOACS Progs'!$B$3:$B$3, 'Funcationality description'!B109)&gt;0,"Yes","No"),"")</f>
        <v/>
      </c>
      <c r="G109" s="124"/>
      <c r="H109" s="124"/>
      <c r="I109" s="124"/>
      <c r="J109" s="124"/>
      <c r="K109" s="124"/>
      <c r="L109" s="124"/>
      <c r="M109" s="124"/>
      <c r="N109" s="124"/>
    </row>
    <row r="110" spans="1:14" s="67" customFormat="1" ht="16">
      <c r="A110" s="124"/>
      <c r="B110" s="125"/>
      <c r="C110" s="126" t="str">
        <f>IF(B110&lt;&gt;"",INDEX(#REF!,MATCH(B110,#REF!,0),0),"")</f>
        <v/>
      </c>
      <c r="D110" s="124"/>
      <c r="E110" s="126" t="str">
        <f>IF(D110&lt;&gt;"", IF(COUNTIF('Combined RDOLs'!$B$4:$B$5337, CONCATENATE('Funcationality description'!$C$7,'Funcationality description'!D110)),"Yes","No"),"")</f>
        <v/>
      </c>
      <c r="F110" s="126" t="str">
        <f>IF(B110&lt;&gt;"",IF(COUNTIF('SDOL and DOACS Progs'!$B$3:$B$3, 'Funcationality description'!B110)&gt;0,"Yes","No"),"")</f>
        <v/>
      </c>
      <c r="G110" s="124"/>
      <c r="H110" s="124"/>
      <c r="I110" s="124"/>
      <c r="J110" s="124"/>
      <c r="K110" s="124"/>
      <c r="L110" s="124"/>
      <c r="M110" s="124"/>
      <c r="N110" s="124"/>
    </row>
    <row r="111" spans="1:14" s="67" customFormat="1" ht="16">
      <c r="A111" s="124"/>
      <c r="B111" s="125"/>
      <c r="C111" s="126" t="str">
        <f>IF(B111&lt;&gt;"",INDEX(#REF!,MATCH(B111,#REF!,0),0),"")</f>
        <v/>
      </c>
      <c r="D111" s="124"/>
      <c r="E111" s="126" t="str">
        <f>IF(D111&lt;&gt;"", IF(COUNTIF('Combined RDOLs'!$B$4:$B$5337, CONCATENATE('Funcationality description'!$C$7,'Funcationality description'!D111)),"Yes","No"),"")</f>
        <v/>
      </c>
      <c r="F111" s="126" t="str">
        <f>IF(B111&lt;&gt;"",IF(COUNTIF('SDOL and DOACS Progs'!$B$3:$B$3, 'Funcationality description'!B111)&gt;0,"Yes","No"),"")</f>
        <v/>
      </c>
      <c r="G111" s="124"/>
      <c r="H111" s="124"/>
      <c r="I111" s="124"/>
      <c r="J111" s="124"/>
      <c r="K111" s="124"/>
      <c r="L111" s="124"/>
      <c r="M111" s="124"/>
      <c r="N111" s="124"/>
    </row>
    <row r="112" spans="1:14" s="67" customFormat="1" ht="16">
      <c r="A112" s="124"/>
      <c r="B112" s="125"/>
      <c r="C112" s="126" t="str">
        <f>IF(B112&lt;&gt;"",INDEX(#REF!,MATCH(B112,#REF!,0),0),"")</f>
        <v/>
      </c>
      <c r="D112" s="124"/>
      <c r="E112" s="126" t="str">
        <f>IF(D112&lt;&gt;"", IF(COUNTIF('Combined RDOLs'!$B$4:$B$5337, CONCATENATE('Funcationality description'!$C$7,'Funcationality description'!D112)),"Yes","No"),"")</f>
        <v/>
      </c>
      <c r="F112" s="126" t="str">
        <f>IF(B112&lt;&gt;"",IF(COUNTIF('SDOL and DOACS Progs'!$B$3:$B$3, 'Funcationality description'!B112)&gt;0,"Yes","No"),"")</f>
        <v/>
      </c>
      <c r="G112" s="124"/>
      <c r="H112" s="124"/>
      <c r="I112" s="124"/>
      <c r="J112" s="124"/>
      <c r="K112" s="124"/>
      <c r="L112" s="124"/>
      <c r="M112" s="124"/>
      <c r="N112" s="124"/>
    </row>
    <row r="113" spans="1:14" s="67" customFormat="1" ht="16">
      <c r="A113" s="124"/>
      <c r="B113" s="125"/>
      <c r="C113" s="126" t="str">
        <f>IF(B113&lt;&gt;"",INDEX(#REF!,MATCH(B113,#REF!,0),0),"")</f>
        <v/>
      </c>
      <c r="D113" s="124"/>
      <c r="E113" s="126" t="str">
        <f>IF(D113&lt;&gt;"", IF(COUNTIF('Combined RDOLs'!$B$4:$B$5337, CONCATENATE('Funcationality description'!$C$7,'Funcationality description'!D113)),"Yes","No"),"")</f>
        <v/>
      </c>
      <c r="F113" s="126" t="str">
        <f>IF(B113&lt;&gt;"",IF(COUNTIF('SDOL and DOACS Progs'!$B$3:$B$3, 'Funcationality description'!B113)&gt;0,"Yes","No"),"")</f>
        <v/>
      </c>
      <c r="G113" s="124"/>
      <c r="H113" s="124"/>
      <c r="I113" s="124"/>
      <c r="J113" s="124"/>
      <c r="K113" s="124"/>
      <c r="L113" s="124"/>
      <c r="M113" s="124"/>
      <c r="N113" s="124"/>
    </row>
    <row r="114" spans="1:14" s="67" customFormat="1" ht="16">
      <c r="A114" s="124"/>
      <c r="B114" s="125"/>
      <c r="C114" s="126" t="str">
        <f>IF(B114&lt;&gt;"",INDEX(#REF!,MATCH(B114,#REF!,0),0),"")</f>
        <v/>
      </c>
      <c r="D114" s="124"/>
      <c r="E114" s="126" t="str">
        <f>IF(D114&lt;&gt;"", IF(COUNTIF('Combined RDOLs'!$B$4:$B$5337, CONCATENATE('Funcationality description'!$C$7,'Funcationality description'!D114)),"Yes","No"),"")</f>
        <v/>
      </c>
      <c r="F114" s="126" t="str">
        <f>IF(B114&lt;&gt;"",IF(COUNTIF('SDOL and DOACS Progs'!$B$3:$B$3, 'Funcationality description'!B114)&gt;0,"Yes","No"),"")</f>
        <v/>
      </c>
      <c r="G114" s="124"/>
      <c r="H114" s="124"/>
      <c r="I114" s="124"/>
      <c r="J114" s="124"/>
      <c r="K114" s="124"/>
      <c r="L114" s="124"/>
      <c r="M114" s="124"/>
      <c r="N114" s="124"/>
    </row>
    <row r="115" spans="1:14" s="67" customFormat="1" ht="16">
      <c r="A115" s="124"/>
      <c r="B115" s="125"/>
      <c r="C115" s="126" t="str">
        <f>IF(B115&lt;&gt;"",INDEX(#REF!,MATCH(B115,#REF!,0),0),"")</f>
        <v/>
      </c>
      <c r="D115" s="124"/>
      <c r="E115" s="126" t="str">
        <f>IF(D115&lt;&gt;"", IF(COUNTIF('Combined RDOLs'!$B$4:$B$5337, CONCATENATE('Funcationality description'!$C$7,'Funcationality description'!D115)),"Yes","No"),"")</f>
        <v/>
      </c>
      <c r="F115" s="126" t="str">
        <f>IF(B115&lt;&gt;"",IF(COUNTIF('SDOL and DOACS Progs'!$B$3:$B$3, 'Funcationality description'!B115)&gt;0,"Yes","No"),"")</f>
        <v/>
      </c>
      <c r="G115" s="124"/>
      <c r="H115" s="124"/>
      <c r="I115" s="124"/>
      <c r="J115" s="124"/>
      <c r="K115" s="124"/>
      <c r="L115" s="124"/>
      <c r="M115" s="124"/>
      <c r="N115" s="124"/>
    </row>
    <row r="116" spans="1:14" s="67" customFormat="1" ht="16">
      <c r="A116" s="124"/>
      <c r="B116" s="125"/>
      <c r="C116" s="126" t="str">
        <f>IF(B116&lt;&gt;"",INDEX(#REF!,MATCH(B116,#REF!,0),0),"")</f>
        <v/>
      </c>
      <c r="D116" s="124"/>
      <c r="E116" s="126" t="str">
        <f>IF(D116&lt;&gt;"", IF(COUNTIF('Combined RDOLs'!$B$4:$B$5337, CONCATENATE('Funcationality description'!$C$7,'Funcationality description'!D116)),"Yes","No"),"")</f>
        <v/>
      </c>
      <c r="F116" s="126" t="str">
        <f>IF(B116&lt;&gt;"",IF(COUNTIF('SDOL and DOACS Progs'!$B$3:$B$3, 'Funcationality description'!B116)&gt;0,"Yes","No"),"")</f>
        <v/>
      </c>
      <c r="G116" s="124"/>
      <c r="H116" s="124"/>
      <c r="I116" s="124"/>
      <c r="J116" s="124"/>
      <c r="K116" s="124"/>
      <c r="L116" s="124"/>
      <c r="M116" s="124"/>
      <c r="N116" s="124"/>
    </row>
    <row r="117" spans="1:14" s="67" customFormat="1" ht="16">
      <c r="A117" s="124"/>
      <c r="B117" s="125"/>
      <c r="C117" s="126" t="str">
        <f>IF(B117&lt;&gt;"",INDEX(#REF!,MATCH(B117,#REF!,0),0),"")</f>
        <v/>
      </c>
      <c r="D117" s="124"/>
      <c r="E117" s="126" t="str">
        <f>IF(D117&lt;&gt;"", IF(COUNTIF('Combined RDOLs'!$B$4:$B$5337, CONCATENATE('Funcationality description'!$C$7,'Funcationality description'!D117)),"Yes","No"),"")</f>
        <v/>
      </c>
      <c r="F117" s="126" t="str">
        <f>IF(B117&lt;&gt;"",IF(COUNTIF('SDOL and DOACS Progs'!$B$3:$B$3, 'Funcationality description'!B117)&gt;0,"Yes","No"),"")</f>
        <v/>
      </c>
      <c r="G117" s="124"/>
      <c r="H117" s="124"/>
      <c r="I117" s="124"/>
      <c r="J117" s="124"/>
      <c r="K117" s="124"/>
      <c r="L117" s="124"/>
      <c r="M117" s="124"/>
      <c r="N117" s="124"/>
    </row>
    <row r="118" spans="1:14" s="67" customFormat="1" ht="16">
      <c r="A118" s="124"/>
      <c r="B118" s="125"/>
      <c r="C118" s="126" t="str">
        <f>IF(B118&lt;&gt;"",INDEX(#REF!,MATCH(B118,#REF!,0),0),"")</f>
        <v/>
      </c>
      <c r="D118" s="124"/>
      <c r="E118" s="126" t="str">
        <f>IF(D118&lt;&gt;"", IF(COUNTIF('Combined RDOLs'!$B$4:$B$5337, CONCATENATE('Funcationality description'!$C$7,'Funcationality description'!D118)),"Yes","No"),"")</f>
        <v/>
      </c>
      <c r="F118" s="126" t="str">
        <f>IF(B118&lt;&gt;"",IF(COUNTIF('SDOL and DOACS Progs'!$B$3:$B$3, 'Funcationality description'!B118)&gt;0,"Yes","No"),"")</f>
        <v/>
      </c>
      <c r="G118" s="124"/>
      <c r="H118" s="124"/>
      <c r="I118" s="124"/>
      <c r="J118" s="124"/>
      <c r="K118" s="124"/>
      <c r="L118" s="124"/>
      <c r="M118" s="124"/>
      <c r="N118" s="124"/>
    </row>
    <row r="119" spans="1:14" s="67" customFormat="1" ht="16">
      <c r="A119" s="124"/>
      <c r="B119" s="125"/>
      <c r="C119" s="126" t="str">
        <f>IF(B119&lt;&gt;"",INDEX(#REF!,MATCH(B119,#REF!,0),0),"")</f>
        <v/>
      </c>
      <c r="D119" s="124"/>
      <c r="E119" s="126" t="str">
        <f>IF(D119&lt;&gt;"", IF(COUNTIF('Combined RDOLs'!$B$4:$B$5337, CONCATENATE('Funcationality description'!$C$7,'Funcationality description'!D119)),"Yes","No"),"")</f>
        <v/>
      </c>
      <c r="F119" s="126" t="str">
        <f>IF(B119&lt;&gt;"",IF(COUNTIF('SDOL and DOACS Progs'!$B$3:$B$3, 'Funcationality description'!B119)&gt;0,"Yes","No"),"")</f>
        <v/>
      </c>
      <c r="G119" s="124"/>
      <c r="H119" s="124"/>
      <c r="I119" s="124"/>
      <c r="J119" s="124"/>
      <c r="K119" s="124"/>
      <c r="L119" s="124"/>
      <c r="M119" s="124"/>
      <c r="N119" s="124"/>
    </row>
    <row r="120" spans="1:14" s="67" customFormat="1" ht="16">
      <c r="A120" s="124"/>
      <c r="B120" s="125"/>
      <c r="C120" s="126" t="str">
        <f>IF(B120&lt;&gt;"",INDEX(#REF!,MATCH(B120,#REF!,0),0),"")</f>
        <v/>
      </c>
      <c r="D120" s="124"/>
      <c r="E120" s="126" t="str">
        <f>IF(D120&lt;&gt;"", IF(COUNTIF('Combined RDOLs'!$B$4:$B$5337, CONCATENATE('Funcationality description'!$C$7,'Funcationality description'!D120)),"Yes","No"),"")</f>
        <v/>
      </c>
      <c r="F120" s="126" t="str">
        <f>IF(B120&lt;&gt;"",IF(COUNTIF('SDOL and DOACS Progs'!$B$3:$B$3, 'Funcationality description'!B120)&gt;0,"Yes","No"),"")</f>
        <v/>
      </c>
      <c r="G120" s="124"/>
      <c r="H120" s="124"/>
      <c r="I120" s="124"/>
      <c r="J120" s="124"/>
      <c r="K120" s="124"/>
      <c r="L120" s="124"/>
      <c r="M120" s="124"/>
      <c r="N120" s="124"/>
    </row>
    <row r="121" spans="1:14" s="67" customFormat="1" ht="16">
      <c r="A121" s="124"/>
      <c r="B121" s="125"/>
      <c r="C121" s="126" t="str">
        <f>IF(B121&lt;&gt;"",INDEX(#REF!,MATCH(B121,#REF!,0),0),"")</f>
        <v/>
      </c>
      <c r="D121" s="124"/>
      <c r="E121" s="126" t="str">
        <f>IF(D121&lt;&gt;"", IF(COUNTIF('Combined RDOLs'!$B$4:$B$5337, CONCATENATE('Funcationality description'!$C$7,'Funcationality description'!D121)),"Yes","No"),"")</f>
        <v/>
      </c>
      <c r="F121" s="126" t="str">
        <f>IF(B121&lt;&gt;"",IF(COUNTIF('SDOL and DOACS Progs'!$B$3:$B$3, 'Funcationality description'!B121)&gt;0,"Yes","No"),"")</f>
        <v/>
      </c>
      <c r="G121" s="124"/>
      <c r="H121" s="124"/>
      <c r="I121" s="124"/>
      <c r="J121" s="124"/>
      <c r="K121" s="124"/>
      <c r="L121" s="124"/>
      <c r="M121" s="124"/>
      <c r="N121" s="124"/>
    </row>
    <row r="122" spans="1:14" s="67" customFormat="1" ht="16">
      <c r="A122" s="124"/>
      <c r="B122" s="125"/>
      <c r="C122" s="126" t="str">
        <f>IF(B122&lt;&gt;"",INDEX(#REF!,MATCH(B122,#REF!,0),0),"")</f>
        <v/>
      </c>
      <c r="D122" s="124"/>
      <c r="E122" s="126" t="str">
        <f>IF(D122&lt;&gt;"", IF(COUNTIF('Combined RDOLs'!$B$4:$B$5337, CONCATENATE('Funcationality description'!$C$7,'Funcationality description'!D122)),"Yes","No"),"")</f>
        <v/>
      </c>
      <c r="F122" s="126" t="str">
        <f>IF(B122&lt;&gt;"",IF(COUNTIF('SDOL and DOACS Progs'!$B$3:$B$3, 'Funcationality description'!B122)&gt;0,"Yes","No"),"")</f>
        <v/>
      </c>
      <c r="G122" s="124"/>
      <c r="H122" s="124"/>
      <c r="I122" s="124"/>
      <c r="J122" s="124"/>
      <c r="K122" s="124"/>
      <c r="L122" s="124"/>
      <c r="M122" s="124"/>
      <c r="N122" s="124"/>
    </row>
    <row r="123" spans="1:14" s="67" customFormat="1" ht="16">
      <c r="A123" s="124"/>
      <c r="B123" s="125"/>
      <c r="C123" s="126" t="str">
        <f>IF(B123&lt;&gt;"",INDEX(#REF!,MATCH(B123,#REF!,0),0),"")</f>
        <v/>
      </c>
      <c r="D123" s="124"/>
      <c r="E123" s="126" t="str">
        <f>IF(D123&lt;&gt;"", IF(COUNTIF('Combined RDOLs'!$B$4:$B$5337, CONCATENATE('Funcationality description'!$C$7,'Funcationality description'!D123)),"Yes","No"),"")</f>
        <v/>
      </c>
      <c r="F123" s="126" t="str">
        <f>IF(B123&lt;&gt;"",IF(COUNTIF('SDOL and DOACS Progs'!$B$3:$B$3, 'Funcationality description'!B123)&gt;0,"Yes","No"),"")</f>
        <v/>
      </c>
      <c r="G123" s="124"/>
      <c r="H123" s="124"/>
      <c r="I123" s="124"/>
      <c r="J123" s="124"/>
      <c r="K123" s="124"/>
      <c r="L123" s="124"/>
      <c r="M123" s="124"/>
      <c r="N123" s="124"/>
    </row>
    <row r="124" spans="1:14" s="67" customFormat="1" ht="16">
      <c r="A124" s="124"/>
      <c r="B124" s="125"/>
      <c r="C124" s="126" t="str">
        <f>IF(B124&lt;&gt;"",INDEX(#REF!,MATCH(B124,#REF!,0),0),"")</f>
        <v/>
      </c>
      <c r="D124" s="124"/>
      <c r="E124" s="126" t="str">
        <f>IF(D124&lt;&gt;"", IF(COUNTIF('Combined RDOLs'!$B$4:$B$5337, CONCATENATE('Funcationality description'!$C$7,'Funcationality description'!D124)),"Yes","No"),"")</f>
        <v/>
      </c>
      <c r="F124" s="126" t="str">
        <f>IF(B124&lt;&gt;"",IF(COUNTIF('SDOL and DOACS Progs'!$B$3:$B$3, 'Funcationality description'!B124)&gt;0,"Yes","No"),"")</f>
        <v/>
      </c>
      <c r="G124" s="124"/>
      <c r="H124" s="124"/>
      <c r="I124" s="124"/>
      <c r="J124" s="124"/>
      <c r="K124" s="124"/>
      <c r="L124" s="124"/>
      <c r="M124" s="124"/>
      <c r="N124" s="124"/>
    </row>
    <row r="125" spans="1:14" s="67" customFormat="1" ht="16">
      <c r="A125" s="124"/>
      <c r="B125" s="125"/>
      <c r="C125" s="126" t="str">
        <f>IF(B125&lt;&gt;"",INDEX(#REF!,MATCH(B125,#REF!,0),0),"")</f>
        <v/>
      </c>
      <c r="D125" s="124"/>
      <c r="E125" s="126" t="str">
        <f>IF(D125&lt;&gt;"", IF(COUNTIF('Combined RDOLs'!$B$4:$B$5337, CONCATENATE('Funcationality description'!$C$7,'Funcationality description'!D125)),"Yes","No"),"")</f>
        <v/>
      </c>
      <c r="F125" s="126" t="str">
        <f>IF(B125&lt;&gt;"",IF(COUNTIF('SDOL and DOACS Progs'!$B$3:$B$3, 'Funcationality description'!B125)&gt;0,"Yes","No"),"")</f>
        <v/>
      </c>
      <c r="G125" s="124"/>
      <c r="H125" s="124"/>
      <c r="I125" s="124"/>
      <c r="J125" s="124"/>
      <c r="K125" s="124"/>
      <c r="L125" s="124"/>
      <c r="M125" s="124"/>
      <c r="N125" s="124"/>
    </row>
    <row r="126" spans="1:14" s="67" customFormat="1" ht="16">
      <c r="A126" s="124"/>
      <c r="B126" s="125"/>
      <c r="C126" s="126" t="str">
        <f>IF(B126&lt;&gt;"",INDEX(#REF!,MATCH(B126,#REF!,0),0),"")</f>
        <v/>
      </c>
      <c r="D126" s="124"/>
      <c r="E126" s="126" t="str">
        <f>IF(D126&lt;&gt;"", IF(COUNTIF('Combined RDOLs'!$B$4:$B$5337, CONCATENATE('Funcationality description'!$C$7,'Funcationality description'!D126)),"Yes","No"),"")</f>
        <v/>
      </c>
      <c r="F126" s="126" t="str">
        <f>IF(B126&lt;&gt;"",IF(COUNTIF('SDOL and DOACS Progs'!$B$3:$B$3, 'Funcationality description'!B126)&gt;0,"Yes","No"),"")</f>
        <v/>
      </c>
      <c r="G126" s="124"/>
      <c r="H126" s="124"/>
      <c r="I126" s="124"/>
      <c r="J126" s="124"/>
      <c r="K126" s="124"/>
      <c r="L126" s="124"/>
      <c r="M126" s="124"/>
      <c r="N126" s="124"/>
    </row>
    <row r="127" spans="1:14" s="67" customFormat="1" ht="16">
      <c r="A127" s="124"/>
      <c r="B127" s="125"/>
      <c r="C127" s="126" t="str">
        <f>IF(B127&lt;&gt;"",INDEX(#REF!,MATCH(B127,#REF!,0),0),"")</f>
        <v/>
      </c>
      <c r="D127" s="124"/>
      <c r="E127" s="126" t="str">
        <f>IF(D127&lt;&gt;"", IF(COUNTIF('Combined RDOLs'!$B$4:$B$5337, CONCATENATE('Funcationality description'!$C$7,'Funcationality description'!D127)),"Yes","No"),"")</f>
        <v/>
      </c>
      <c r="F127" s="126" t="str">
        <f>IF(B127&lt;&gt;"",IF(COUNTIF('SDOL and DOACS Progs'!$B$3:$B$3, 'Funcationality description'!B127)&gt;0,"Yes","No"),"")</f>
        <v/>
      </c>
      <c r="G127" s="124"/>
      <c r="H127" s="124"/>
      <c r="I127" s="124"/>
      <c r="J127" s="124"/>
      <c r="K127" s="124"/>
      <c r="L127" s="124"/>
      <c r="M127" s="124"/>
      <c r="N127" s="124"/>
    </row>
    <row r="128" spans="1:14" s="67" customFormat="1" ht="16">
      <c r="A128" s="124"/>
      <c r="B128" s="125"/>
      <c r="C128" s="126" t="str">
        <f>IF(B128&lt;&gt;"",INDEX(#REF!,MATCH(B128,#REF!,0),0),"")</f>
        <v/>
      </c>
      <c r="D128" s="124"/>
      <c r="E128" s="126" t="str">
        <f>IF(D128&lt;&gt;"", IF(COUNTIF('Combined RDOLs'!$B$4:$B$5337, CONCATENATE('Funcationality description'!$C$7,'Funcationality description'!D128)),"Yes","No"),"")</f>
        <v/>
      </c>
      <c r="F128" s="126" t="str">
        <f>IF(B128&lt;&gt;"",IF(COUNTIF('SDOL and DOACS Progs'!$B$3:$B$3, 'Funcationality description'!B128)&gt;0,"Yes","No"),"")</f>
        <v/>
      </c>
      <c r="G128" s="124"/>
      <c r="H128" s="124"/>
      <c r="I128" s="124"/>
      <c r="J128" s="124"/>
      <c r="K128" s="124"/>
      <c r="L128" s="124"/>
      <c r="M128" s="124"/>
      <c r="N128" s="124"/>
    </row>
    <row r="129" spans="1:14" s="67" customFormat="1" ht="16">
      <c r="A129" s="124"/>
      <c r="B129" s="125"/>
      <c r="C129" s="126" t="str">
        <f>IF(B129&lt;&gt;"",INDEX(#REF!,MATCH(B129,#REF!,0),0),"")</f>
        <v/>
      </c>
      <c r="D129" s="124"/>
      <c r="E129" s="126" t="str">
        <f>IF(D129&lt;&gt;"", IF(COUNTIF('Combined RDOLs'!$B$4:$B$5337, CONCATENATE('Funcationality description'!$C$7,'Funcationality description'!D129)),"Yes","No"),"")</f>
        <v/>
      </c>
      <c r="F129" s="126" t="str">
        <f>IF(B129&lt;&gt;"",IF(COUNTIF('SDOL and DOACS Progs'!$B$3:$B$3, 'Funcationality description'!B129)&gt;0,"Yes","No"),"")</f>
        <v/>
      </c>
      <c r="G129" s="124"/>
      <c r="H129" s="124"/>
      <c r="I129" s="124"/>
      <c r="J129" s="124"/>
      <c r="K129" s="124"/>
      <c r="L129" s="124"/>
      <c r="M129" s="124"/>
      <c r="N129" s="124"/>
    </row>
    <row r="130" spans="1:14" s="67" customFormat="1" ht="16">
      <c r="A130" s="124"/>
      <c r="B130" s="125"/>
      <c r="C130" s="126" t="str">
        <f>IF(B130&lt;&gt;"",INDEX(#REF!,MATCH(B130,#REF!,0),0),"")</f>
        <v/>
      </c>
      <c r="D130" s="124"/>
      <c r="E130" s="126" t="str">
        <f>IF(D130&lt;&gt;"", IF(COUNTIF('Combined RDOLs'!$B$4:$B$5337, CONCATENATE('Funcationality description'!$C$7,'Funcationality description'!D130)),"Yes","No"),"")</f>
        <v/>
      </c>
      <c r="F130" s="126" t="str">
        <f>IF(B130&lt;&gt;"",IF(COUNTIF('SDOL and DOACS Progs'!$B$3:$B$3, 'Funcationality description'!B130)&gt;0,"Yes","No"),"")</f>
        <v/>
      </c>
      <c r="G130" s="124"/>
      <c r="H130" s="124"/>
      <c r="I130" s="124"/>
      <c r="J130" s="124"/>
      <c r="K130" s="124"/>
      <c r="L130" s="124"/>
      <c r="M130" s="124"/>
      <c r="N130" s="124"/>
    </row>
    <row r="131" spans="1:14" s="67" customFormat="1" ht="16">
      <c r="A131" s="124"/>
      <c r="B131" s="125"/>
      <c r="C131" s="126" t="str">
        <f>IF(B131&lt;&gt;"",INDEX(#REF!,MATCH(B131,#REF!,0),0),"")</f>
        <v/>
      </c>
      <c r="D131" s="124"/>
      <c r="E131" s="126" t="str">
        <f>IF(D131&lt;&gt;"", IF(COUNTIF('Combined RDOLs'!$B$4:$B$5337, CONCATENATE('Funcationality description'!$C$7,'Funcationality description'!D131)),"Yes","No"),"")</f>
        <v/>
      </c>
      <c r="F131" s="126" t="str">
        <f>IF(B131&lt;&gt;"",IF(COUNTIF('SDOL and DOACS Progs'!$B$3:$B$3, 'Funcationality description'!B131)&gt;0,"Yes","No"),"")</f>
        <v/>
      </c>
      <c r="G131" s="124"/>
      <c r="H131" s="124"/>
      <c r="I131" s="124"/>
      <c r="J131" s="124"/>
      <c r="K131" s="124"/>
      <c r="L131" s="124"/>
      <c r="M131" s="124"/>
      <c r="N131" s="124"/>
    </row>
    <row r="132" spans="1:14" s="67" customFormat="1" ht="16">
      <c r="A132" s="124"/>
      <c r="B132" s="125"/>
      <c r="C132" s="126" t="str">
        <f>IF(B132&lt;&gt;"",INDEX(#REF!,MATCH(B132,#REF!,0),0),"")</f>
        <v/>
      </c>
      <c r="D132" s="124"/>
      <c r="E132" s="126" t="str">
        <f>IF(D132&lt;&gt;"", IF(COUNTIF('Combined RDOLs'!$B$4:$B$5337, CONCATENATE('Funcationality description'!$C$7,'Funcationality description'!D132)),"Yes","No"),"")</f>
        <v/>
      </c>
      <c r="F132" s="126" t="str">
        <f>IF(B132&lt;&gt;"",IF(COUNTIF('SDOL and DOACS Progs'!$B$3:$B$3, 'Funcationality description'!B132)&gt;0,"Yes","No"),"")</f>
        <v/>
      </c>
      <c r="G132" s="124"/>
      <c r="H132" s="124"/>
      <c r="I132" s="124"/>
      <c r="J132" s="124"/>
      <c r="K132" s="124"/>
      <c r="L132" s="124"/>
      <c r="M132" s="124"/>
      <c r="N132" s="124"/>
    </row>
    <row r="133" spans="1:14" s="67" customFormat="1" ht="16">
      <c r="A133" s="124"/>
      <c r="B133" s="125"/>
      <c r="C133" s="126" t="str">
        <f>IF(B133&lt;&gt;"",INDEX(#REF!,MATCH(B133,#REF!,0),0),"")</f>
        <v/>
      </c>
      <c r="D133" s="124"/>
      <c r="E133" s="126" t="str">
        <f>IF(D133&lt;&gt;"", IF(COUNTIF('Combined RDOLs'!$B$4:$B$5337, CONCATENATE('Funcationality description'!$C$7,'Funcationality description'!D133)),"Yes","No"),"")</f>
        <v/>
      </c>
      <c r="F133" s="126" t="str">
        <f>IF(B133&lt;&gt;"",IF(COUNTIF('SDOL and DOACS Progs'!$B$3:$B$3, 'Funcationality description'!B133)&gt;0,"Yes","No"),"")</f>
        <v/>
      </c>
      <c r="G133" s="124"/>
      <c r="H133" s="124"/>
      <c r="I133" s="124"/>
      <c r="J133" s="124"/>
      <c r="K133" s="124"/>
      <c r="L133" s="124"/>
      <c r="M133" s="124"/>
      <c r="N133" s="124"/>
    </row>
    <row r="134" spans="1:14" s="67" customFormat="1" ht="16">
      <c r="A134" s="124"/>
      <c r="B134" s="125"/>
      <c r="C134" s="126" t="str">
        <f>IF(B134&lt;&gt;"",INDEX(#REF!,MATCH(B134,#REF!,0),0),"")</f>
        <v/>
      </c>
      <c r="D134" s="124"/>
      <c r="E134" s="126" t="str">
        <f>IF(D134&lt;&gt;"", IF(COUNTIF('Combined RDOLs'!$B$4:$B$5337, CONCATENATE('Funcationality description'!$C$7,'Funcationality description'!D134)),"Yes","No"),"")</f>
        <v/>
      </c>
      <c r="F134" s="126" t="str">
        <f>IF(B134&lt;&gt;"",IF(COUNTIF('SDOL and DOACS Progs'!$B$3:$B$3, 'Funcationality description'!B134)&gt;0,"Yes","No"),"")</f>
        <v/>
      </c>
      <c r="G134" s="124"/>
      <c r="H134" s="124"/>
      <c r="I134" s="124"/>
      <c r="J134" s="124"/>
      <c r="K134" s="124"/>
      <c r="L134" s="124"/>
      <c r="M134" s="124"/>
      <c r="N134" s="124"/>
    </row>
    <row r="135" spans="1:14" s="67" customFormat="1" ht="16">
      <c r="A135" s="124"/>
      <c r="B135" s="125"/>
      <c r="C135" s="126" t="str">
        <f>IF(B135&lt;&gt;"",INDEX(#REF!,MATCH(B135,#REF!,0),0),"")</f>
        <v/>
      </c>
      <c r="D135" s="124"/>
      <c r="E135" s="126" t="str">
        <f>IF(D135&lt;&gt;"", IF(COUNTIF('Combined RDOLs'!$B$4:$B$5337, CONCATENATE('Funcationality description'!$C$7,'Funcationality description'!D135)),"Yes","No"),"")</f>
        <v/>
      </c>
      <c r="F135" s="126" t="str">
        <f>IF(B135&lt;&gt;"",IF(COUNTIF('SDOL and DOACS Progs'!$B$3:$B$3, 'Funcationality description'!B135)&gt;0,"Yes","No"),"")</f>
        <v/>
      </c>
      <c r="G135" s="124"/>
      <c r="H135" s="124"/>
      <c r="I135" s="124"/>
      <c r="J135" s="124"/>
      <c r="K135" s="124"/>
      <c r="L135" s="124"/>
      <c r="M135" s="124"/>
      <c r="N135" s="124"/>
    </row>
    <row r="136" spans="1:14" s="67" customFormat="1" ht="16">
      <c r="A136" s="124"/>
      <c r="B136" s="125"/>
      <c r="C136" s="126" t="str">
        <f>IF(B136&lt;&gt;"",INDEX(#REF!,MATCH(B136,#REF!,0),0),"")</f>
        <v/>
      </c>
      <c r="D136" s="124"/>
      <c r="E136" s="126" t="str">
        <f>IF(D136&lt;&gt;"", IF(COUNTIF('Combined RDOLs'!$B$4:$B$5337, CONCATENATE('Funcationality description'!$C$7,'Funcationality description'!D136)),"Yes","No"),"")</f>
        <v/>
      </c>
      <c r="F136" s="126" t="str">
        <f>IF(B136&lt;&gt;"",IF(COUNTIF('SDOL and DOACS Progs'!$B$3:$B$3, 'Funcationality description'!B136)&gt;0,"Yes","No"),"")</f>
        <v/>
      </c>
      <c r="G136" s="124"/>
      <c r="H136" s="124"/>
      <c r="I136" s="124"/>
      <c r="J136" s="124"/>
      <c r="K136" s="124"/>
      <c r="L136" s="124"/>
      <c r="M136" s="124"/>
      <c r="N136" s="124"/>
    </row>
    <row r="137" spans="1:14" s="67" customFormat="1" ht="16">
      <c r="A137" s="124"/>
      <c r="B137" s="125"/>
      <c r="C137" s="126" t="str">
        <f>IF(B137&lt;&gt;"",INDEX(#REF!,MATCH(B137,#REF!,0),0),"")</f>
        <v/>
      </c>
      <c r="D137" s="124"/>
      <c r="E137" s="126" t="str">
        <f>IF(D137&lt;&gt;"", IF(COUNTIF('Combined RDOLs'!$B$4:$B$5337, CONCATENATE('Funcationality description'!$C$7,'Funcationality description'!D137)),"Yes","No"),"")</f>
        <v/>
      </c>
      <c r="F137" s="126" t="str">
        <f>IF(B137&lt;&gt;"",IF(COUNTIF('SDOL and DOACS Progs'!$B$3:$B$3, 'Funcationality description'!B137)&gt;0,"Yes","No"),"")</f>
        <v/>
      </c>
      <c r="G137" s="124"/>
      <c r="H137" s="124"/>
      <c r="I137" s="124"/>
      <c r="J137" s="124"/>
      <c r="K137" s="124"/>
      <c r="L137" s="124"/>
      <c r="M137" s="124"/>
      <c r="N137" s="124"/>
    </row>
    <row r="138" spans="1:14" s="67" customFormat="1" ht="16">
      <c r="A138" s="124"/>
      <c r="B138" s="125"/>
      <c r="C138" s="126" t="str">
        <f>IF(B138&lt;&gt;"",INDEX(#REF!,MATCH(B138,#REF!,0),0),"")</f>
        <v/>
      </c>
      <c r="D138" s="124"/>
      <c r="E138" s="126" t="str">
        <f>IF(D138&lt;&gt;"", IF(COUNTIF('Combined RDOLs'!$B$4:$B$5337, CONCATENATE('Funcationality description'!$C$7,'Funcationality description'!D138)),"Yes","No"),"")</f>
        <v/>
      </c>
      <c r="F138" s="126" t="str">
        <f>IF(B138&lt;&gt;"",IF(COUNTIF('SDOL and DOACS Progs'!$B$3:$B$3, 'Funcationality description'!B138)&gt;0,"Yes","No"),"")</f>
        <v/>
      </c>
      <c r="G138" s="124"/>
      <c r="H138" s="124"/>
      <c r="I138" s="124"/>
      <c r="J138" s="124"/>
      <c r="K138" s="124"/>
      <c r="L138" s="124"/>
      <c r="M138" s="124"/>
      <c r="N138" s="124"/>
    </row>
    <row r="139" spans="1:14" s="67" customFormat="1" ht="16">
      <c r="A139" s="124"/>
      <c r="B139" s="125"/>
      <c r="C139" s="126" t="str">
        <f>IF(B139&lt;&gt;"",INDEX(#REF!,MATCH(B139,#REF!,0),0),"")</f>
        <v/>
      </c>
      <c r="D139" s="124"/>
      <c r="E139" s="126" t="str">
        <f>IF(D139&lt;&gt;"", IF(COUNTIF('Combined RDOLs'!$B$4:$B$5337, CONCATENATE('Funcationality description'!$C$7,'Funcationality description'!D139)),"Yes","No"),"")</f>
        <v/>
      </c>
      <c r="F139" s="126" t="str">
        <f>IF(B139&lt;&gt;"",IF(COUNTIF('SDOL and DOACS Progs'!$B$3:$B$3, 'Funcationality description'!B139)&gt;0,"Yes","No"),"")</f>
        <v/>
      </c>
      <c r="G139" s="124"/>
      <c r="H139" s="124"/>
      <c r="I139" s="124"/>
      <c r="J139" s="124"/>
      <c r="K139" s="124"/>
      <c r="L139" s="124"/>
      <c r="M139" s="124"/>
      <c r="N139" s="124"/>
    </row>
    <row r="140" spans="1:14" s="67" customFormat="1" ht="16">
      <c r="A140" s="124"/>
      <c r="B140" s="125"/>
      <c r="C140" s="126" t="str">
        <f>IF(B140&lt;&gt;"",INDEX(#REF!,MATCH(B140,#REF!,0),0),"")</f>
        <v/>
      </c>
      <c r="D140" s="124"/>
      <c r="E140" s="126" t="str">
        <f>IF(D140&lt;&gt;"", IF(COUNTIF('Combined RDOLs'!$B$4:$B$5337, CONCATENATE('Funcationality description'!$C$7,'Funcationality description'!D140)),"Yes","No"),"")</f>
        <v/>
      </c>
      <c r="F140" s="126" t="str">
        <f>IF(B140&lt;&gt;"",IF(COUNTIF('SDOL and DOACS Progs'!$B$3:$B$3, 'Funcationality description'!B140)&gt;0,"Yes","No"),"")</f>
        <v/>
      </c>
      <c r="G140" s="124"/>
      <c r="H140" s="124"/>
      <c r="I140" s="124"/>
      <c r="J140" s="124"/>
      <c r="K140" s="124"/>
      <c r="L140" s="124"/>
      <c r="M140" s="124"/>
      <c r="N140" s="124"/>
    </row>
    <row r="141" spans="1:14" s="67" customFormat="1" ht="16">
      <c r="A141" s="124"/>
      <c r="B141" s="125"/>
      <c r="C141" s="126" t="str">
        <f>IF(B141&lt;&gt;"",INDEX(#REF!,MATCH(B141,#REF!,0),0),"")</f>
        <v/>
      </c>
      <c r="D141" s="124"/>
      <c r="E141" s="126" t="str">
        <f>IF(D141&lt;&gt;"", IF(COUNTIF('Combined RDOLs'!$B$4:$B$5337, CONCATENATE('Funcationality description'!$C$7,'Funcationality description'!D141)),"Yes","No"),"")</f>
        <v/>
      </c>
      <c r="F141" s="126" t="str">
        <f>IF(B141&lt;&gt;"",IF(COUNTIF('SDOL and DOACS Progs'!$B$3:$B$3, 'Funcationality description'!B141)&gt;0,"Yes","No"),"")</f>
        <v/>
      </c>
      <c r="G141" s="124"/>
      <c r="H141" s="124"/>
      <c r="I141" s="124"/>
      <c r="J141" s="124"/>
      <c r="K141" s="124"/>
      <c r="L141" s="124"/>
      <c r="M141" s="124"/>
      <c r="N141" s="124"/>
    </row>
    <row r="142" spans="1:14" s="67" customFormat="1" ht="16">
      <c r="A142" s="124"/>
      <c r="B142" s="125"/>
      <c r="C142" s="126" t="str">
        <f>IF(B142&lt;&gt;"",INDEX(#REF!,MATCH(B142,#REF!,0),0),"")</f>
        <v/>
      </c>
      <c r="D142" s="124"/>
      <c r="E142" s="126" t="str">
        <f>IF(D142&lt;&gt;"", IF(COUNTIF('Combined RDOLs'!$B$4:$B$5337, CONCATENATE('Funcationality description'!$C$7,'Funcationality description'!D142)),"Yes","No"),"")</f>
        <v/>
      </c>
      <c r="F142" s="126" t="str">
        <f>IF(B142&lt;&gt;"",IF(COUNTIF('SDOL and DOACS Progs'!$B$3:$B$3, 'Funcationality description'!B142)&gt;0,"Yes","No"),"")</f>
        <v/>
      </c>
      <c r="G142" s="124"/>
      <c r="H142" s="124"/>
      <c r="I142" s="124"/>
      <c r="J142" s="124"/>
      <c r="K142" s="124"/>
      <c r="L142" s="124"/>
      <c r="M142" s="124"/>
      <c r="N142" s="124"/>
    </row>
    <row r="143" spans="1:14" s="67" customFormat="1" ht="16">
      <c r="A143" s="124"/>
      <c r="B143" s="125"/>
      <c r="C143" s="126" t="str">
        <f>IF(B143&lt;&gt;"",INDEX(#REF!,MATCH(B143,#REF!,0),0),"")</f>
        <v/>
      </c>
      <c r="D143" s="124"/>
      <c r="E143" s="126" t="str">
        <f>IF(D143&lt;&gt;"", IF(COUNTIF('Combined RDOLs'!$B$4:$B$5337, CONCATENATE('Funcationality description'!$C$7,'Funcationality description'!D143)),"Yes","No"),"")</f>
        <v/>
      </c>
      <c r="F143" s="126" t="str">
        <f>IF(B143&lt;&gt;"",IF(COUNTIF('SDOL and DOACS Progs'!$B$3:$B$3, 'Funcationality description'!B143)&gt;0,"Yes","No"),"")</f>
        <v/>
      </c>
      <c r="G143" s="124"/>
      <c r="H143" s="124"/>
      <c r="I143" s="124"/>
      <c r="J143" s="124"/>
      <c r="K143" s="124"/>
      <c r="L143" s="124"/>
      <c r="M143" s="124"/>
      <c r="N143" s="124"/>
    </row>
    <row r="144" spans="1:14" s="67" customFormat="1" ht="16">
      <c r="A144" s="124"/>
      <c r="B144" s="125"/>
      <c r="C144" s="126" t="str">
        <f>IF(B144&lt;&gt;"",INDEX(#REF!,MATCH(B144,#REF!,0),0),"")</f>
        <v/>
      </c>
      <c r="D144" s="124"/>
      <c r="E144" s="126" t="str">
        <f>IF(D144&lt;&gt;"", IF(COUNTIF('Combined RDOLs'!$B$4:$B$5337, CONCATENATE('Funcationality description'!$C$7,'Funcationality description'!D144)),"Yes","No"),"")</f>
        <v/>
      </c>
      <c r="F144" s="126" t="str">
        <f>IF(B144&lt;&gt;"",IF(COUNTIF('SDOL and DOACS Progs'!$B$3:$B$3, 'Funcationality description'!B144)&gt;0,"Yes","No"),"")</f>
        <v/>
      </c>
      <c r="G144" s="124"/>
      <c r="H144" s="124"/>
      <c r="I144" s="124"/>
      <c r="J144" s="124"/>
      <c r="K144" s="124"/>
      <c r="L144" s="124"/>
      <c r="M144" s="124"/>
      <c r="N144" s="124"/>
    </row>
    <row r="145" spans="1:14" s="67" customFormat="1" ht="16">
      <c r="A145" s="124"/>
      <c r="B145" s="125"/>
      <c r="C145" s="126" t="str">
        <f>IF(B145&lt;&gt;"",INDEX(#REF!,MATCH(B145,#REF!,0),0),"")</f>
        <v/>
      </c>
      <c r="D145" s="124"/>
      <c r="E145" s="126" t="str">
        <f>IF(D145&lt;&gt;"", IF(COUNTIF('Combined RDOLs'!$B$4:$B$5337, CONCATENATE('Funcationality description'!$C$7,'Funcationality description'!D145)),"Yes","No"),"")</f>
        <v/>
      </c>
      <c r="F145" s="126" t="str">
        <f>IF(B145&lt;&gt;"",IF(COUNTIF('SDOL and DOACS Progs'!$B$3:$B$3, 'Funcationality description'!B145)&gt;0,"Yes","No"),"")</f>
        <v/>
      </c>
      <c r="G145" s="124"/>
      <c r="H145" s="124"/>
      <c r="I145" s="124"/>
      <c r="J145" s="124"/>
      <c r="K145" s="124"/>
      <c r="L145" s="124"/>
      <c r="M145" s="124"/>
      <c r="N145" s="124"/>
    </row>
    <row r="146" spans="1:14" s="67" customFormat="1" ht="16">
      <c r="A146" s="124"/>
      <c r="B146" s="125"/>
      <c r="C146" s="126" t="str">
        <f>IF(B146&lt;&gt;"",INDEX(#REF!,MATCH(B146,#REF!,0),0),"")</f>
        <v/>
      </c>
      <c r="D146" s="124"/>
      <c r="E146" s="126" t="str">
        <f>IF(D146&lt;&gt;"", IF(COUNTIF('Combined RDOLs'!$B$4:$B$5337, CONCATENATE('Funcationality description'!$C$7,'Funcationality description'!D146)),"Yes","No"),"")</f>
        <v/>
      </c>
      <c r="F146" s="126" t="str">
        <f>IF(B146&lt;&gt;"",IF(COUNTIF('SDOL and DOACS Progs'!$B$3:$B$3, 'Funcationality description'!B146)&gt;0,"Yes","No"),"")</f>
        <v/>
      </c>
      <c r="G146" s="124"/>
      <c r="H146" s="124"/>
      <c r="I146" s="124"/>
      <c r="J146" s="124"/>
      <c r="K146" s="124"/>
      <c r="L146" s="124"/>
      <c r="M146" s="124"/>
      <c r="N146" s="124"/>
    </row>
    <row r="147" spans="1:14" s="67" customFormat="1" ht="16">
      <c r="A147" s="124"/>
      <c r="B147" s="125"/>
      <c r="C147" s="126" t="str">
        <f>IF(B147&lt;&gt;"",INDEX(#REF!,MATCH(B147,#REF!,0),0),"")</f>
        <v/>
      </c>
      <c r="D147" s="124"/>
      <c r="E147" s="126" t="str">
        <f>IF(D147&lt;&gt;"", IF(COUNTIF('Combined RDOLs'!$B$4:$B$5337, CONCATENATE('Funcationality description'!$C$7,'Funcationality description'!D147)),"Yes","No"),"")</f>
        <v/>
      </c>
      <c r="F147" s="126" t="str">
        <f>IF(B147&lt;&gt;"",IF(COUNTIF('SDOL and DOACS Progs'!$B$3:$B$3, 'Funcationality description'!B147)&gt;0,"Yes","No"),"")</f>
        <v/>
      </c>
      <c r="G147" s="124"/>
      <c r="H147" s="124"/>
      <c r="I147" s="124"/>
      <c r="J147" s="124"/>
      <c r="K147" s="124"/>
      <c r="L147" s="124"/>
      <c r="M147" s="124"/>
      <c r="N147" s="124"/>
    </row>
    <row r="148" spans="1:14" s="67" customFormat="1" ht="16">
      <c r="A148" s="124"/>
      <c r="B148" s="125"/>
      <c r="C148" s="126" t="str">
        <f>IF(B148&lt;&gt;"",INDEX(#REF!,MATCH(B148,#REF!,0),0),"")</f>
        <v/>
      </c>
      <c r="D148" s="124"/>
      <c r="E148" s="126" t="str">
        <f>IF(D148&lt;&gt;"", IF(COUNTIF('Combined RDOLs'!$B$4:$B$5337, CONCATENATE('Funcationality description'!$C$7,'Funcationality description'!D148)),"Yes","No"),"")</f>
        <v/>
      </c>
      <c r="F148" s="126" t="str">
        <f>IF(B148&lt;&gt;"",IF(COUNTIF('SDOL and DOACS Progs'!$B$3:$B$3, 'Funcationality description'!B148)&gt;0,"Yes","No"),"")</f>
        <v/>
      </c>
      <c r="G148" s="124"/>
      <c r="H148" s="124"/>
      <c r="I148" s="124"/>
      <c r="J148" s="124"/>
      <c r="K148" s="124"/>
      <c r="L148" s="124"/>
      <c r="M148" s="124"/>
      <c r="N148" s="124"/>
    </row>
    <row r="149" spans="1:14" s="67" customFormat="1" ht="16">
      <c r="A149" s="124"/>
      <c r="B149" s="125"/>
      <c r="C149" s="126" t="str">
        <f>IF(B149&lt;&gt;"",INDEX(#REF!,MATCH(B149,#REF!,0),0),"")</f>
        <v/>
      </c>
      <c r="D149" s="124"/>
      <c r="E149" s="126" t="str">
        <f>IF(D149&lt;&gt;"", IF(COUNTIF('Combined RDOLs'!$B$4:$B$5337, CONCATENATE('Funcationality description'!$C$7,'Funcationality description'!D149)),"Yes","No"),"")</f>
        <v/>
      </c>
      <c r="F149" s="126" t="str">
        <f>IF(B149&lt;&gt;"",IF(COUNTIF('SDOL and DOACS Progs'!$B$3:$B$3, 'Funcationality description'!B149)&gt;0,"Yes","No"),"")</f>
        <v/>
      </c>
      <c r="G149" s="124"/>
      <c r="H149" s="124"/>
      <c r="I149" s="124"/>
      <c r="J149" s="124"/>
      <c r="K149" s="124"/>
      <c r="L149" s="124"/>
      <c r="M149" s="124"/>
      <c r="N149" s="124"/>
    </row>
    <row r="150" spans="1:14" s="67" customFormat="1" ht="16">
      <c r="A150" s="124"/>
      <c r="B150" s="125"/>
      <c r="C150" s="126" t="str">
        <f>IF(B150&lt;&gt;"",INDEX(#REF!,MATCH(B150,#REF!,0),0),"")</f>
        <v/>
      </c>
      <c r="D150" s="124"/>
      <c r="E150" s="126" t="str">
        <f>IF(D150&lt;&gt;"", IF(COUNTIF('Combined RDOLs'!$B$4:$B$5337, CONCATENATE('Funcationality description'!$C$7,'Funcationality description'!D150)),"Yes","No"),"")</f>
        <v/>
      </c>
      <c r="F150" s="126" t="str">
        <f>IF(B150&lt;&gt;"",IF(COUNTIF('SDOL and DOACS Progs'!$B$3:$B$3, 'Funcationality description'!B150)&gt;0,"Yes","No"),"")</f>
        <v/>
      </c>
      <c r="G150" s="124"/>
      <c r="H150" s="124"/>
      <c r="I150" s="124"/>
      <c r="J150" s="124"/>
      <c r="K150" s="124"/>
      <c r="L150" s="124"/>
      <c r="M150" s="124"/>
      <c r="N150" s="124"/>
    </row>
    <row r="151" spans="1:14" s="67" customFormat="1" ht="16">
      <c r="A151" s="124"/>
      <c r="B151" s="125"/>
      <c r="C151" s="126" t="str">
        <f>IF(B151&lt;&gt;"",INDEX(#REF!,MATCH(B151,#REF!,0),0),"")</f>
        <v/>
      </c>
      <c r="D151" s="124"/>
      <c r="E151" s="126" t="str">
        <f>IF(D151&lt;&gt;"", IF(COUNTIF('Combined RDOLs'!$B$4:$B$5337, CONCATENATE('Funcationality description'!$C$7,'Funcationality description'!D151)),"Yes","No"),"")</f>
        <v/>
      </c>
      <c r="F151" s="126" t="str">
        <f>IF(B151&lt;&gt;"",IF(COUNTIF('SDOL and DOACS Progs'!$B$3:$B$3, 'Funcationality description'!B151)&gt;0,"Yes","No"),"")</f>
        <v/>
      </c>
      <c r="G151" s="124"/>
      <c r="H151" s="124"/>
      <c r="I151" s="124"/>
      <c r="J151" s="124"/>
      <c r="K151" s="124"/>
      <c r="L151" s="124"/>
      <c r="M151" s="124"/>
      <c r="N151" s="124"/>
    </row>
    <row r="152" spans="1:14" s="67" customFormat="1" ht="16">
      <c r="A152" s="124"/>
      <c r="B152" s="125"/>
      <c r="C152" s="126" t="str">
        <f>IF(B152&lt;&gt;"",INDEX(#REF!,MATCH(B152,#REF!,0),0),"")</f>
        <v/>
      </c>
      <c r="D152" s="124"/>
      <c r="E152" s="126" t="str">
        <f>IF(D152&lt;&gt;"", IF(COUNTIF('Combined RDOLs'!$B$4:$B$5337, CONCATENATE('Funcationality description'!$C$7,'Funcationality description'!D152)),"Yes","No"),"")</f>
        <v/>
      </c>
      <c r="F152" s="126" t="str">
        <f>IF(B152&lt;&gt;"",IF(COUNTIF('SDOL and DOACS Progs'!$B$3:$B$3, 'Funcationality description'!B152)&gt;0,"Yes","No"),"")</f>
        <v/>
      </c>
      <c r="G152" s="124"/>
      <c r="H152" s="124"/>
      <c r="I152" s="124"/>
      <c r="J152" s="124"/>
      <c r="K152" s="124"/>
      <c r="L152" s="124"/>
      <c r="M152" s="124"/>
      <c r="N152" s="124"/>
    </row>
    <row r="153" spans="1:14" s="67" customFormat="1" ht="16">
      <c r="A153" s="124"/>
      <c r="B153" s="125"/>
      <c r="C153" s="126" t="str">
        <f>IF(B153&lt;&gt;"",INDEX(#REF!,MATCH(B153,#REF!,0),0),"")</f>
        <v/>
      </c>
      <c r="D153" s="124"/>
      <c r="E153" s="126" t="str">
        <f>IF(D153&lt;&gt;"", IF(COUNTIF('Combined RDOLs'!$B$4:$B$5337, CONCATENATE('Funcationality description'!$C$7,'Funcationality description'!D153)),"Yes","No"),"")</f>
        <v/>
      </c>
      <c r="F153" s="126" t="str">
        <f>IF(B153&lt;&gt;"",IF(COUNTIF('SDOL and DOACS Progs'!$B$3:$B$3, 'Funcationality description'!B153)&gt;0,"Yes","No"),"")</f>
        <v/>
      </c>
      <c r="G153" s="124"/>
      <c r="H153" s="124"/>
      <c r="I153" s="124"/>
      <c r="J153" s="124"/>
      <c r="K153" s="124"/>
      <c r="L153" s="124"/>
      <c r="M153" s="124"/>
      <c r="N153" s="124"/>
    </row>
    <row r="154" spans="1:14" s="67" customFormat="1" ht="16">
      <c r="A154" s="124"/>
      <c r="B154" s="125"/>
      <c r="C154" s="126" t="str">
        <f>IF(B154&lt;&gt;"",INDEX(#REF!,MATCH(B154,#REF!,0),0),"")</f>
        <v/>
      </c>
      <c r="D154" s="124"/>
      <c r="E154" s="126" t="str">
        <f>IF(D154&lt;&gt;"", IF(COUNTIF('Combined RDOLs'!$B$4:$B$5337, CONCATENATE('Funcationality description'!$C$7,'Funcationality description'!D154)),"Yes","No"),"")</f>
        <v/>
      </c>
      <c r="F154" s="126" t="str">
        <f>IF(B154&lt;&gt;"",IF(COUNTIF('SDOL and DOACS Progs'!$B$3:$B$3, 'Funcationality description'!B154)&gt;0,"Yes","No"),"")</f>
        <v/>
      </c>
      <c r="G154" s="124"/>
      <c r="H154" s="124"/>
      <c r="I154" s="124"/>
      <c r="J154" s="124"/>
      <c r="K154" s="124"/>
      <c r="L154" s="124"/>
      <c r="M154" s="124"/>
      <c r="N154" s="124"/>
    </row>
    <row r="155" spans="1:14" s="67" customFormat="1" ht="16">
      <c r="A155" s="124"/>
      <c r="B155" s="125"/>
      <c r="C155" s="126" t="str">
        <f>IF(B155&lt;&gt;"",INDEX(#REF!,MATCH(B155,#REF!,0),0),"")</f>
        <v/>
      </c>
      <c r="D155" s="124"/>
      <c r="E155" s="126" t="str">
        <f>IF(D155&lt;&gt;"", IF(COUNTIF('Combined RDOLs'!$B$4:$B$5337, CONCATENATE('Funcationality description'!$C$7,'Funcationality description'!D155)),"Yes","No"),"")</f>
        <v/>
      </c>
      <c r="F155" s="126" t="str">
        <f>IF(B155&lt;&gt;"",IF(COUNTIF('SDOL and DOACS Progs'!$B$3:$B$3, 'Funcationality description'!B155)&gt;0,"Yes","No"),"")</f>
        <v/>
      </c>
      <c r="G155" s="124"/>
      <c r="H155" s="124"/>
      <c r="I155" s="124"/>
      <c r="J155" s="124"/>
      <c r="K155" s="124"/>
      <c r="L155" s="124"/>
      <c r="M155" s="124"/>
      <c r="N155" s="124"/>
    </row>
    <row r="156" spans="1:14" s="67" customFormat="1" ht="16">
      <c r="A156" s="124"/>
      <c r="B156" s="125"/>
      <c r="C156" s="126" t="str">
        <f>IF(B156&lt;&gt;"",INDEX(#REF!,MATCH(B156,#REF!,0),0),"")</f>
        <v/>
      </c>
      <c r="D156" s="124"/>
      <c r="E156" s="126" t="str">
        <f>IF(D156&lt;&gt;"", IF(COUNTIF('Combined RDOLs'!$B$4:$B$5337, CONCATENATE('Funcationality description'!$C$7,'Funcationality description'!D156)),"Yes","No"),"")</f>
        <v/>
      </c>
      <c r="F156" s="126" t="str">
        <f>IF(B156&lt;&gt;"",IF(COUNTIF('SDOL and DOACS Progs'!$B$3:$B$3, 'Funcationality description'!B156)&gt;0,"Yes","No"),"")</f>
        <v/>
      </c>
      <c r="G156" s="124"/>
      <c r="H156" s="124"/>
      <c r="I156" s="124"/>
      <c r="J156" s="124"/>
      <c r="K156" s="124"/>
      <c r="L156" s="124"/>
      <c r="M156" s="124"/>
      <c r="N156" s="124"/>
    </row>
    <row r="157" spans="1:14" s="67" customFormat="1" ht="16">
      <c r="A157" s="124"/>
      <c r="B157" s="125"/>
      <c r="C157" s="126" t="str">
        <f>IF(B157&lt;&gt;"",INDEX(#REF!,MATCH(B157,#REF!,0),0),"")</f>
        <v/>
      </c>
      <c r="D157" s="124"/>
      <c r="E157" s="126" t="str">
        <f>IF(D157&lt;&gt;"", IF(COUNTIF('Combined RDOLs'!$B$4:$B$5337, CONCATENATE('Funcationality description'!$C$7,'Funcationality description'!D157)),"Yes","No"),"")</f>
        <v/>
      </c>
      <c r="F157" s="126" t="str">
        <f>IF(B157&lt;&gt;"",IF(COUNTIF('SDOL and DOACS Progs'!$B$3:$B$3, 'Funcationality description'!B157)&gt;0,"Yes","No"),"")</f>
        <v/>
      </c>
      <c r="G157" s="124"/>
      <c r="H157" s="124"/>
      <c r="I157" s="124"/>
      <c r="J157" s="124"/>
      <c r="K157" s="124"/>
      <c r="L157" s="124"/>
      <c r="M157" s="124"/>
      <c r="N157" s="124"/>
    </row>
    <row r="158" spans="1:14" s="67" customFormat="1" ht="16">
      <c r="A158" s="124"/>
      <c r="B158" s="125"/>
      <c r="C158" s="126" t="str">
        <f>IF(B158&lt;&gt;"",INDEX(#REF!,MATCH(B158,#REF!,0),0),"")</f>
        <v/>
      </c>
      <c r="D158" s="124"/>
      <c r="E158" s="126" t="str">
        <f>IF(D158&lt;&gt;"", IF(COUNTIF('Combined RDOLs'!$B$4:$B$5337, CONCATENATE('Funcationality description'!$C$7,'Funcationality description'!D158)),"Yes","No"),"")</f>
        <v/>
      </c>
      <c r="F158" s="126" t="str">
        <f>IF(B158&lt;&gt;"",IF(COUNTIF('SDOL and DOACS Progs'!$B$3:$B$3, 'Funcationality description'!B158)&gt;0,"Yes","No"),"")</f>
        <v/>
      </c>
      <c r="G158" s="124"/>
      <c r="H158" s="124"/>
      <c r="I158" s="124"/>
      <c r="J158" s="124"/>
      <c r="K158" s="124"/>
      <c r="L158" s="124"/>
      <c r="M158" s="124"/>
      <c r="N158" s="124"/>
    </row>
    <row r="159" spans="1:14" s="67" customFormat="1" ht="16">
      <c r="A159" s="124"/>
      <c r="B159" s="125"/>
      <c r="C159" s="126" t="str">
        <f>IF(B159&lt;&gt;"",INDEX(#REF!,MATCH(B159,#REF!,0),0),"")</f>
        <v/>
      </c>
      <c r="D159" s="124"/>
      <c r="E159" s="126" t="str">
        <f>IF(D159&lt;&gt;"", IF(COUNTIF('Combined RDOLs'!$B$4:$B$5337, CONCATENATE('Funcationality description'!$C$7,'Funcationality description'!D159)),"Yes","No"),"")</f>
        <v/>
      </c>
      <c r="F159" s="126" t="str">
        <f>IF(B159&lt;&gt;"",IF(COUNTIF('SDOL and DOACS Progs'!$B$3:$B$3, 'Funcationality description'!B159)&gt;0,"Yes","No"),"")</f>
        <v/>
      </c>
      <c r="G159" s="124"/>
      <c r="H159" s="124"/>
      <c r="I159" s="124"/>
      <c r="J159" s="124"/>
      <c r="K159" s="124"/>
      <c r="L159" s="124"/>
      <c r="M159" s="124"/>
      <c r="N159" s="124"/>
    </row>
    <row r="160" spans="1:14" s="67" customFormat="1" ht="16">
      <c r="A160" s="124"/>
      <c r="B160" s="125"/>
      <c r="C160" s="126" t="str">
        <f>IF(B160&lt;&gt;"",INDEX(#REF!,MATCH(B160,#REF!,0),0),"")</f>
        <v/>
      </c>
      <c r="D160" s="124"/>
      <c r="E160" s="126" t="str">
        <f>IF(D160&lt;&gt;"", IF(COUNTIF('Combined RDOLs'!$B$4:$B$5337, CONCATENATE('Funcationality description'!$C$7,'Funcationality description'!D160)),"Yes","No"),"")</f>
        <v/>
      </c>
      <c r="F160" s="126" t="str">
        <f>IF(B160&lt;&gt;"",IF(COUNTIF('SDOL and DOACS Progs'!$B$3:$B$3, 'Funcationality description'!B160)&gt;0,"Yes","No"),"")</f>
        <v/>
      </c>
      <c r="G160" s="124"/>
      <c r="H160" s="124"/>
      <c r="I160" s="124"/>
      <c r="J160" s="124"/>
      <c r="K160" s="124"/>
      <c r="L160" s="124"/>
      <c r="M160" s="124"/>
      <c r="N160" s="124"/>
    </row>
    <row r="161" spans="1:14" s="67" customFormat="1" ht="16">
      <c r="A161" s="124"/>
      <c r="B161" s="125"/>
      <c r="C161" s="126" t="str">
        <f>IF(B161&lt;&gt;"",INDEX(#REF!,MATCH(B161,#REF!,0),0),"")</f>
        <v/>
      </c>
      <c r="D161" s="124"/>
      <c r="E161" s="126" t="str">
        <f>IF(D161&lt;&gt;"", IF(COUNTIF('Combined RDOLs'!$B$4:$B$5337, CONCATENATE('Funcationality description'!$C$7,'Funcationality description'!D161)),"Yes","No"),"")</f>
        <v/>
      </c>
      <c r="F161" s="126" t="str">
        <f>IF(B161&lt;&gt;"",IF(COUNTIF('SDOL and DOACS Progs'!$B$3:$B$3, 'Funcationality description'!B161)&gt;0,"Yes","No"),"")</f>
        <v/>
      </c>
      <c r="G161" s="124"/>
      <c r="H161" s="124"/>
      <c r="I161" s="124"/>
      <c r="J161" s="124"/>
      <c r="K161" s="124"/>
      <c r="L161" s="124"/>
      <c r="M161" s="124"/>
      <c r="N161" s="124"/>
    </row>
    <row r="162" spans="1:14" s="67" customFormat="1" ht="16">
      <c r="A162" s="124"/>
      <c r="B162" s="125"/>
      <c r="C162" s="126" t="str">
        <f>IF(B162&lt;&gt;"",INDEX(#REF!,MATCH(B162,#REF!,0),0),"")</f>
        <v/>
      </c>
      <c r="D162" s="124"/>
      <c r="E162" s="126" t="str">
        <f>IF(D162&lt;&gt;"", IF(COUNTIF('Combined RDOLs'!$B$4:$B$5337, CONCATENATE('Funcationality description'!$C$7,'Funcationality description'!D162)),"Yes","No"),"")</f>
        <v/>
      </c>
      <c r="F162" s="126" t="str">
        <f>IF(B162&lt;&gt;"",IF(COUNTIF('SDOL and DOACS Progs'!$B$3:$B$3, 'Funcationality description'!B162)&gt;0,"Yes","No"),"")</f>
        <v/>
      </c>
      <c r="G162" s="124"/>
      <c r="H162" s="124"/>
      <c r="I162" s="124"/>
      <c r="J162" s="124"/>
      <c r="K162" s="124"/>
      <c r="L162" s="124"/>
      <c r="M162" s="124"/>
      <c r="N162" s="124"/>
    </row>
    <row r="163" spans="1:14" s="67" customFormat="1" ht="16">
      <c r="A163" s="124"/>
      <c r="B163" s="125"/>
      <c r="C163" s="126" t="str">
        <f>IF(B163&lt;&gt;"",INDEX(#REF!,MATCH(B163,#REF!,0),0),"")</f>
        <v/>
      </c>
      <c r="D163" s="124"/>
      <c r="E163" s="126" t="str">
        <f>IF(D163&lt;&gt;"", IF(COUNTIF('Combined RDOLs'!$B$4:$B$5337, CONCATENATE('Funcationality description'!$C$7,'Funcationality description'!D163)),"Yes","No"),"")</f>
        <v/>
      </c>
      <c r="F163" s="126" t="str">
        <f>IF(B163&lt;&gt;"",IF(COUNTIF('SDOL and DOACS Progs'!$B$3:$B$3, 'Funcationality description'!B163)&gt;0,"Yes","No"),"")</f>
        <v/>
      </c>
      <c r="G163" s="124"/>
      <c r="H163" s="124"/>
      <c r="I163" s="124"/>
      <c r="J163" s="124"/>
      <c r="K163" s="124"/>
      <c r="L163" s="124"/>
      <c r="M163" s="124"/>
      <c r="N163" s="124"/>
    </row>
    <row r="164" spans="1:14" s="67" customFormat="1" ht="16">
      <c r="A164" s="124"/>
      <c r="B164" s="125"/>
      <c r="C164" s="126" t="str">
        <f>IF(B164&lt;&gt;"",INDEX(#REF!,MATCH(B164,#REF!,0),0),"")</f>
        <v/>
      </c>
      <c r="D164" s="124"/>
      <c r="E164" s="126" t="str">
        <f>IF(D164&lt;&gt;"", IF(COUNTIF('Combined RDOLs'!$B$4:$B$5337, CONCATENATE('Funcationality description'!$C$7,'Funcationality description'!D164)),"Yes","No"),"")</f>
        <v/>
      </c>
      <c r="F164" s="126" t="str">
        <f>IF(B164&lt;&gt;"",IF(COUNTIF('SDOL and DOACS Progs'!$B$3:$B$3, 'Funcationality description'!B164)&gt;0,"Yes","No"),"")</f>
        <v/>
      </c>
      <c r="G164" s="124"/>
      <c r="H164" s="124"/>
      <c r="I164" s="124"/>
      <c r="J164" s="124"/>
      <c r="K164" s="124"/>
      <c r="L164" s="124"/>
      <c r="M164" s="124"/>
      <c r="N164" s="124"/>
    </row>
    <row r="165" spans="1:14" s="67" customFormat="1" ht="16">
      <c r="A165" s="124"/>
      <c r="B165" s="125"/>
      <c r="C165" s="126" t="str">
        <f>IF(B165&lt;&gt;"",INDEX(#REF!,MATCH(B165,#REF!,0),0),"")</f>
        <v/>
      </c>
      <c r="D165" s="124"/>
      <c r="E165" s="126" t="str">
        <f>IF(D165&lt;&gt;"", IF(COUNTIF('Combined RDOLs'!$B$4:$B$5337, CONCATENATE('Funcationality description'!$C$7,'Funcationality description'!D165)),"Yes","No"),"")</f>
        <v/>
      </c>
      <c r="F165" s="126" t="str">
        <f>IF(B165&lt;&gt;"",IF(COUNTIF('SDOL and DOACS Progs'!$B$3:$B$3, 'Funcationality description'!B165)&gt;0,"Yes","No"),"")</f>
        <v/>
      </c>
      <c r="G165" s="124"/>
      <c r="H165" s="124"/>
      <c r="I165" s="124"/>
      <c r="J165" s="124"/>
      <c r="K165" s="124"/>
      <c r="L165" s="124"/>
      <c r="M165" s="124"/>
      <c r="N165" s="124"/>
    </row>
    <row r="166" spans="1:14" s="67" customFormat="1" ht="16">
      <c r="A166" s="124"/>
      <c r="B166" s="125"/>
      <c r="C166" s="126" t="str">
        <f>IF(B166&lt;&gt;"",INDEX(#REF!,MATCH(B166,#REF!,0),0),"")</f>
        <v/>
      </c>
      <c r="D166" s="124"/>
      <c r="E166" s="126" t="str">
        <f>IF(D166&lt;&gt;"", IF(COUNTIF('Combined RDOLs'!$B$4:$B$5337, CONCATENATE('Funcationality description'!$C$7,'Funcationality description'!D166)),"Yes","No"),"")</f>
        <v/>
      </c>
      <c r="F166" s="126" t="str">
        <f>IF(B166&lt;&gt;"",IF(COUNTIF('SDOL and DOACS Progs'!$B$3:$B$3, 'Funcationality description'!B166)&gt;0,"Yes","No"),"")</f>
        <v/>
      </c>
      <c r="G166" s="124"/>
      <c r="H166" s="124"/>
      <c r="I166" s="124"/>
      <c r="J166" s="124"/>
      <c r="K166" s="124"/>
      <c r="L166" s="124"/>
      <c r="M166" s="124"/>
      <c r="N166" s="124"/>
    </row>
    <row r="167" spans="1:14" s="67" customFormat="1" ht="16">
      <c r="A167" s="124"/>
      <c r="B167" s="125"/>
      <c r="C167" s="126" t="str">
        <f>IF(B167&lt;&gt;"",INDEX(#REF!,MATCH(B167,#REF!,0),0),"")</f>
        <v/>
      </c>
      <c r="D167" s="124"/>
      <c r="E167" s="126" t="str">
        <f>IF(D167&lt;&gt;"", IF(COUNTIF('Combined RDOLs'!$B$4:$B$5337, CONCATENATE('Funcationality description'!$C$7,'Funcationality description'!D167)),"Yes","No"),"")</f>
        <v/>
      </c>
      <c r="F167" s="126" t="str">
        <f>IF(B167&lt;&gt;"",IF(COUNTIF('SDOL and DOACS Progs'!$B$3:$B$3, 'Funcationality description'!B167)&gt;0,"Yes","No"),"")</f>
        <v/>
      </c>
      <c r="G167" s="124"/>
      <c r="H167" s="124"/>
      <c r="I167" s="124"/>
      <c r="J167" s="124"/>
      <c r="K167" s="124"/>
      <c r="L167" s="124"/>
      <c r="M167" s="124"/>
      <c r="N167" s="124"/>
    </row>
    <row r="168" spans="1:14" s="67" customFormat="1" ht="16">
      <c r="A168" s="124"/>
      <c r="B168" s="125"/>
      <c r="C168" s="126" t="str">
        <f>IF(B168&lt;&gt;"",INDEX(#REF!,MATCH(B168,#REF!,0),0),"")</f>
        <v/>
      </c>
      <c r="D168" s="124"/>
      <c r="E168" s="126" t="str">
        <f>IF(D168&lt;&gt;"", IF(COUNTIF('Combined RDOLs'!$B$4:$B$5337, CONCATENATE('Funcationality description'!$C$7,'Funcationality description'!D168)),"Yes","No"),"")</f>
        <v/>
      </c>
      <c r="F168" s="126" t="str">
        <f>IF(B168&lt;&gt;"",IF(COUNTIF('SDOL and DOACS Progs'!$B$3:$B$3, 'Funcationality description'!B168)&gt;0,"Yes","No"),"")</f>
        <v/>
      </c>
      <c r="G168" s="124"/>
      <c r="H168" s="124"/>
      <c r="I168" s="124"/>
      <c r="J168" s="124"/>
      <c r="K168" s="124"/>
      <c r="L168" s="124"/>
      <c r="M168" s="124"/>
      <c r="N168" s="124"/>
    </row>
    <row r="169" spans="1:14" s="67" customFormat="1" ht="16">
      <c r="A169" s="124"/>
      <c r="B169" s="125"/>
      <c r="C169" s="126" t="str">
        <f>IF(B169&lt;&gt;"",INDEX(#REF!,MATCH(B169,#REF!,0),0),"")</f>
        <v/>
      </c>
      <c r="D169" s="124"/>
      <c r="E169" s="126" t="str">
        <f>IF(D169&lt;&gt;"", IF(COUNTIF('Combined RDOLs'!$B$4:$B$5337, CONCATENATE('Funcationality description'!$C$7,'Funcationality description'!D169)),"Yes","No"),"")</f>
        <v/>
      </c>
      <c r="F169" s="126" t="str">
        <f>IF(B169&lt;&gt;"",IF(COUNTIF('SDOL and DOACS Progs'!$B$3:$B$3, 'Funcationality description'!B169)&gt;0,"Yes","No"),"")</f>
        <v/>
      </c>
      <c r="G169" s="124"/>
      <c r="H169" s="124"/>
      <c r="I169" s="124"/>
      <c r="J169" s="124"/>
      <c r="K169" s="124"/>
      <c r="L169" s="124"/>
      <c r="M169" s="124"/>
      <c r="N169" s="124"/>
    </row>
    <row r="170" spans="1:14" s="67" customFormat="1" ht="16">
      <c r="A170" s="124"/>
      <c r="B170" s="125"/>
      <c r="C170" s="126" t="str">
        <f>IF(B170&lt;&gt;"",INDEX(#REF!,MATCH(B170,#REF!,0),0),"")</f>
        <v/>
      </c>
      <c r="D170" s="124"/>
      <c r="E170" s="126" t="str">
        <f>IF(D170&lt;&gt;"", IF(COUNTIF('Combined RDOLs'!$B$4:$B$5337, CONCATENATE('Funcationality description'!$C$7,'Funcationality description'!D170)),"Yes","No"),"")</f>
        <v/>
      </c>
      <c r="F170" s="126" t="str">
        <f>IF(B170&lt;&gt;"",IF(COUNTIF('SDOL and DOACS Progs'!$B$3:$B$3, 'Funcationality description'!B170)&gt;0,"Yes","No"),"")</f>
        <v/>
      </c>
      <c r="G170" s="124"/>
      <c r="H170" s="124"/>
      <c r="I170" s="124"/>
      <c r="J170" s="124"/>
      <c r="K170" s="124"/>
      <c r="L170" s="124"/>
      <c r="M170" s="124"/>
      <c r="N170" s="124"/>
    </row>
    <row r="171" spans="1:14" s="67" customFormat="1" ht="16">
      <c r="A171" s="124"/>
      <c r="B171" s="125"/>
      <c r="C171" s="126" t="str">
        <f>IF(B171&lt;&gt;"",INDEX(#REF!,MATCH(B171,#REF!,0),0),"")</f>
        <v/>
      </c>
      <c r="D171" s="124"/>
      <c r="E171" s="126" t="str">
        <f>IF(D171&lt;&gt;"", IF(COUNTIF('Combined RDOLs'!$B$4:$B$5337, CONCATENATE('Funcationality description'!$C$7,'Funcationality description'!D171)),"Yes","No"),"")</f>
        <v/>
      </c>
      <c r="F171" s="126" t="str">
        <f>IF(B171&lt;&gt;"",IF(COUNTIF('SDOL and DOACS Progs'!$B$3:$B$3, 'Funcationality description'!B171)&gt;0,"Yes","No"),"")</f>
        <v/>
      </c>
      <c r="G171" s="124"/>
      <c r="H171" s="124"/>
      <c r="I171" s="124"/>
      <c r="J171" s="124"/>
      <c r="K171" s="124"/>
      <c r="L171" s="124"/>
      <c r="M171" s="124"/>
      <c r="N171" s="124"/>
    </row>
    <row r="172" spans="1:14" s="67" customFormat="1" ht="16">
      <c r="A172" s="124"/>
      <c r="B172" s="125"/>
      <c r="C172" s="126" t="str">
        <f>IF(B172&lt;&gt;"",INDEX(#REF!,MATCH(B172,#REF!,0),0),"")</f>
        <v/>
      </c>
      <c r="D172" s="124"/>
      <c r="E172" s="126" t="str">
        <f>IF(D172&lt;&gt;"", IF(COUNTIF('Combined RDOLs'!$B$4:$B$5337, CONCATENATE('Funcationality description'!$C$7,'Funcationality description'!D172)),"Yes","No"),"")</f>
        <v/>
      </c>
      <c r="F172" s="126" t="str">
        <f>IF(B172&lt;&gt;"",IF(COUNTIF('SDOL and DOACS Progs'!$B$3:$B$3, 'Funcationality description'!B172)&gt;0,"Yes","No"),"")</f>
        <v/>
      </c>
      <c r="G172" s="124"/>
      <c r="H172" s="124"/>
      <c r="I172" s="124"/>
      <c r="J172" s="124"/>
      <c r="K172" s="124"/>
      <c r="L172" s="124"/>
      <c r="M172" s="124"/>
      <c r="N172" s="124"/>
    </row>
    <row r="173" spans="1:14" s="67" customFormat="1" ht="16">
      <c r="A173" s="124"/>
      <c r="B173" s="125"/>
      <c r="C173" s="126" t="str">
        <f>IF(B173&lt;&gt;"",INDEX(#REF!,MATCH(B173,#REF!,0),0),"")</f>
        <v/>
      </c>
      <c r="D173" s="124"/>
      <c r="E173" s="126" t="str">
        <f>IF(D173&lt;&gt;"", IF(COUNTIF('Combined RDOLs'!$B$4:$B$5337, CONCATENATE('Funcationality description'!$C$7,'Funcationality description'!D173)),"Yes","No"),"")</f>
        <v/>
      </c>
      <c r="F173" s="126" t="str">
        <f>IF(B173&lt;&gt;"",IF(COUNTIF('SDOL and DOACS Progs'!$B$3:$B$3, 'Funcationality description'!B173)&gt;0,"Yes","No"),"")</f>
        <v/>
      </c>
      <c r="G173" s="124"/>
      <c r="H173" s="124"/>
      <c r="I173" s="124"/>
      <c r="J173" s="124"/>
      <c r="K173" s="124"/>
      <c r="L173" s="124"/>
      <c r="M173" s="124"/>
      <c r="N173" s="124"/>
    </row>
    <row r="174" spans="1:14" s="67" customFormat="1" ht="16">
      <c r="A174" s="124"/>
      <c r="B174" s="125"/>
      <c r="C174" s="126" t="str">
        <f>IF(B174&lt;&gt;"",INDEX(#REF!,MATCH(B174,#REF!,0),0),"")</f>
        <v/>
      </c>
      <c r="D174" s="124"/>
      <c r="E174" s="126" t="str">
        <f>IF(D174&lt;&gt;"", IF(COUNTIF('Combined RDOLs'!$B$4:$B$5337, CONCATENATE('Funcationality description'!$C$7,'Funcationality description'!D174)),"Yes","No"),"")</f>
        <v/>
      </c>
      <c r="F174" s="126" t="str">
        <f>IF(B174&lt;&gt;"",IF(COUNTIF('SDOL and DOACS Progs'!$B$3:$B$3, 'Funcationality description'!B174)&gt;0,"Yes","No"),"")</f>
        <v/>
      </c>
      <c r="G174" s="124"/>
      <c r="H174" s="124"/>
      <c r="I174" s="124"/>
      <c r="J174" s="124"/>
      <c r="K174" s="124"/>
      <c r="L174" s="124"/>
      <c r="M174" s="124"/>
      <c r="N174" s="124"/>
    </row>
    <row r="175" spans="1:14" s="67" customFormat="1" ht="16">
      <c r="A175" s="124"/>
      <c r="B175" s="125"/>
      <c r="C175" s="126" t="str">
        <f>IF(B175&lt;&gt;"",INDEX(#REF!,MATCH(B175,#REF!,0),0),"")</f>
        <v/>
      </c>
      <c r="D175" s="124"/>
      <c r="E175" s="126" t="str">
        <f>IF(D175&lt;&gt;"", IF(COUNTIF('Combined RDOLs'!$B$4:$B$5337, CONCATENATE('Funcationality description'!$C$7,'Funcationality description'!D175)),"Yes","No"),"")</f>
        <v/>
      </c>
      <c r="F175" s="126" t="str">
        <f>IF(B175&lt;&gt;"",IF(COUNTIF('SDOL and DOACS Progs'!$B$3:$B$3, 'Funcationality description'!B175)&gt;0,"Yes","No"),"")</f>
        <v/>
      </c>
      <c r="G175" s="124"/>
      <c r="H175" s="124"/>
      <c r="I175" s="124"/>
      <c r="J175" s="124"/>
      <c r="K175" s="124"/>
      <c r="L175" s="124"/>
      <c r="M175" s="124"/>
      <c r="N175" s="124"/>
    </row>
    <row r="176" spans="1:14" s="67" customFormat="1" ht="16">
      <c r="A176" s="124"/>
      <c r="B176" s="125"/>
      <c r="C176" s="126" t="str">
        <f>IF(B176&lt;&gt;"",INDEX(#REF!,MATCH(B176,#REF!,0),0),"")</f>
        <v/>
      </c>
      <c r="D176" s="124"/>
      <c r="E176" s="126" t="str">
        <f>IF(D176&lt;&gt;"", IF(COUNTIF('Combined RDOLs'!$B$4:$B$5337, CONCATENATE('Funcationality description'!$C$7,'Funcationality description'!D176)),"Yes","No"),"")</f>
        <v/>
      </c>
      <c r="F176" s="126" t="str">
        <f>IF(B176&lt;&gt;"",IF(COUNTIF('SDOL and DOACS Progs'!$B$3:$B$3, 'Funcationality description'!B176)&gt;0,"Yes","No"),"")</f>
        <v/>
      </c>
      <c r="G176" s="124"/>
      <c r="H176" s="124"/>
      <c r="I176" s="124"/>
      <c r="J176" s="124"/>
      <c r="K176" s="124"/>
      <c r="L176" s="124"/>
      <c r="M176" s="124"/>
      <c r="N176" s="124"/>
    </row>
    <row r="177" spans="1:14" s="67" customFormat="1" ht="16">
      <c r="A177" s="124"/>
      <c r="B177" s="125"/>
      <c r="C177" s="126" t="str">
        <f>IF(B177&lt;&gt;"",INDEX(#REF!,MATCH(B177,#REF!,0),0),"")</f>
        <v/>
      </c>
      <c r="D177" s="124"/>
      <c r="E177" s="126" t="str">
        <f>IF(D177&lt;&gt;"", IF(COUNTIF('Combined RDOLs'!$B$4:$B$5337, CONCATENATE('Funcationality description'!$C$7,'Funcationality description'!D177)),"Yes","No"),"")</f>
        <v/>
      </c>
      <c r="F177" s="126" t="str">
        <f>IF(B177&lt;&gt;"",IF(COUNTIF('SDOL and DOACS Progs'!$B$3:$B$3, 'Funcationality description'!B177)&gt;0,"Yes","No"),"")</f>
        <v/>
      </c>
      <c r="G177" s="124"/>
      <c r="H177" s="124"/>
      <c r="I177" s="124"/>
      <c r="J177" s="124"/>
      <c r="K177" s="124"/>
      <c r="L177" s="124"/>
      <c r="M177" s="124"/>
      <c r="N177" s="124"/>
    </row>
    <row r="178" spans="1:14" s="67" customFormat="1" ht="16">
      <c r="A178" s="124"/>
      <c r="B178" s="125"/>
      <c r="C178" s="126" t="str">
        <f>IF(B178&lt;&gt;"",INDEX(#REF!,MATCH(B178,#REF!,0),0),"")</f>
        <v/>
      </c>
      <c r="D178" s="124"/>
      <c r="E178" s="126" t="str">
        <f>IF(D178&lt;&gt;"", IF(COUNTIF('Combined RDOLs'!$B$4:$B$5337, CONCATENATE('Funcationality description'!$C$7,'Funcationality description'!D178)),"Yes","No"),"")</f>
        <v/>
      </c>
      <c r="F178" s="126" t="str">
        <f>IF(B178&lt;&gt;"",IF(COUNTIF('SDOL and DOACS Progs'!$B$3:$B$3, 'Funcationality description'!B178)&gt;0,"Yes","No"),"")</f>
        <v/>
      </c>
      <c r="G178" s="124"/>
      <c r="H178" s="124"/>
      <c r="I178" s="124"/>
      <c r="J178" s="124"/>
      <c r="K178" s="124"/>
      <c r="L178" s="124"/>
      <c r="M178" s="124"/>
      <c r="N178" s="124"/>
    </row>
    <row r="179" spans="1:14" s="67" customFormat="1" ht="16">
      <c r="A179" s="124"/>
      <c r="B179" s="125"/>
      <c r="C179" s="126" t="str">
        <f>IF(B179&lt;&gt;"",INDEX(#REF!,MATCH(B179,#REF!,0),0),"")</f>
        <v/>
      </c>
      <c r="D179" s="124"/>
      <c r="E179" s="126" t="str">
        <f>IF(D179&lt;&gt;"", IF(COUNTIF('Combined RDOLs'!$B$4:$B$5337, CONCATENATE('Funcationality description'!$C$7,'Funcationality description'!D179)),"Yes","No"),"")</f>
        <v/>
      </c>
      <c r="F179" s="126" t="str">
        <f>IF(B179&lt;&gt;"",IF(COUNTIF('SDOL and DOACS Progs'!$B$3:$B$3, 'Funcationality description'!B179)&gt;0,"Yes","No"),"")</f>
        <v/>
      </c>
      <c r="G179" s="124"/>
      <c r="H179" s="124"/>
      <c r="I179" s="124"/>
      <c r="J179" s="124"/>
      <c r="K179" s="124"/>
      <c r="L179" s="124"/>
      <c r="M179" s="124"/>
      <c r="N179" s="124"/>
    </row>
    <row r="180" spans="1:14" s="67" customFormat="1" ht="16">
      <c r="A180" s="124"/>
      <c r="B180" s="125"/>
      <c r="C180" s="126" t="str">
        <f>IF(B180&lt;&gt;"",INDEX(#REF!,MATCH(B180,#REF!,0),0),"")</f>
        <v/>
      </c>
      <c r="D180" s="124"/>
      <c r="E180" s="126" t="str">
        <f>IF(D180&lt;&gt;"", IF(COUNTIF('Combined RDOLs'!$B$4:$B$5337, CONCATENATE('Funcationality description'!$C$7,'Funcationality description'!D180)),"Yes","No"),"")</f>
        <v/>
      </c>
      <c r="F180" s="126" t="str">
        <f>IF(B180&lt;&gt;"",IF(COUNTIF('SDOL and DOACS Progs'!$B$3:$B$3, 'Funcationality description'!B180)&gt;0,"Yes","No"),"")</f>
        <v/>
      </c>
      <c r="G180" s="124"/>
      <c r="H180" s="124"/>
      <c r="I180" s="124"/>
      <c r="J180" s="124"/>
      <c r="K180" s="124"/>
      <c r="L180" s="124"/>
      <c r="M180" s="124"/>
      <c r="N180" s="124"/>
    </row>
    <row r="181" spans="1:14" s="67" customFormat="1" ht="16">
      <c r="A181" s="124"/>
      <c r="B181" s="125"/>
      <c r="C181" s="126" t="str">
        <f>IF(B181&lt;&gt;"",INDEX(#REF!,MATCH(B181,#REF!,0),0),"")</f>
        <v/>
      </c>
      <c r="D181" s="124"/>
      <c r="E181" s="126" t="str">
        <f>IF(D181&lt;&gt;"", IF(COUNTIF('Combined RDOLs'!$B$4:$B$5337, CONCATENATE('Funcationality description'!$C$7,'Funcationality description'!D181)),"Yes","No"),"")</f>
        <v/>
      </c>
      <c r="F181" s="126" t="str">
        <f>IF(B181&lt;&gt;"",IF(COUNTIF('SDOL and DOACS Progs'!$B$3:$B$3, 'Funcationality description'!B181)&gt;0,"Yes","No"),"")</f>
        <v/>
      </c>
      <c r="G181" s="124"/>
      <c r="H181" s="124"/>
      <c r="I181" s="124"/>
      <c r="J181" s="124"/>
      <c r="K181" s="124"/>
      <c r="L181" s="124"/>
      <c r="M181" s="124"/>
      <c r="N181" s="124"/>
    </row>
    <row r="182" spans="1:14" s="67" customFormat="1" ht="16">
      <c r="A182" s="124"/>
      <c r="B182" s="125"/>
      <c r="C182" s="126" t="str">
        <f>IF(B182&lt;&gt;"",INDEX(#REF!,MATCH(B182,#REF!,0),0),"")</f>
        <v/>
      </c>
      <c r="D182" s="124"/>
      <c r="E182" s="126" t="str">
        <f>IF(D182&lt;&gt;"", IF(COUNTIF('Combined RDOLs'!$B$4:$B$5337, CONCATENATE('Funcationality description'!$C$7,'Funcationality description'!D182)),"Yes","No"),"")</f>
        <v/>
      </c>
      <c r="F182" s="126" t="str">
        <f>IF(B182&lt;&gt;"",IF(COUNTIF('SDOL and DOACS Progs'!$B$3:$B$3, 'Funcationality description'!B182)&gt;0,"Yes","No"),"")</f>
        <v/>
      </c>
      <c r="G182" s="124"/>
      <c r="H182" s="124"/>
      <c r="I182" s="124"/>
      <c r="J182" s="124"/>
      <c r="K182" s="124"/>
      <c r="L182" s="124"/>
      <c r="M182" s="124"/>
      <c r="N182" s="124"/>
    </row>
    <row r="183" spans="1:14" s="67" customFormat="1" ht="16">
      <c r="A183" s="124"/>
      <c r="B183" s="125"/>
      <c r="C183" s="126" t="str">
        <f>IF(B183&lt;&gt;"",INDEX(#REF!,MATCH(B183,#REF!,0),0),"")</f>
        <v/>
      </c>
      <c r="D183" s="124"/>
      <c r="E183" s="126" t="str">
        <f>IF(D183&lt;&gt;"", IF(COUNTIF('Combined RDOLs'!$B$4:$B$5337, CONCATENATE('Funcationality description'!$C$7,'Funcationality description'!D183)),"Yes","No"),"")</f>
        <v/>
      </c>
      <c r="F183" s="126" t="str">
        <f>IF(B183&lt;&gt;"",IF(COUNTIF('SDOL and DOACS Progs'!$B$3:$B$3, 'Funcationality description'!B183)&gt;0,"Yes","No"),"")</f>
        <v/>
      </c>
      <c r="G183" s="124"/>
      <c r="H183" s="124"/>
      <c r="I183" s="124"/>
      <c r="J183" s="124"/>
      <c r="K183" s="124"/>
      <c r="L183" s="124"/>
      <c r="M183" s="124"/>
      <c r="N183" s="124"/>
    </row>
    <row r="184" spans="1:14" s="67" customFormat="1" ht="16">
      <c r="A184" s="124"/>
      <c r="B184" s="125"/>
      <c r="C184" s="126" t="str">
        <f>IF(B184&lt;&gt;"",INDEX(#REF!,MATCH(B184,#REF!,0),0),"")</f>
        <v/>
      </c>
      <c r="D184" s="124"/>
      <c r="E184" s="126" t="str">
        <f>IF(D184&lt;&gt;"", IF(COUNTIF('Combined RDOLs'!$B$4:$B$5337, CONCATENATE('Funcationality description'!$C$7,'Funcationality description'!D184)),"Yes","No"),"")</f>
        <v/>
      </c>
      <c r="F184" s="126" t="str">
        <f>IF(B184&lt;&gt;"",IF(COUNTIF('SDOL and DOACS Progs'!$B$3:$B$3, 'Funcationality description'!B184)&gt;0,"Yes","No"),"")</f>
        <v/>
      </c>
      <c r="G184" s="124"/>
      <c r="H184" s="124"/>
      <c r="I184" s="124"/>
      <c r="J184" s="124"/>
      <c r="K184" s="124"/>
      <c r="L184" s="124"/>
      <c r="M184" s="124"/>
      <c r="N184" s="124"/>
    </row>
    <row r="185" spans="1:14" s="67" customFormat="1" ht="16">
      <c r="A185" s="124"/>
      <c r="B185" s="125"/>
      <c r="C185" s="126" t="str">
        <f>IF(B185&lt;&gt;"",INDEX(#REF!,MATCH(B185,#REF!,0),0),"")</f>
        <v/>
      </c>
      <c r="D185" s="124"/>
      <c r="E185" s="126" t="str">
        <f>IF(D185&lt;&gt;"", IF(COUNTIF('Combined RDOLs'!$B$4:$B$5337, CONCATENATE('Funcationality description'!$C$7,'Funcationality description'!D185)),"Yes","No"),"")</f>
        <v/>
      </c>
      <c r="F185" s="126" t="str">
        <f>IF(B185&lt;&gt;"",IF(COUNTIF('SDOL and DOACS Progs'!$B$3:$B$3, 'Funcationality description'!B185)&gt;0,"Yes","No"),"")</f>
        <v/>
      </c>
      <c r="G185" s="124"/>
      <c r="H185" s="124"/>
      <c r="I185" s="124"/>
      <c r="J185" s="124"/>
      <c r="K185" s="124"/>
      <c r="L185" s="124"/>
      <c r="M185" s="124"/>
      <c r="N185" s="124"/>
    </row>
    <row r="186" spans="1:14" s="67" customFormat="1" ht="16">
      <c r="A186" s="124"/>
      <c r="B186" s="125"/>
      <c r="C186" s="126" t="str">
        <f>IF(B186&lt;&gt;"",INDEX(#REF!,MATCH(B186,#REF!,0),0),"")</f>
        <v/>
      </c>
      <c r="D186" s="124"/>
      <c r="E186" s="126" t="str">
        <f>IF(D186&lt;&gt;"", IF(COUNTIF('Combined RDOLs'!$B$4:$B$5337, CONCATENATE('Funcationality description'!$C$7,'Funcationality description'!D186)),"Yes","No"),"")</f>
        <v/>
      </c>
      <c r="F186" s="126" t="str">
        <f>IF(B186&lt;&gt;"",IF(COUNTIF('SDOL and DOACS Progs'!$B$3:$B$3, 'Funcationality description'!B186)&gt;0,"Yes","No"),"")</f>
        <v/>
      </c>
      <c r="G186" s="124"/>
      <c r="H186" s="124"/>
      <c r="I186" s="124"/>
      <c r="J186" s="124"/>
      <c r="K186" s="124"/>
      <c r="L186" s="124"/>
      <c r="M186" s="124"/>
      <c r="N186" s="124"/>
    </row>
    <row r="187" spans="1:14" s="67" customFormat="1" ht="16">
      <c r="A187" s="124"/>
      <c r="B187" s="125"/>
      <c r="C187" s="126" t="str">
        <f>IF(B187&lt;&gt;"",INDEX(#REF!,MATCH(B187,#REF!,0),0),"")</f>
        <v/>
      </c>
      <c r="D187" s="124"/>
      <c r="E187" s="126" t="str">
        <f>IF(D187&lt;&gt;"", IF(COUNTIF('Combined RDOLs'!$B$4:$B$5337, CONCATENATE('Funcationality description'!$C$7,'Funcationality description'!D187)),"Yes","No"),"")</f>
        <v/>
      </c>
      <c r="F187" s="126" t="str">
        <f>IF(B187&lt;&gt;"",IF(COUNTIF('SDOL and DOACS Progs'!$B$3:$B$3, 'Funcationality description'!B187)&gt;0,"Yes","No"),"")</f>
        <v/>
      </c>
      <c r="G187" s="124"/>
      <c r="H187" s="124"/>
      <c r="I187" s="124"/>
      <c r="J187" s="124"/>
      <c r="K187" s="124"/>
      <c r="L187" s="124"/>
      <c r="M187" s="124"/>
      <c r="N187" s="124"/>
    </row>
    <row r="188" spans="1:14" s="67" customFormat="1" ht="16">
      <c r="A188" s="124"/>
      <c r="B188" s="125"/>
      <c r="C188" s="126" t="str">
        <f>IF(B188&lt;&gt;"",INDEX(#REF!,MATCH(B188,#REF!,0),0),"")</f>
        <v/>
      </c>
      <c r="D188" s="124"/>
      <c r="E188" s="126" t="str">
        <f>IF(D188&lt;&gt;"", IF(COUNTIF('Combined RDOLs'!$B$4:$B$5337, CONCATENATE('Funcationality description'!$C$7,'Funcationality description'!D188)),"Yes","No"),"")</f>
        <v/>
      </c>
      <c r="F188" s="126" t="str">
        <f>IF(B188&lt;&gt;"",IF(COUNTIF('SDOL and DOACS Progs'!$B$3:$B$3, 'Funcationality description'!B188)&gt;0,"Yes","No"),"")</f>
        <v/>
      </c>
      <c r="G188" s="124"/>
      <c r="H188" s="124"/>
      <c r="I188" s="124"/>
      <c r="J188" s="124"/>
      <c r="K188" s="124"/>
      <c r="L188" s="124"/>
      <c r="M188" s="124"/>
      <c r="N188" s="124"/>
    </row>
    <row r="189" spans="1:14" s="67" customFormat="1" ht="16">
      <c r="A189" s="124"/>
      <c r="B189" s="125"/>
      <c r="C189" s="126" t="str">
        <f>IF(B189&lt;&gt;"",INDEX(#REF!,MATCH(B189,#REF!,0),0),"")</f>
        <v/>
      </c>
      <c r="D189" s="124"/>
      <c r="E189" s="126" t="str">
        <f>IF(D189&lt;&gt;"", IF(COUNTIF('Combined RDOLs'!$B$4:$B$5337, CONCATENATE('Funcationality description'!$C$7,'Funcationality description'!D189)),"Yes","No"),"")</f>
        <v/>
      </c>
      <c r="F189" s="126" t="str">
        <f>IF(B189&lt;&gt;"",IF(COUNTIF('SDOL and DOACS Progs'!$B$3:$B$3, 'Funcationality description'!B189)&gt;0,"Yes","No"),"")</f>
        <v/>
      </c>
      <c r="G189" s="124"/>
      <c r="H189" s="124"/>
      <c r="I189" s="124"/>
      <c r="J189" s="124"/>
      <c r="K189" s="124"/>
      <c r="L189" s="124"/>
      <c r="M189" s="124"/>
      <c r="N189" s="124"/>
    </row>
    <row r="190" spans="1:14" s="67" customFormat="1" ht="16">
      <c r="A190" s="124"/>
      <c r="B190" s="125"/>
      <c r="C190" s="126" t="str">
        <f>IF(B190&lt;&gt;"",INDEX(#REF!,MATCH(B190,#REF!,0),0),"")</f>
        <v/>
      </c>
      <c r="D190" s="124"/>
      <c r="E190" s="126" t="str">
        <f>IF(D190&lt;&gt;"", IF(COUNTIF('Combined RDOLs'!$B$4:$B$5337, CONCATENATE('Funcationality description'!$C$7,'Funcationality description'!D190)),"Yes","No"),"")</f>
        <v/>
      </c>
      <c r="F190" s="126" t="str">
        <f>IF(B190&lt;&gt;"",IF(COUNTIF('SDOL and DOACS Progs'!$B$3:$B$3, 'Funcationality description'!B190)&gt;0,"Yes","No"),"")</f>
        <v/>
      </c>
      <c r="G190" s="124"/>
      <c r="H190" s="124"/>
      <c r="I190" s="124"/>
      <c r="J190" s="124"/>
      <c r="K190" s="124"/>
      <c r="L190" s="124"/>
      <c r="M190" s="124"/>
      <c r="N190" s="124"/>
    </row>
    <row r="191" spans="1:14" s="67" customFormat="1" ht="16">
      <c r="A191" s="124"/>
      <c r="B191" s="125"/>
      <c r="C191" s="126" t="str">
        <f>IF(B191&lt;&gt;"",INDEX(#REF!,MATCH(B191,#REF!,0),0),"")</f>
        <v/>
      </c>
      <c r="D191" s="124"/>
      <c r="E191" s="126" t="str">
        <f>IF(D191&lt;&gt;"", IF(COUNTIF('Combined RDOLs'!$B$4:$B$5337, CONCATENATE('Funcationality description'!$C$7,'Funcationality description'!D191)),"Yes","No"),"")</f>
        <v/>
      </c>
      <c r="F191" s="126" t="str">
        <f>IF(B191&lt;&gt;"",IF(COUNTIF('SDOL and DOACS Progs'!$B$3:$B$3, 'Funcationality description'!B191)&gt;0,"Yes","No"),"")</f>
        <v/>
      </c>
      <c r="G191" s="124"/>
      <c r="H191" s="124"/>
      <c r="I191" s="124"/>
      <c r="J191" s="124"/>
      <c r="K191" s="124"/>
      <c r="L191" s="124"/>
      <c r="M191" s="124"/>
      <c r="N191" s="124"/>
    </row>
    <row r="192" spans="1:14" s="67" customFormat="1" ht="16">
      <c r="A192" s="124"/>
      <c r="B192" s="125"/>
      <c r="C192" s="126" t="str">
        <f>IF(B192&lt;&gt;"",INDEX(#REF!,MATCH(B192,#REF!,0),0),"")</f>
        <v/>
      </c>
      <c r="D192" s="124"/>
      <c r="E192" s="126" t="str">
        <f>IF(D192&lt;&gt;"", IF(COUNTIF('Combined RDOLs'!$B$4:$B$5337, CONCATENATE('Funcationality description'!$C$7,'Funcationality description'!D192)),"Yes","No"),"")</f>
        <v/>
      </c>
      <c r="F192" s="126" t="str">
        <f>IF(B192&lt;&gt;"",IF(COUNTIF('SDOL and DOACS Progs'!$B$3:$B$3, 'Funcationality description'!B192)&gt;0,"Yes","No"),"")</f>
        <v/>
      </c>
      <c r="G192" s="124"/>
      <c r="H192" s="124"/>
      <c r="I192" s="124"/>
      <c r="J192" s="124"/>
      <c r="K192" s="124"/>
      <c r="L192" s="124"/>
      <c r="M192" s="124"/>
      <c r="N192" s="124"/>
    </row>
    <row r="193" spans="1:14" s="67" customFormat="1" ht="16">
      <c r="A193" s="124"/>
      <c r="B193" s="125"/>
      <c r="C193" s="126" t="str">
        <f>IF(B193&lt;&gt;"",INDEX(#REF!,MATCH(B193,#REF!,0),0),"")</f>
        <v/>
      </c>
      <c r="D193" s="124"/>
      <c r="E193" s="126" t="str">
        <f>IF(D193&lt;&gt;"", IF(COUNTIF('Combined RDOLs'!$B$4:$B$5337, CONCATENATE('Funcationality description'!$C$7,'Funcationality description'!D193)),"Yes","No"),"")</f>
        <v/>
      </c>
      <c r="F193" s="126" t="str">
        <f>IF(B193&lt;&gt;"",IF(COUNTIF('SDOL and DOACS Progs'!$B$3:$B$3, 'Funcationality description'!B193)&gt;0,"Yes","No"),"")</f>
        <v/>
      </c>
      <c r="G193" s="124"/>
      <c r="H193" s="124"/>
      <c r="I193" s="124"/>
      <c r="J193" s="124"/>
      <c r="K193" s="124"/>
      <c r="L193" s="124"/>
      <c r="M193" s="124"/>
      <c r="N193" s="124"/>
    </row>
    <row r="194" spans="1:14" s="67" customFormat="1" ht="16">
      <c r="A194" s="124"/>
      <c r="B194" s="125"/>
      <c r="C194" s="126" t="str">
        <f>IF(B194&lt;&gt;"",INDEX(#REF!,MATCH(B194,#REF!,0),0),"")</f>
        <v/>
      </c>
      <c r="D194" s="124"/>
      <c r="E194" s="126" t="str">
        <f>IF(D194&lt;&gt;"", IF(COUNTIF('Combined RDOLs'!$B$4:$B$5337, CONCATENATE('Funcationality description'!$C$7,'Funcationality description'!D194)),"Yes","No"),"")</f>
        <v/>
      </c>
      <c r="F194" s="126" t="str">
        <f>IF(B194&lt;&gt;"",IF(COUNTIF('SDOL and DOACS Progs'!$B$3:$B$3, 'Funcationality description'!B194)&gt;0,"Yes","No"),"")</f>
        <v/>
      </c>
      <c r="G194" s="124"/>
      <c r="H194" s="124"/>
      <c r="I194" s="124"/>
      <c r="J194" s="124"/>
      <c r="K194" s="124"/>
      <c r="L194" s="124"/>
      <c r="M194" s="124"/>
      <c r="N194" s="124"/>
    </row>
    <row r="195" spans="1:14" s="67" customFormat="1" ht="16">
      <c r="A195" s="124"/>
      <c r="B195" s="125"/>
      <c r="C195" s="126" t="str">
        <f>IF(B195&lt;&gt;"",INDEX(#REF!,MATCH(B195,#REF!,0),0),"")</f>
        <v/>
      </c>
      <c r="D195" s="124"/>
      <c r="E195" s="126" t="str">
        <f>IF(D195&lt;&gt;"", IF(COUNTIF('Combined RDOLs'!$B$4:$B$5337, CONCATENATE('Funcationality description'!$C$7,'Funcationality description'!D195)),"Yes","No"),"")</f>
        <v/>
      </c>
      <c r="F195" s="126" t="str">
        <f>IF(B195&lt;&gt;"",IF(COUNTIF('SDOL and DOACS Progs'!$B$3:$B$3, 'Funcationality description'!B195)&gt;0,"Yes","No"),"")</f>
        <v/>
      </c>
      <c r="G195" s="124"/>
      <c r="H195" s="124"/>
      <c r="I195" s="124"/>
      <c r="J195" s="124"/>
      <c r="K195" s="124"/>
      <c r="L195" s="124"/>
      <c r="M195" s="124"/>
      <c r="N195" s="124"/>
    </row>
    <row r="196" spans="1:14" s="67" customFormat="1" ht="16">
      <c r="A196" s="124"/>
      <c r="B196" s="125"/>
      <c r="C196" s="126" t="str">
        <f>IF(B196&lt;&gt;"",INDEX(#REF!,MATCH(B196,#REF!,0),0),"")</f>
        <v/>
      </c>
      <c r="D196" s="124"/>
      <c r="E196" s="126" t="str">
        <f>IF(D196&lt;&gt;"", IF(COUNTIF('Combined RDOLs'!$B$4:$B$5337, CONCATENATE('Funcationality description'!$C$7,'Funcationality description'!D196)),"Yes","No"),"")</f>
        <v/>
      </c>
      <c r="F196" s="126" t="str">
        <f>IF(B196&lt;&gt;"",IF(COUNTIF('SDOL and DOACS Progs'!$B$3:$B$3, 'Funcationality description'!B196)&gt;0,"Yes","No"),"")</f>
        <v/>
      </c>
      <c r="G196" s="124"/>
      <c r="H196" s="124"/>
      <c r="I196" s="124"/>
      <c r="J196" s="124"/>
      <c r="K196" s="124"/>
      <c r="L196" s="124"/>
      <c r="M196" s="124"/>
      <c r="N196" s="124"/>
    </row>
    <row r="197" spans="1:14" s="67" customFormat="1" ht="16">
      <c r="A197" s="124"/>
      <c r="B197" s="125"/>
      <c r="C197" s="126" t="str">
        <f>IF(B197&lt;&gt;"",INDEX(#REF!,MATCH(B197,#REF!,0),0),"")</f>
        <v/>
      </c>
      <c r="D197" s="124"/>
      <c r="E197" s="126" t="str">
        <f>IF(D197&lt;&gt;"", IF(COUNTIF('Combined RDOLs'!$B$4:$B$5337, CONCATENATE('Funcationality description'!$C$7,'Funcationality description'!D197)),"Yes","No"),"")</f>
        <v/>
      </c>
      <c r="F197" s="126" t="str">
        <f>IF(B197&lt;&gt;"",IF(COUNTIF('SDOL and DOACS Progs'!$B$3:$B$3, 'Funcationality description'!B197)&gt;0,"Yes","No"),"")</f>
        <v/>
      </c>
      <c r="G197" s="124"/>
      <c r="H197" s="124"/>
      <c r="I197" s="124"/>
      <c r="J197" s="124"/>
      <c r="K197" s="124"/>
      <c r="L197" s="124"/>
      <c r="M197" s="124"/>
      <c r="N197" s="124"/>
    </row>
    <row r="198" spans="1:14" s="67" customFormat="1" ht="16">
      <c r="A198" s="124"/>
      <c r="B198" s="125"/>
      <c r="C198" s="126" t="str">
        <f>IF(B198&lt;&gt;"",INDEX(#REF!,MATCH(B198,#REF!,0),0),"")</f>
        <v/>
      </c>
      <c r="D198" s="124"/>
      <c r="E198" s="126" t="str">
        <f>IF(D198&lt;&gt;"", IF(COUNTIF('Combined RDOLs'!$B$4:$B$5337, CONCATENATE('Funcationality description'!$C$7,'Funcationality description'!D198)),"Yes","No"),"")</f>
        <v/>
      </c>
      <c r="F198" s="126" t="str">
        <f>IF(B198&lt;&gt;"",IF(COUNTIF('SDOL and DOACS Progs'!$B$3:$B$3, 'Funcationality description'!B198)&gt;0,"Yes","No"),"")</f>
        <v/>
      </c>
      <c r="G198" s="124"/>
      <c r="H198" s="124"/>
      <c r="I198" s="124"/>
      <c r="J198" s="124"/>
      <c r="K198" s="124"/>
      <c r="L198" s="124"/>
      <c r="M198" s="124"/>
      <c r="N198" s="124"/>
    </row>
    <row r="199" spans="1:14" s="67" customFormat="1" ht="16">
      <c r="A199" s="124"/>
      <c r="B199" s="125"/>
      <c r="C199" s="126" t="str">
        <f>IF(B199&lt;&gt;"",INDEX(#REF!,MATCH(B199,#REF!,0),0),"")</f>
        <v/>
      </c>
      <c r="D199" s="124"/>
      <c r="E199" s="126" t="str">
        <f>IF(D199&lt;&gt;"", IF(COUNTIF('Combined RDOLs'!$B$4:$B$5337, CONCATENATE('Funcationality description'!$C$7,'Funcationality description'!D199)),"Yes","No"),"")</f>
        <v/>
      </c>
      <c r="F199" s="126" t="str">
        <f>IF(B199&lt;&gt;"",IF(COUNTIF('SDOL and DOACS Progs'!$B$3:$B$3, 'Funcationality description'!B199)&gt;0,"Yes","No"),"")</f>
        <v/>
      </c>
      <c r="G199" s="124"/>
      <c r="H199" s="124"/>
      <c r="I199" s="124"/>
      <c r="J199" s="124"/>
      <c r="K199" s="124"/>
      <c r="L199" s="124"/>
      <c r="M199" s="124"/>
      <c r="N199" s="124"/>
    </row>
    <row r="200" spans="1:14" s="67" customFormat="1" ht="16">
      <c r="A200" s="124"/>
      <c r="B200" s="125"/>
      <c r="C200" s="126" t="str">
        <f>IF(B200&lt;&gt;"",INDEX(#REF!,MATCH(B200,#REF!,0),0),"")</f>
        <v/>
      </c>
      <c r="D200" s="124"/>
      <c r="E200" s="126" t="str">
        <f>IF(D200&lt;&gt;"", IF(COUNTIF('Combined RDOLs'!$B$4:$B$5337, CONCATENATE('Funcationality description'!$C$7,'Funcationality description'!D200)),"Yes","No"),"")</f>
        <v/>
      </c>
      <c r="F200" s="126" t="str">
        <f>IF(B200&lt;&gt;"",IF(COUNTIF('SDOL and DOACS Progs'!$B$3:$B$3, 'Funcationality description'!B200)&gt;0,"Yes","No"),"")</f>
        <v/>
      </c>
      <c r="G200" s="124"/>
      <c r="H200" s="124"/>
      <c r="I200" s="124"/>
      <c r="J200" s="124"/>
      <c r="K200" s="124"/>
      <c r="L200" s="124"/>
      <c r="M200" s="124"/>
      <c r="N200" s="124"/>
    </row>
    <row r="201" spans="1:14" s="67" customFormat="1" ht="16">
      <c r="A201" s="124"/>
      <c r="B201" s="125"/>
      <c r="C201" s="126" t="str">
        <f>IF(B201&lt;&gt;"",INDEX(#REF!,MATCH(B201,#REF!,0),0),"")</f>
        <v/>
      </c>
      <c r="D201" s="124"/>
      <c r="E201" s="126" t="str">
        <f>IF(D201&lt;&gt;"", IF(COUNTIF('Combined RDOLs'!$B$4:$B$5337, CONCATENATE('Funcationality description'!$C$7,'Funcationality description'!D201)),"Yes","No"),"")</f>
        <v/>
      </c>
      <c r="F201" s="126" t="str">
        <f>IF(B201&lt;&gt;"",IF(COUNTIF('SDOL and DOACS Progs'!$B$3:$B$3, 'Funcationality description'!B201)&gt;0,"Yes","No"),"")</f>
        <v/>
      </c>
      <c r="G201" s="124"/>
      <c r="H201" s="124"/>
      <c r="I201" s="124"/>
      <c r="J201" s="124"/>
      <c r="K201" s="124"/>
      <c r="L201" s="124"/>
      <c r="M201" s="124"/>
      <c r="N201" s="124"/>
    </row>
    <row r="202" spans="1:14" s="67" customFormat="1" ht="16">
      <c r="A202" s="124"/>
      <c r="B202" s="125"/>
      <c r="C202" s="126" t="str">
        <f>IF(B202&lt;&gt;"",INDEX(#REF!,MATCH(B202,#REF!,0),0),"")</f>
        <v/>
      </c>
      <c r="D202" s="124"/>
      <c r="E202" s="126" t="str">
        <f>IF(D202&lt;&gt;"", IF(COUNTIF('Combined RDOLs'!$B$4:$B$5337, CONCATENATE('Funcationality description'!$C$7,'Funcationality description'!D202)),"Yes","No"),"")</f>
        <v/>
      </c>
      <c r="F202" s="126" t="str">
        <f>IF(B202&lt;&gt;"",IF(COUNTIF('SDOL and DOACS Progs'!$B$3:$B$3, 'Funcationality description'!B202)&gt;0,"Yes","No"),"")</f>
        <v/>
      </c>
      <c r="G202" s="124"/>
      <c r="H202" s="124"/>
      <c r="I202" s="124"/>
      <c r="J202" s="124"/>
      <c r="K202" s="124"/>
      <c r="L202" s="124"/>
      <c r="M202" s="124"/>
      <c r="N202" s="124"/>
    </row>
    <row r="203" spans="1:14" s="67" customFormat="1" ht="16">
      <c r="A203" s="124"/>
      <c r="B203" s="125"/>
      <c r="C203" s="126" t="str">
        <f>IF(B203&lt;&gt;"",INDEX(#REF!,MATCH(B203,#REF!,0),0),"")</f>
        <v/>
      </c>
      <c r="D203" s="124"/>
      <c r="E203" s="126" t="str">
        <f>IF(D203&lt;&gt;"", IF(COUNTIF('Combined RDOLs'!$B$4:$B$5337, CONCATENATE('Funcationality description'!$C$7,'Funcationality description'!D203)),"Yes","No"),"")</f>
        <v/>
      </c>
      <c r="F203" s="126" t="str">
        <f>IF(B203&lt;&gt;"",IF(COUNTIF('SDOL and DOACS Progs'!$B$3:$B$3, 'Funcationality description'!B203)&gt;0,"Yes","No"),"")</f>
        <v/>
      </c>
      <c r="G203" s="124"/>
      <c r="H203" s="124"/>
      <c r="I203" s="124"/>
      <c r="J203" s="124"/>
      <c r="K203" s="124"/>
      <c r="L203" s="124"/>
      <c r="M203" s="124"/>
      <c r="N203" s="124"/>
    </row>
    <row r="204" spans="1:14" s="67" customFormat="1" ht="16">
      <c r="A204" s="124"/>
      <c r="B204" s="125"/>
      <c r="C204" s="126" t="str">
        <f>IF(B204&lt;&gt;"",INDEX(#REF!,MATCH(B204,#REF!,0),0),"")</f>
        <v/>
      </c>
      <c r="D204" s="124"/>
      <c r="E204" s="126" t="str">
        <f>IF(D204&lt;&gt;"", IF(COUNTIF('Combined RDOLs'!$B$4:$B$5337, CONCATENATE('Funcationality description'!$C$7,'Funcationality description'!D204)),"Yes","No"),"")</f>
        <v/>
      </c>
      <c r="F204" s="126" t="str">
        <f>IF(B204&lt;&gt;"",IF(COUNTIF('SDOL and DOACS Progs'!$B$3:$B$3, 'Funcationality description'!B204)&gt;0,"Yes","No"),"")</f>
        <v/>
      </c>
      <c r="G204" s="124"/>
      <c r="H204" s="124"/>
      <c r="I204" s="124"/>
      <c r="J204" s="124"/>
      <c r="K204" s="124"/>
      <c r="L204" s="124"/>
      <c r="M204" s="124"/>
      <c r="N204" s="124"/>
    </row>
    <row r="205" spans="1:14" s="67" customFormat="1" ht="16">
      <c r="A205" s="124"/>
      <c r="B205" s="125"/>
      <c r="C205" s="126" t="str">
        <f>IF(B205&lt;&gt;"",INDEX(#REF!,MATCH(B205,#REF!,0),0),"")</f>
        <v/>
      </c>
      <c r="D205" s="124"/>
      <c r="E205" s="126" t="str">
        <f>IF(D205&lt;&gt;"", IF(COUNTIF('Combined RDOLs'!$B$4:$B$5337, CONCATENATE('Funcationality description'!$C$7,'Funcationality description'!D205)),"Yes","No"),"")</f>
        <v/>
      </c>
      <c r="F205" s="126" t="str">
        <f>IF(B205&lt;&gt;"",IF(COUNTIF('SDOL and DOACS Progs'!$B$3:$B$3, 'Funcationality description'!B205)&gt;0,"Yes","No"),"")</f>
        <v/>
      </c>
      <c r="G205" s="124"/>
      <c r="H205" s="124"/>
      <c r="I205" s="124"/>
      <c r="J205" s="124"/>
      <c r="K205" s="124"/>
      <c r="L205" s="124"/>
      <c r="M205" s="124"/>
      <c r="N205" s="124"/>
    </row>
    <row r="206" spans="1:14" s="67" customFormat="1" ht="16">
      <c r="A206" s="124"/>
      <c r="B206" s="125"/>
      <c r="C206" s="126" t="str">
        <f>IF(B206&lt;&gt;"",INDEX(#REF!,MATCH(B206,#REF!,0),0),"")</f>
        <v/>
      </c>
      <c r="D206" s="124"/>
      <c r="E206" s="126" t="str">
        <f>IF(D206&lt;&gt;"", IF(COUNTIF('Combined RDOLs'!$B$4:$B$5337, CONCATENATE('Funcationality description'!$C$7,'Funcationality description'!D206)),"Yes","No"),"")</f>
        <v/>
      </c>
      <c r="F206" s="126" t="str">
        <f>IF(B206&lt;&gt;"",IF(COUNTIF('SDOL and DOACS Progs'!$B$3:$B$3, 'Funcationality description'!B206)&gt;0,"Yes","No"),"")</f>
        <v/>
      </c>
      <c r="G206" s="124"/>
      <c r="H206" s="124"/>
      <c r="I206" s="124"/>
      <c r="J206" s="124"/>
      <c r="K206" s="124"/>
      <c r="L206" s="124"/>
      <c r="M206" s="124"/>
      <c r="N206" s="124"/>
    </row>
    <row r="207" spans="1:14" s="67" customFormat="1" ht="16">
      <c r="A207" s="124"/>
      <c r="B207" s="125"/>
      <c r="C207" s="126" t="str">
        <f>IF(B207&lt;&gt;"",INDEX(#REF!,MATCH(B207,#REF!,0),0),"")</f>
        <v/>
      </c>
      <c r="D207" s="124"/>
      <c r="E207" s="126" t="str">
        <f>IF(D207&lt;&gt;"", IF(COUNTIF('Combined RDOLs'!$B$4:$B$5337, CONCATENATE('Funcationality description'!$C$7,'Funcationality description'!D207)),"Yes","No"),"")</f>
        <v/>
      </c>
      <c r="F207" s="126" t="str">
        <f>IF(B207&lt;&gt;"",IF(COUNTIF('SDOL and DOACS Progs'!$B$3:$B$3, 'Funcationality description'!B207)&gt;0,"Yes","No"),"")</f>
        <v/>
      </c>
      <c r="G207" s="124"/>
      <c r="H207" s="124"/>
      <c r="I207" s="124"/>
      <c r="J207" s="124"/>
      <c r="K207" s="124"/>
      <c r="L207" s="124"/>
      <c r="M207" s="124"/>
      <c r="N207" s="124"/>
    </row>
    <row r="208" spans="1:14" s="67" customFormat="1" ht="16">
      <c r="A208" s="124"/>
      <c r="B208" s="125"/>
      <c r="C208" s="126" t="str">
        <f>IF(B208&lt;&gt;"",INDEX(#REF!,MATCH(B208,#REF!,0),0),"")</f>
        <v/>
      </c>
      <c r="D208" s="124"/>
      <c r="E208" s="126" t="str">
        <f>IF(D208&lt;&gt;"", IF(COUNTIF('Combined RDOLs'!$B$4:$B$5337, CONCATENATE('Funcationality description'!$C$7,'Funcationality description'!D208)),"Yes","No"),"")</f>
        <v/>
      </c>
      <c r="F208" s="126" t="str">
        <f>IF(B208&lt;&gt;"",IF(COUNTIF('SDOL and DOACS Progs'!$B$3:$B$3, 'Funcationality description'!B208)&gt;0,"Yes","No"),"")</f>
        <v/>
      </c>
      <c r="G208" s="124"/>
      <c r="H208" s="124"/>
      <c r="I208" s="124"/>
      <c r="J208" s="124"/>
      <c r="K208" s="124"/>
      <c r="L208" s="124"/>
      <c r="M208" s="124"/>
      <c r="N208" s="124"/>
    </row>
    <row r="209" spans="1:14" s="67" customFormat="1" ht="16">
      <c r="A209" s="124"/>
      <c r="B209" s="125"/>
      <c r="C209" s="126" t="str">
        <f>IF(B209&lt;&gt;"",INDEX(#REF!,MATCH(B209,#REF!,0),0),"")</f>
        <v/>
      </c>
      <c r="D209" s="124"/>
      <c r="E209" s="126" t="str">
        <f>IF(D209&lt;&gt;"", IF(COUNTIF('Combined RDOLs'!$B$4:$B$5337, CONCATENATE('Funcationality description'!$C$7,'Funcationality description'!D209)),"Yes","No"),"")</f>
        <v/>
      </c>
      <c r="F209" s="126" t="str">
        <f>IF(B209&lt;&gt;"",IF(COUNTIF('SDOL and DOACS Progs'!$B$3:$B$3, 'Funcationality description'!B209)&gt;0,"Yes","No"),"")</f>
        <v/>
      </c>
      <c r="G209" s="124"/>
      <c r="H209" s="124"/>
      <c r="I209" s="124"/>
      <c r="J209" s="124"/>
      <c r="K209" s="124"/>
      <c r="L209" s="124"/>
      <c r="M209" s="124"/>
      <c r="N209" s="124"/>
    </row>
    <row r="210" spans="1:14" s="67" customFormat="1" ht="16">
      <c r="A210" s="124"/>
      <c r="B210" s="125"/>
      <c r="C210" s="126" t="str">
        <f>IF(B210&lt;&gt;"",INDEX(#REF!,MATCH(B210,#REF!,0),0),"")</f>
        <v/>
      </c>
      <c r="D210" s="124"/>
      <c r="E210" s="126" t="str">
        <f>IF(D210&lt;&gt;"", IF(COUNTIF('Combined RDOLs'!$B$4:$B$5337, CONCATENATE('Funcationality description'!$C$7,'Funcationality description'!D210)),"Yes","No"),"")</f>
        <v/>
      </c>
      <c r="F210" s="126" t="str">
        <f>IF(B210&lt;&gt;"",IF(COUNTIF('SDOL and DOACS Progs'!$B$3:$B$3, 'Funcationality description'!B210)&gt;0,"Yes","No"),"")</f>
        <v/>
      </c>
      <c r="G210" s="124"/>
      <c r="H210" s="124"/>
      <c r="I210" s="124"/>
      <c r="J210" s="124"/>
      <c r="K210" s="124"/>
      <c r="L210" s="124"/>
      <c r="M210" s="124"/>
      <c r="N210" s="124"/>
    </row>
    <row r="211" spans="1:14" s="67" customFormat="1" ht="16">
      <c r="A211" s="124"/>
      <c r="B211" s="125"/>
      <c r="C211" s="126" t="str">
        <f>IF(B211&lt;&gt;"",INDEX(#REF!,MATCH(B211,#REF!,0),0),"")</f>
        <v/>
      </c>
      <c r="D211" s="124"/>
      <c r="E211" s="126" t="str">
        <f>IF(D211&lt;&gt;"", IF(COUNTIF('Combined RDOLs'!$B$4:$B$5337, CONCATENATE('Funcationality description'!$C$7,'Funcationality description'!D211)),"Yes","No"),"")</f>
        <v/>
      </c>
      <c r="F211" s="126" t="str">
        <f>IF(B211&lt;&gt;"",IF(COUNTIF('SDOL and DOACS Progs'!$B$3:$B$3, 'Funcationality description'!B211)&gt;0,"Yes","No"),"")</f>
        <v/>
      </c>
      <c r="G211" s="124"/>
      <c r="H211" s="124"/>
      <c r="I211" s="124"/>
      <c r="J211" s="124"/>
      <c r="K211" s="124"/>
      <c r="L211" s="124"/>
      <c r="M211" s="124"/>
      <c r="N211" s="124"/>
    </row>
    <row r="212" spans="1:14" s="67" customFormat="1" ht="16">
      <c r="A212" s="124"/>
      <c r="B212" s="125"/>
      <c r="C212" s="126" t="str">
        <f>IF(B212&lt;&gt;"",INDEX(#REF!,MATCH(B212,#REF!,0),0),"")</f>
        <v/>
      </c>
      <c r="D212" s="124"/>
      <c r="E212" s="126" t="str">
        <f>IF(D212&lt;&gt;"", IF(COUNTIF('Combined RDOLs'!$B$4:$B$5337, CONCATENATE('Funcationality description'!$C$7,'Funcationality description'!D212)),"Yes","No"),"")</f>
        <v/>
      </c>
      <c r="F212" s="126" t="str">
        <f>IF(B212&lt;&gt;"",IF(COUNTIF('SDOL and DOACS Progs'!$B$3:$B$3, 'Funcationality description'!B212)&gt;0,"Yes","No"),"")</f>
        <v/>
      </c>
      <c r="G212" s="124"/>
      <c r="H212" s="124"/>
      <c r="I212" s="124"/>
      <c r="J212" s="124"/>
      <c r="K212" s="124"/>
      <c r="L212" s="124"/>
      <c r="M212" s="124"/>
      <c r="N212" s="124"/>
    </row>
    <row r="213" spans="1:14" s="67" customFormat="1" ht="16">
      <c r="A213" s="124"/>
      <c r="B213" s="125"/>
      <c r="C213" s="126" t="str">
        <f>IF(B213&lt;&gt;"",INDEX(#REF!,MATCH(B213,#REF!,0),0),"")</f>
        <v/>
      </c>
      <c r="D213" s="124"/>
      <c r="E213" s="126" t="str">
        <f>IF(D213&lt;&gt;"", IF(COUNTIF('Combined RDOLs'!$B$4:$B$5337, CONCATENATE('Funcationality description'!$C$7,'Funcationality description'!D213)),"Yes","No"),"")</f>
        <v/>
      </c>
      <c r="F213" s="126" t="str">
        <f>IF(B213&lt;&gt;"",IF(COUNTIF('SDOL and DOACS Progs'!$B$3:$B$3, 'Funcationality description'!B213)&gt;0,"Yes","No"),"")</f>
        <v/>
      </c>
      <c r="G213" s="124"/>
      <c r="H213" s="124"/>
      <c r="I213" s="124"/>
      <c r="J213" s="124"/>
      <c r="K213" s="124"/>
      <c r="L213" s="124"/>
      <c r="M213" s="124"/>
      <c r="N213" s="124"/>
    </row>
    <row r="214" spans="1:14" s="67" customFormat="1" ht="16">
      <c r="A214" s="124"/>
      <c r="B214" s="125"/>
      <c r="C214" s="126" t="str">
        <f>IF(B214&lt;&gt;"",INDEX(#REF!,MATCH(B214,#REF!,0),0),"")</f>
        <v/>
      </c>
      <c r="D214" s="124"/>
      <c r="E214" s="126" t="str">
        <f>IF(D214&lt;&gt;"", IF(COUNTIF('Combined RDOLs'!$B$4:$B$5337, CONCATENATE('Funcationality description'!$C$7,'Funcationality description'!D214)),"Yes","No"),"")</f>
        <v/>
      </c>
      <c r="F214" s="126" t="str">
        <f>IF(B214&lt;&gt;"",IF(COUNTIF('SDOL and DOACS Progs'!$B$3:$B$3, 'Funcationality description'!B214)&gt;0,"Yes","No"),"")</f>
        <v/>
      </c>
      <c r="G214" s="124"/>
      <c r="H214" s="124"/>
      <c r="I214" s="124"/>
      <c r="J214" s="124"/>
      <c r="K214" s="124"/>
      <c r="L214" s="124"/>
      <c r="M214" s="124"/>
      <c r="N214" s="124"/>
    </row>
    <row r="215" spans="1:14" s="67" customFormat="1" ht="16">
      <c r="A215" s="124"/>
      <c r="B215" s="125"/>
      <c r="C215" s="126" t="str">
        <f>IF(B215&lt;&gt;"",INDEX(#REF!,MATCH(B215,#REF!,0),0),"")</f>
        <v/>
      </c>
      <c r="D215" s="124"/>
      <c r="E215" s="126" t="str">
        <f>IF(D215&lt;&gt;"", IF(COUNTIF('Combined RDOLs'!$B$4:$B$5337, CONCATENATE('Funcationality description'!$C$7,'Funcationality description'!D215)),"Yes","No"),"")</f>
        <v/>
      </c>
      <c r="F215" s="126" t="str">
        <f>IF(B215&lt;&gt;"",IF(COUNTIF('SDOL and DOACS Progs'!$B$3:$B$3, 'Funcationality description'!B215)&gt;0,"Yes","No"),"")</f>
        <v/>
      </c>
      <c r="G215" s="124"/>
      <c r="H215" s="124"/>
      <c r="I215" s="124"/>
      <c r="J215" s="124"/>
      <c r="K215" s="124"/>
      <c r="L215" s="124"/>
      <c r="M215" s="124"/>
      <c r="N215" s="124"/>
    </row>
    <row r="216" spans="1:14" s="67" customFormat="1" ht="16">
      <c r="A216" s="124"/>
      <c r="B216" s="125"/>
      <c r="C216" s="126" t="str">
        <f>IF(B216&lt;&gt;"",INDEX(#REF!,MATCH(B216,#REF!,0),0),"")</f>
        <v/>
      </c>
      <c r="D216" s="124"/>
      <c r="E216" s="126" t="str">
        <f>IF(D216&lt;&gt;"", IF(COUNTIF('Combined RDOLs'!$B$4:$B$5337, CONCATENATE('Funcationality description'!$C$7,'Funcationality description'!D216)),"Yes","No"),"")</f>
        <v/>
      </c>
      <c r="F216" s="126" t="str">
        <f>IF(B216&lt;&gt;"",IF(COUNTIF('SDOL and DOACS Progs'!$B$3:$B$3, 'Funcationality description'!B216)&gt;0,"Yes","No"),"")</f>
        <v/>
      </c>
      <c r="G216" s="124"/>
      <c r="H216" s="124"/>
      <c r="I216" s="124"/>
      <c r="J216" s="124"/>
      <c r="K216" s="124"/>
      <c r="L216" s="124"/>
      <c r="M216" s="124"/>
      <c r="N216" s="124"/>
    </row>
    <row r="217" spans="1:14" s="67" customFormat="1" ht="16">
      <c r="A217" s="124"/>
      <c r="B217" s="125"/>
      <c r="C217" s="126" t="str">
        <f>IF(B217&lt;&gt;"",INDEX(#REF!,MATCH(B217,#REF!,0),0),"")</f>
        <v/>
      </c>
      <c r="D217" s="124"/>
      <c r="E217" s="126" t="str">
        <f>IF(D217&lt;&gt;"", IF(COUNTIF('Combined RDOLs'!$B$4:$B$5337, CONCATENATE('Funcationality description'!$C$7,'Funcationality description'!D217)),"Yes","No"),"")</f>
        <v/>
      </c>
      <c r="F217" s="126" t="str">
        <f>IF(B217&lt;&gt;"",IF(COUNTIF('SDOL and DOACS Progs'!$B$3:$B$3, 'Funcationality description'!B217)&gt;0,"Yes","No"),"")</f>
        <v/>
      </c>
      <c r="G217" s="124"/>
      <c r="H217" s="124"/>
      <c r="I217" s="124"/>
      <c r="J217" s="124"/>
      <c r="K217" s="124"/>
      <c r="L217" s="124"/>
      <c r="M217" s="124"/>
      <c r="N217" s="124"/>
    </row>
    <row r="218" spans="1:14" s="67" customFormat="1" ht="16">
      <c r="A218" s="124"/>
      <c r="B218" s="125"/>
      <c r="C218" s="126" t="str">
        <f>IF(B218&lt;&gt;"",INDEX(#REF!,MATCH(B218,#REF!,0),0),"")</f>
        <v/>
      </c>
      <c r="D218" s="124"/>
      <c r="E218" s="126" t="str">
        <f>IF(D218&lt;&gt;"", IF(COUNTIF('Combined RDOLs'!$B$4:$B$5337, CONCATENATE('Funcationality description'!$C$7,'Funcationality description'!D218)),"Yes","No"),"")</f>
        <v/>
      </c>
      <c r="F218" s="126" t="str">
        <f>IF(B218&lt;&gt;"",IF(COUNTIF('SDOL and DOACS Progs'!$B$3:$B$3, 'Funcationality description'!B218)&gt;0,"Yes","No"),"")</f>
        <v/>
      </c>
      <c r="G218" s="124"/>
      <c r="H218" s="124"/>
      <c r="I218" s="124"/>
      <c r="J218" s="124"/>
      <c r="K218" s="124"/>
      <c r="L218" s="124"/>
      <c r="M218" s="124"/>
      <c r="N218" s="124"/>
    </row>
    <row r="219" spans="1:14" s="67" customFormat="1" ht="16">
      <c r="A219" s="124"/>
      <c r="B219" s="125"/>
      <c r="C219" s="126" t="str">
        <f>IF(B219&lt;&gt;"",INDEX(#REF!,MATCH(B219,#REF!,0),0),"")</f>
        <v/>
      </c>
      <c r="D219" s="124"/>
      <c r="E219" s="126" t="str">
        <f>IF(D219&lt;&gt;"", IF(COUNTIF('Combined RDOLs'!$B$4:$B$5337, CONCATENATE('Funcationality description'!$C$7,'Funcationality description'!D219)),"Yes","No"),"")</f>
        <v/>
      </c>
      <c r="F219" s="126" t="str">
        <f>IF(B219&lt;&gt;"",IF(COUNTIF('SDOL and DOACS Progs'!$B$3:$B$3, 'Funcationality description'!B219)&gt;0,"Yes","No"),"")</f>
        <v/>
      </c>
      <c r="G219" s="124"/>
      <c r="H219" s="124"/>
      <c r="I219" s="124"/>
      <c r="J219" s="124"/>
      <c r="K219" s="124"/>
      <c r="L219" s="124"/>
      <c r="M219" s="124"/>
      <c r="N219" s="124"/>
    </row>
    <row r="220" spans="1:14" s="67" customFormat="1" ht="16">
      <c r="A220" s="124"/>
      <c r="B220" s="125"/>
      <c r="C220" s="126" t="str">
        <f>IF(B220&lt;&gt;"",INDEX(#REF!,MATCH(B220,#REF!,0),0),"")</f>
        <v/>
      </c>
      <c r="D220" s="124"/>
      <c r="E220" s="126" t="str">
        <f>IF(D220&lt;&gt;"", IF(COUNTIF('Combined RDOLs'!$B$4:$B$5337, CONCATENATE('Funcationality description'!$C$7,'Funcationality description'!D220)),"Yes","No"),"")</f>
        <v/>
      </c>
      <c r="F220" s="126" t="str">
        <f>IF(B220&lt;&gt;"",IF(COUNTIF('SDOL and DOACS Progs'!$B$3:$B$3, 'Funcationality description'!B220)&gt;0,"Yes","No"),"")</f>
        <v/>
      </c>
      <c r="G220" s="124"/>
      <c r="H220" s="124"/>
      <c r="I220" s="124"/>
      <c r="J220" s="124"/>
      <c r="K220" s="124"/>
      <c r="L220" s="124"/>
      <c r="M220" s="124"/>
      <c r="N220" s="124"/>
    </row>
    <row r="221" spans="1:14" s="67" customFormat="1" ht="16">
      <c r="A221" s="124"/>
      <c r="B221" s="125"/>
      <c r="C221" s="126" t="str">
        <f>IF(B221&lt;&gt;"",INDEX(#REF!,MATCH(B221,#REF!,0),0),"")</f>
        <v/>
      </c>
      <c r="D221" s="124"/>
      <c r="E221" s="126" t="str">
        <f>IF(D221&lt;&gt;"", IF(COUNTIF('Combined RDOLs'!$B$4:$B$5337, CONCATENATE('Funcationality description'!$C$7,'Funcationality description'!D221)),"Yes","No"),"")</f>
        <v/>
      </c>
      <c r="F221" s="126" t="str">
        <f>IF(B221&lt;&gt;"",IF(COUNTIF('SDOL and DOACS Progs'!$B$3:$B$3, 'Funcationality description'!B221)&gt;0,"Yes","No"),"")</f>
        <v/>
      </c>
      <c r="G221" s="124"/>
      <c r="H221" s="124"/>
      <c r="I221" s="124"/>
      <c r="J221" s="124"/>
      <c r="K221" s="124"/>
      <c r="L221" s="124"/>
      <c r="M221" s="124"/>
      <c r="N221" s="124"/>
    </row>
    <row r="222" spans="1:14" s="67" customFormat="1" ht="16">
      <c r="A222" s="124"/>
      <c r="B222" s="125"/>
      <c r="C222" s="126" t="str">
        <f>IF(B222&lt;&gt;"",INDEX(#REF!,MATCH(B222,#REF!,0),0),"")</f>
        <v/>
      </c>
      <c r="D222" s="124"/>
      <c r="E222" s="126" t="str">
        <f>IF(D222&lt;&gt;"", IF(COUNTIF('Combined RDOLs'!$B$4:$B$5337, CONCATENATE('Funcationality description'!$C$7,'Funcationality description'!D222)),"Yes","No"),"")</f>
        <v/>
      </c>
      <c r="F222" s="126" t="str">
        <f>IF(B222&lt;&gt;"",IF(COUNTIF('SDOL and DOACS Progs'!$B$3:$B$3, 'Funcationality description'!B222)&gt;0,"Yes","No"),"")</f>
        <v/>
      </c>
      <c r="G222" s="124"/>
      <c r="H222" s="124"/>
      <c r="I222" s="124"/>
      <c r="J222" s="124"/>
      <c r="K222" s="124"/>
      <c r="L222" s="124"/>
      <c r="M222" s="124"/>
      <c r="N222" s="124"/>
    </row>
    <row r="223" spans="1:14" s="67" customFormat="1" ht="16">
      <c r="A223" s="124"/>
      <c r="B223" s="125"/>
      <c r="C223" s="126" t="str">
        <f>IF(B223&lt;&gt;"",INDEX(#REF!,MATCH(B223,#REF!,0),0),"")</f>
        <v/>
      </c>
      <c r="D223" s="124"/>
      <c r="E223" s="126" t="str">
        <f>IF(D223&lt;&gt;"", IF(COUNTIF('Combined RDOLs'!$B$4:$B$5337, CONCATENATE('Funcationality description'!$C$7,'Funcationality description'!D223)),"Yes","No"),"")</f>
        <v/>
      </c>
      <c r="F223" s="126" t="str">
        <f>IF(B223&lt;&gt;"",IF(COUNTIF('SDOL and DOACS Progs'!$B$3:$B$3, 'Funcationality description'!B223)&gt;0,"Yes","No"),"")</f>
        <v/>
      </c>
      <c r="G223" s="124"/>
      <c r="H223" s="124"/>
      <c r="I223" s="124"/>
      <c r="J223" s="124"/>
      <c r="K223" s="124"/>
      <c r="L223" s="124"/>
      <c r="M223" s="124"/>
      <c r="N223" s="124"/>
    </row>
    <row r="224" spans="1:14" s="67" customFormat="1" ht="16">
      <c r="A224" s="124"/>
      <c r="B224" s="125"/>
      <c r="C224" s="126" t="str">
        <f>IF(B224&lt;&gt;"",INDEX(#REF!,MATCH(B224,#REF!,0),0),"")</f>
        <v/>
      </c>
      <c r="D224" s="124"/>
      <c r="E224" s="126" t="str">
        <f>IF(D224&lt;&gt;"", IF(COUNTIF('Combined RDOLs'!$B$4:$B$5337, CONCATENATE('Funcationality description'!$C$7,'Funcationality description'!D224)),"Yes","No"),"")</f>
        <v/>
      </c>
      <c r="F224" s="126" t="str">
        <f>IF(B224&lt;&gt;"",IF(COUNTIF('SDOL and DOACS Progs'!$B$3:$B$3, 'Funcationality description'!B224)&gt;0,"Yes","No"),"")</f>
        <v/>
      </c>
      <c r="G224" s="124"/>
      <c r="H224" s="124"/>
      <c r="I224" s="124"/>
      <c r="J224" s="124"/>
      <c r="K224" s="124"/>
      <c r="L224" s="124"/>
      <c r="M224" s="124"/>
      <c r="N224" s="124"/>
    </row>
    <row r="225" spans="1:14" s="67" customFormat="1" ht="16">
      <c r="A225" s="124"/>
      <c r="B225" s="125"/>
      <c r="C225" s="126" t="str">
        <f>IF(B225&lt;&gt;"",INDEX(#REF!,MATCH(B225,#REF!,0),0),"")</f>
        <v/>
      </c>
      <c r="D225" s="124"/>
      <c r="E225" s="126" t="str">
        <f>IF(D225&lt;&gt;"", IF(COUNTIF('Combined RDOLs'!$B$4:$B$5337, CONCATENATE('Funcationality description'!$C$7,'Funcationality description'!D225)),"Yes","No"),"")</f>
        <v/>
      </c>
      <c r="F225" s="126" t="str">
        <f>IF(B225&lt;&gt;"",IF(COUNTIF('SDOL and DOACS Progs'!$B$3:$B$3, 'Funcationality description'!B225)&gt;0,"Yes","No"),"")</f>
        <v/>
      </c>
      <c r="G225" s="124"/>
      <c r="H225" s="124"/>
      <c r="I225" s="124"/>
      <c r="J225" s="124"/>
      <c r="K225" s="124"/>
      <c r="L225" s="124"/>
      <c r="M225" s="124"/>
      <c r="N225" s="124"/>
    </row>
    <row r="226" spans="1:14" s="67" customFormat="1" ht="16">
      <c r="A226" s="124"/>
      <c r="B226" s="125"/>
      <c r="C226" s="126" t="str">
        <f>IF(B226&lt;&gt;"",INDEX(#REF!,MATCH(B226,#REF!,0),0),"")</f>
        <v/>
      </c>
      <c r="D226" s="124"/>
      <c r="E226" s="126" t="str">
        <f>IF(D226&lt;&gt;"", IF(COUNTIF('Combined RDOLs'!$B$4:$B$5337, CONCATENATE('Funcationality description'!$C$7,'Funcationality description'!D226)),"Yes","No"),"")</f>
        <v/>
      </c>
      <c r="F226" s="126" t="str">
        <f>IF(B226&lt;&gt;"",IF(COUNTIF('SDOL and DOACS Progs'!$B$3:$B$3, 'Funcationality description'!B226)&gt;0,"Yes","No"),"")</f>
        <v/>
      </c>
      <c r="G226" s="124"/>
      <c r="H226" s="124"/>
      <c r="I226" s="124"/>
      <c r="J226" s="124"/>
      <c r="K226" s="124"/>
      <c r="L226" s="124"/>
      <c r="M226" s="124"/>
      <c r="N226" s="124"/>
    </row>
    <row r="227" spans="1:14" s="67" customFormat="1" ht="16">
      <c r="A227" s="124"/>
      <c r="B227" s="125"/>
      <c r="C227" s="126" t="str">
        <f>IF(B227&lt;&gt;"",INDEX(#REF!,MATCH(B227,#REF!,0),0),"")</f>
        <v/>
      </c>
      <c r="D227" s="124"/>
      <c r="E227" s="126" t="str">
        <f>IF(D227&lt;&gt;"", IF(COUNTIF('Combined RDOLs'!$B$4:$B$5337, CONCATENATE('Funcationality description'!$C$7,'Funcationality description'!D227)),"Yes","No"),"")</f>
        <v/>
      </c>
      <c r="F227" s="126" t="str">
        <f>IF(B227&lt;&gt;"",IF(COUNTIF('SDOL and DOACS Progs'!$B$3:$B$3, 'Funcationality description'!B227)&gt;0,"Yes","No"),"")</f>
        <v/>
      </c>
      <c r="G227" s="124"/>
      <c r="H227" s="124"/>
      <c r="I227" s="124"/>
      <c r="J227" s="124"/>
      <c r="K227" s="124"/>
      <c r="L227" s="124"/>
      <c r="M227" s="124"/>
      <c r="N227" s="124"/>
    </row>
    <row r="228" spans="1:14" s="67" customFormat="1" ht="16">
      <c r="A228" s="124"/>
      <c r="B228" s="125"/>
      <c r="C228" s="126" t="str">
        <f>IF(B228&lt;&gt;"",INDEX(#REF!,MATCH(B228,#REF!,0),0),"")</f>
        <v/>
      </c>
      <c r="D228" s="124"/>
      <c r="E228" s="126" t="str">
        <f>IF(D228&lt;&gt;"", IF(COUNTIF('Combined RDOLs'!$B$4:$B$5337, CONCATENATE('Funcationality description'!$C$7,'Funcationality description'!D228)),"Yes","No"),"")</f>
        <v/>
      </c>
      <c r="F228" s="126" t="str">
        <f>IF(B228&lt;&gt;"",IF(COUNTIF('SDOL and DOACS Progs'!$B$3:$B$3, 'Funcationality description'!B228)&gt;0,"Yes","No"),"")</f>
        <v/>
      </c>
      <c r="G228" s="124"/>
      <c r="H228" s="124"/>
      <c r="I228" s="124"/>
      <c r="J228" s="124"/>
      <c r="K228" s="124"/>
      <c r="L228" s="124"/>
      <c r="M228" s="124"/>
      <c r="N228" s="124"/>
    </row>
    <row r="229" spans="1:14" s="67" customFormat="1" ht="16">
      <c r="A229" s="124"/>
      <c r="B229" s="125"/>
      <c r="C229" s="126" t="str">
        <f>IF(B229&lt;&gt;"",INDEX(#REF!,MATCH(B229,#REF!,0),0),"")</f>
        <v/>
      </c>
      <c r="D229" s="124"/>
      <c r="E229" s="126" t="str">
        <f>IF(D229&lt;&gt;"", IF(COUNTIF('Combined RDOLs'!$B$4:$B$5337, CONCATENATE('Funcationality description'!$C$7,'Funcationality description'!D229)),"Yes","No"),"")</f>
        <v/>
      </c>
      <c r="F229" s="126" t="str">
        <f>IF(B229&lt;&gt;"",IF(COUNTIF('SDOL and DOACS Progs'!$B$3:$B$3, 'Funcationality description'!B229)&gt;0,"Yes","No"),"")</f>
        <v/>
      </c>
      <c r="G229" s="124"/>
      <c r="H229" s="124"/>
      <c r="I229" s="124"/>
      <c r="J229" s="124"/>
      <c r="K229" s="124"/>
      <c r="L229" s="124"/>
      <c r="M229" s="124"/>
      <c r="N229" s="124"/>
    </row>
    <row r="230" spans="1:14" s="67" customFormat="1" ht="16">
      <c r="A230" s="124"/>
      <c r="B230" s="125"/>
      <c r="C230" s="126" t="str">
        <f>IF(B230&lt;&gt;"",INDEX(#REF!,MATCH(B230,#REF!,0),0),"")</f>
        <v/>
      </c>
      <c r="D230" s="124"/>
      <c r="E230" s="126" t="str">
        <f>IF(D230&lt;&gt;"", IF(COUNTIF('Combined RDOLs'!$B$4:$B$5337, CONCATENATE('Funcationality description'!$C$7,'Funcationality description'!D230)),"Yes","No"),"")</f>
        <v/>
      </c>
      <c r="F230" s="126" t="str">
        <f>IF(B230&lt;&gt;"",IF(COUNTIF('SDOL and DOACS Progs'!$B$3:$B$3, 'Funcationality description'!B230)&gt;0,"Yes","No"),"")</f>
        <v/>
      </c>
      <c r="G230" s="124"/>
      <c r="H230" s="124"/>
      <c r="I230" s="124"/>
      <c r="J230" s="124"/>
      <c r="K230" s="124"/>
      <c r="L230" s="124"/>
      <c r="M230" s="124"/>
      <c r="N230" s="124"/>
    </row>
    <row r="231" spans="1:14" s="67" customFormat="1" ht="16">
      <c r="A231" s="124"/>
      <c r="B231" s="125"/>
      <c r="C231" s="126" t="str">
        <f>IF(B231&lt;&gt;"",INDEX(#REF!,MATCH(B231,#REF!,0),0),"")</f>
        <v/>
      </c>
      <c r="D231" s="124"/>
      <c r="E231" s="126" t="str">
        <f>IF(D231&lt;&gt;"", IF(COUNTIF('Combined RDOLs'!$B$4:$B$5337, CONCATENATE('Funcationality description'!$C$7,'Funcationality description'!D231)),"Yes","No"),"")</f>
        <v/>
      </c>
      <c r="F231" s="126" t="str">
        <f>IF(B231&lt;&gt;"",IF(COUNTIF('SDOL and DOACS Progs'!$B$3:$B$3, 'Funcationality description'!B231)&gt;0,"Yes","No"),"")</f>
        <v/>
      </c>
      <c r="G231" s="124"/>
      <c r="H231" s="124"/>
      <c r="I231" s="124"/>
      <c r="J231" s="124"/>
      <c r="K231" s="124"/>
      <c r="L231" s="124"/>
      <c r="M231" s="124"/>
      <c r="N231" s="124"/>
    </row>
    <row r="232" spans="1:14" s="67" customFormat="1" ht="16">
      <c r="A232" s="124"/>
      <c r="B232" s="125"/>
      <c r="C232" s="126" t="str">
        <f>IF(B232&lt;&gt;"",INDEX(#REF!,MATCH(B232,#REF!,0),0),"")</f>
        <v/>
      </c>
      <c r="D232" s="124"/>
      <c r="E232" s="126" t="str">
        <f>IF(D232&lt;&gt;"", IF(COUNTIF('Combined RDOLs'!$B$4:$B$5337, CONCATENATE('Funcationality description'!$C$7,'Funcationality description'!D232)),"Yes","No"),"")</f>
        <v/>
      </c>
      <c r="F232" s="126" t="str">
        <f>IF(B232&lt;&gt;"",IF(COUNTIF('SDOL and DOACS Progs'!$B$3:$B$3, 'Funcationality description'!B232)&gt;0,"Yes","No"),"")</f>
        <v/>
      </c>
      <c r="G232" s="124"/>
      <c r="H232" s="124"/>
      <c r="I232" s="124"/>
      <c r="J232" s="124"/>
      <c r="K232" s="124"/>
      <c r="L232" s="124"/>
      <c r="M232" s="124"/>
      <c r="N232" s="124"/>
    </row>
    <row r="233" spans="1:14" s="67" customFormat="1" ht="16">
      <c r="A233" s="124"/>
      <c r="B233" s="125"/>
      <c r="C233" s="126" t="str">
        <f>IF(B233&lt;&gt;"",INDEX(#REF!,MATCH(B233,#REF!,0),0),"")</f>
        <v/>
      </c>
      <c r="D233" s="124"/>
      <c r="E233" s="126" t="str">
        <f>IF(D233&lt;&gt;"", IF(COUNTIF('Combined RDOLs'!$B$4:$B$5337, CONCATENATE('Funcationality description'!$C$7,'Funcationality description'!D233)),"Yes","No"),"")</f>
        <v/>
      </c>
      <c r="F233" s="126" t="str">
        <f>IF(B233&lt;&gt;"",IF(COUNTIF('SDOL and DOACS Progs'!$B$3:$B$3, 'Funcationality description'!B233)&gt;0,"Yes","No"),"")</f>
        <v/>
      </c>
      <c r="G233" s="124"/>
      <c r="H233" s="124"/>
      <c r="I233" s="124"/>
      <c r="J233" s="124"/>
      <c r="K233" s="124"/>
      <c r="L233" s="124"/>
      <c r="M233" s="124"/>
      <c r="N233" s="124"/>
    </row>
    <row r="234" spans="1:14" s="67" customFormat="1" ht="16">
      <c r="A234" s="124"/>
      <c r="B234" s="125"/>
      <c r="C234" s="126" t="str">
        <f>IF(B234&lt;&gt;"",INDEX(#REF!,MATCH(B234,#REF!,0),0),"")</f>
        <v/>
      </c>
      <c r="D234" s="124"/>
      <c r="E234" s="126" t="str">
        <f>IF(D234&lt;&gt;"", IF(COUNTIF('Combined RDOLs'!$B$4:$B$5337, CONCATENATE('Funcationality description'!$C$7,'Funcationality description'!D234)),"Yes","No"),"")</f>
        <v/>
      </c>
      <c r="F234" s="126" t="str">
        <f>IF(B234&lt;&gt;"",IF(COUNTIF('SDOL and DOACS Progs'!$B$3:$B$3, 'Funcationality description'!B234)&gt;0,"Yes","No"),"")</f>
        <v/>
      </c>
      <c r="G234" s="124"/>
      <c r="H234" s="124"/>
      <c r="I234" s="124"/>
      <c r="J234" s="124"/>
      <c r="K234" s="124"/>
      <c r="L234" s="124"/>
      <c r="M234" s="124"/>
      <c r="N234" s="124"/>
    </row>
    <row r="235" spans="1:14" s="67" customFormat="1" ht="16">
      <c r="A235" s="124"/>
      <c r="B235" s="125"/>
      <c r="C235" s="126" t="str">
        <f>IF(B235&lt;&gt;"",INDEX(#REF!,MATCH(B235,#REF!,0),0),"")</f>
        <v/>
      </c>
      <c r="D235" s="124"/>
      <c r="E235" s="126" t="str">
        <f>IF(D235&lt;&gt;"", IF(COUNTIF('Combined RDOLs'!$B$4:$B$5337, CONCATENATE('Funcationality description'!$C$7,'Funcationality description'!D235)),"Yes","No"),"")</f>
        <v/>
      </c>
      <c r="F235" s="126" t="str">
        <f>IF(B235&lt;&gt;"",IF(COUNTIF('SDOL and DOACS Progs'!$B$3:$B$3, 'Funcationality description'!B235)&gt;0,"Yes","No"),"")</f>
        <v/>
      </c>
      <c r="G235" s="124"/>
      <c r="H235" s="124"/>
      <c r="I235" s="124"/>
      <c r="J235" s="124"/>
      <c r="K235" s="124"/>
      <c r="L235" s="124"/>
      <c r="M235" s="124"/>
      <c r="N235" s="124"/>
    </row>
    <row r="236" spans="1:14" s="67" customFormat="1" ht="16">
      <c r="A236" s="124"/>
      <c r="B236" s="125"/>
      <c r="C236" s="126" t="str">
        <f>IF(B236&lt;&gt;"",INDEX(#REF!,MATCH(B236,#REF!,0),0),"")</f>
        <v/>
      </c>
      <c r="D236" s="124"/>
      <c r="E236" s="126" t="str">
        <f>IF(D236&lt;&gt;"", IF(COUNTIF('Combined RDOLs'!$B$4:$B$5337, CONCATENATE('Funcationality description'!$C$7,'Funcationality description'!D236)),"Yes","No"),"")</f>
        <v/>
      </c>
      <c r="F236" s="126" t="str">
        <f>IF(B236&lt;&gt;"",IF(COUNTIF('SDOL and DOACS Progs'!$B$3:$B$3, 'Funcationality description'!B236)&gt;0,"Yes","No"),"")</f>
        <v/>
      </c>
      <c r="G236" s="124"/>
      <c r="H236" s="124"/>
      <c r="I236" s="124"/>
      <c r="J236" s="124"/>
      <c r="K236" s="124"/>
      <c r="L236" s="124"/>
      <c r="M236" s="124"/>
      <c r="N236" s="124"/>
    </row>
    <row r="237" spans="1:14" s="67" customFormat="1" ht="16">
      <c r="A237" s="124"/>
      <c r="B237" s="125"/>
      <c r="C237" s="126" t="str">
        <f>IF(B237&lt;&gt;"",INDEX(#REF!,MATCH(B237,#REF!,0),0),"")</f>
        <v/>
      </c>
      <c r="D237" s="124"/>
      <c r="E237" s="126" t="str">
        <f>IF(D237&lt;&gt;"", IF(COUNTIF('Combined RDOLs'!$B$4:$B$5337, CONCATENATE('Funcationality description'!$C$7,'Funcationality description'!D237)),"Yes","No"),"")</f>
        <v/>
      </c>
      <c r="F237" s="126" t="str">
        <f>IF(B237&lt;&gt;"",IF(COUNTIF('SDOL and DOACS Progs'!$B$3:$B$3, 'Funcationality description'!B237)&gt;0,"Yes","No"),"")</f>
        <v/>
      </c>
      <c r="G237" s="124"/>
      <c r="H237" s="124"/>
      <c r="I237" s="124"/>
      <c r="J237" s="124"/>
      <c r="K237" s="124"/>
      <c r="L237" s="124"/>
      <c r="M237" s="124"/>
      <c r="N237" s="124"/>
    </row>
    <row r="238" spans="1:14" s="67" customFormat="1" ht="16">
      <c r="A238" s="124"/>
      <c r="B238" s="125"/>
      <c r="C238" s="126" t="str">
        <f>IF(B238&lt;&gt;"",INDEX(#REF!,MATCH(B238,#REF!,0),0),"")</f>
        <v/>
      </c>
      <c r="D238" s="124"/>
      <c r="E238" s="126" t="str">
        <f>IF(D238&lt;&gt;"", IF(COUNTIF('Combined RDOLs'!$B$4:$B$5337, CONCATENATE('Funcationality description'!$C$7,'Funcationality description'!D238)),"Yes","No"),"")</f>
        <v/>
      </c>
      <c r="F238" s="126" t="str">
        <f>IF(B238&lt;&gt;"",IF(COUNTIF('SDOL and DOACS Progs'!$B$3:$B$3, 'Funcationality description'!B238)&gt;0,"Yes","No"),"")</f>
        <v/>
      </c>
      <c r="G238" s="124"/>
      <c r="H238" s="124"/>
      <c r="I238" s="124"/>
      <c r="J238" s="124"/>
      <c r="K238" s="124"/>
      <c r="L238" s="124"/>
      <c r="M238" s="124"/>
      <c r="N238" s="124"/>
    </row>
    <row r="239" spans="1:14" s="67" customFormat="1" ht="16">
      <c r="A239" s="124"/>
      <c r="B239" s="125"/>
      <c r="C239" s="126" t="str">
        <f>IF(B239&lt;&gt;"",INDEX(#REF!,MATCH(B239,#REF!,0),0),"")</f>
        <v/>
      </c>
      <c r="D239" s="124"/>
      <c r="E239" s="126" t="str">
        <f>IF(D239&lt;&gt;"", IF(COUNTIF('Combined RDOLs'!$B$4:$B$5337, CONCATENATE('Funcationality description'!$C$7,'Funcationality description'!D239)),"Yes","No"),"")</f>
        <v/>
      </c>
      <c r="F239" s="126" t="str">
        <f>IF(B239&lt;&gt;"",IF(COUNTIF('SDOL and DOACS Progs'!$B$3:$B$3, 'Funcationality description'!B239)&gt;0,"Yes","No"),"")</f>
        <v/>
      </c>
      <c r="G239" s="124"/>
      <c r="H239" s="124"/>
      <c r="I239" s="124"/>
      <c r="J239" s="124"/>
      <c r="K239" s="124"/>
      <c r="L239" s="124"/>
      <c r="M239" s="124"/>
      <c r="N239" s="124"/>
    </row>
    <row r="240" spans="1:14" s="67" customFormat="1" ht="16">
      <c r="A240" s="124"/>
      <c r="B240" s="125"/>
      <c r="C240" s="126" t="str">
        <f>IF(B240&lt;&gt;"",INDEX(#REF!,MATCH(B240,#REF!,0),0),"")</f>
        <v/>
      </c>
      <c r="D240" s="124"/>
      <c r="E240" s="126" t="str">
        <f>IF(D240&lt;&gt;"", IF(COUNTIF('Combined RDOLs'!$B$4:$B$5337, CONCATENATE('Funcationality description'!$C$7,'Funcationality description'!D240)),"Yes","No"),"")</f>
        <v/>
      </c>
      <c r="F240" s="126" t="str">
        <f>IF(B240&lt;&gt;"",IF(COUNTIF('SDOL and DOACS Progs'!$B$3:$B$3, 'Funcationality description'!B240)&gt;0,"Yes","No"),"")</f>
        <v/>
      </c>
      <c r="G240" s="124"/>
      <c r="H240" s="124"/>
      <c r="I240" s="124"/>
      <c r="J240" s="124"/>
      <c r="K240" s="124"/>
      <c r="L240" s="124"/>
      <c r="M240" s="124"/>
      <c r="N240" s="124"/>
    </row>
    <row r="241" spans="1:14" s="67" customFormat="1" ht="16">
      <c r="A241" s="124"/>
      <c r="B241" s="125"/>
      <c r="C241" s="126" t="str">
        <f>IF(B241&lt;&gt;"",INDEX(#REF!,MATCH(B241,#REF!,0),0),"")</f>
        <v/>
      </c>
      <c r="D241" s="124"/>
      <c r="E241" s="126" t="str">
        <f>IF(D241&lt;&gt;"", IF(COUNTIF('Combined RDOLs'!$B$4:$B$5337, CONCATENATE('Funcationality description'!$C$7,'Funcationality description'!D241)),"Yes","No"),"")</f>
        <v/>
      </c>
      <c r="F241" s="126" t="str">
        <f>IF(B241&lt;&gt;"",IF(COUNTIF('SDOL and DOACS Progs'!$B$3:$B$3, 'Funcationality description'!B241)&gt;0,"Yes","No"),"")</f>
        <v/>
      </c>
      <c r="G241" s="124"/>
      <c r="H241" s="124"/>
      <c r="I241" s="124"/>
      <c r="J241" s="124"/>
      <c r="K241" s="124"/>
      <c r="L241" s="124"/>
      <c r="M241" s="124"/>
      <c r="N241" s="124"/>
    </row>
    <row r="242" spans="1:14" s="67" customFormat="1" ht="16">
      <c r="A242" s="124"/>
      <c r="B242" s="125"/>
      <c r="C242" s="126" t="str">
        <f>IF(B242&lt;&gt;"",INDEX(#REF!,MATCH(B242,#REF!,0),0),"")</f>
        <v/>
      </c>
      <c r="D242" s="124"/>
      <c r="E242" s="126" t="str">
        <f>IF(D242&lt;&gt;"", IF(COUNTIF('Combined RDOLs'!$B$4:$B$5337, CONCATENATE('Funcationality description'!$C$7,'Funcationality description'!D242)),"Yes","No"),"")</f>
        <v/>
      </c>
      <c r="F242" s="126" t="str">
        <f>IF(B242&lt;&gt;"",IF(COUNTIF('SDOL and DOACS Progs'!$B$3:$B$3, 'Funcationality description'!B242)&gt;0,"Yes","No"),"")</f>
        <v/>
      </c>
      <c r="G242" s="124"/>
      <c r="H242" s="124"/>
      <c r="I242" s="124"/>
      <c r="J242" s="124"/>
      <c r="K242" s="124"/>
      <c r="L242" s="124"/>
      <c r="M242" s="124"/>
      <c r="N242" s="124"/>
    </row>
    <row r="243" spans="1:14" s="67" customFormat="1" ht="16">
      <c r="A243" s="124"/>
      <c r="B243" s="125"/>
      <c r="C243" s="126" t="str">
        <f>IF(B243&lt;&gt;"",INDEX(#REF!,MATCH(B243,#REF!,0),0),"")</f>
        <v/>
      </c>
      <c r="D243" s="124"/>
      <c r="E243" s="126" t="str">
        <f>IF(D243&lt;&gt;"", IF(COUNTIF('Combined RDOLs'!$B$4:$B$5337, CONCATENATE('Funcationality description'!$C$7,'Funcationality description'!D243)),"Yes","No"),"")</f>
        <v/>
      </c>
      <c r="F243" s="126" t="str">
        <f>IF(B243&lt;&gt;"",IF(COUNTIF('SDOL and DOACS Progs'!$B$3:$B$3, 'Funcationality description'!B243)&gt;0,"Yes","No"),"")</f>
        <v/>
      </c>
      <c r="G243" s="124"/>
      <c r="H243" s="124"/>
      <c r="I243" s="124"/>
      <c r="J243" s="124"/>
      <c r="K243" s="124"/>
      <c r="L243" s="124"/>
      <c r="M243" s="124"/>
      <c r="N243" s="124"/>
    </row>
    <row r="244" spans="1:14" s="67" customFormat="1" ht="16">
      <c r="A244" s="124"/>
      <c r="B244" s="125"/>
      <c r="C244" s="126" t="str">
        <f>IF(B244&lt;&gt;"",INDEX(#REF!,MATCH(B244,#REF!,0),0),"")</f>
        <v/>
      </c>
      <c r="D244" s="124"/>
      <c r="E244" s="126" t="str">
        <f>IF(D244&lt;&gt;"", IF(COUNTIF('Combined RDOLs'!$B$4:$B$5337, CONCATENATE('Funcationality description'!$C$7,'Funcationality description'!D244)),"Yes","No"),"")</f>
        <v/>
      </c>
      <c r="F244" s="126" t="str">
        <f>IF(B244&lt;&gt;"",IF(COUNTIF('SDOL and DOACS Progs'!$B$3:$B$3, 'Funcationality description'!B244)&gt;0,"Yes","No"),"")</f>
        <v/>
      </c>
      <c r="G244" s="124"/>
      <c r="H244" s="124"/>
      <c r="I244" s="124"/>
      <c r="J244" s="124"/>
      <c r="K244" s="124"/>
      <c r="L244" s="124"/>
      <c r="M244" s="124"/>
      <c r="N244" s="124"/>
    </row>
    <row r="245" spans="1:14" s="67" customFormat="1" ht="16">
      <c r="A245" s="124"/>
      <c r="B245" s="125"/>
      <c r="C245" s="126" t="str">
        <f>IF(B245&lt;&gt;"",INDEX(#REF!,MATCH(B245,#REF!,0),0),"")</f>
        <v/>
      </c>
      <c r="D245" s="124"/>
      <c r="E245" s="126" t="str">
        <f>IF(D245&lt;&gt;"", IF(COUNTIF('Combined RDOLs'!$B$4:$B$5337, CONCATENATE('Funcationality description'!$C$7,'Funcationality description'!D245)),"Yes","No"),"")</f>
        <v/>
      </c>
      <c r="F245" s="126" t="str">
        <f>IF(B245&lt;&gt;"",IF(COUNTIF('SDOL and DOACS Progs'!$B$3:$B$3, 'Funcationality description'!B245)&gt;0,"Yes","No"),"")</f>
        <v/>
      </c>
      <c r="G245" s="124"/>
      <c r="H245" s="124"/>
      <c r="I245" s="124"/>
      <c r="J245" s="124"/>
      <c r="K245" s="124"/>
      <c r="L245" s="124"/>
      <c r="M245" s="124"/>
      <c r="N245" s="124"/>
    </row>
    <row r="246" spans="1:14" s="67" customFormat="1" ht="16">
      <c r="A246" s="124"/>
      <c r="B246" s="125"/>
      <c r="C246" s="126" t="str">
        <f>IF(B246&lt;&gt;"",INDEX(#REF!,MATCH(B246,#REF!,0),0),"")</f>
        <v/>
      </c>
      <c r="D246" s="124"/>
      <c r="E246" s="126" t="str">
        <f>IF(D246&lt;&gt;"", IF(COUNTIF('Combined RDOLs'!$B$4:$B$5337, CONCATENATE('Funcationality description'!$C$7,'Funcationality description'!D246)),"Yes","No"),"")</f>
        <v/>
      </c>
      <c r="F246" s="126" t="str">
        <f>IF(B246&lt;&gt;"",IF(COUNTIF('SDOL and DOACS Progs'!$B$3:$B$3, 'Funcationality description'!B246)&gt;0,"Yes","No"),"")</f>
        <v/>
      </c>
      <c r="G246" s="124"/>
      <c r="H246" s="124"/>
      <c r="I246" s="124"/>
      <c r="J246" s="124"/>
      <c r="K246" s="124"/>
      <c r="L246" s="124"/>
      <c r="M246" s="124"/>
      <c r="N246" s="124"/>
    </row>
    <row r="247" spans="1:14" s="67" customFormat="1" ht="16">
      <c r="A247" s="124"/>
      <c r="B247" s="125"/>
      <c r="C247" s="126" t="str">
        <f>IF(B247&lt;&gt;"",INDEX(#REF!,MATCH(B247,#REF!,0),0),"")</f>
        <v/>
      </c>
      <c r="D247" s="124"/>
      <c r="E247" s="126" t="str">
        <f>IF(D247&lt;&gt;"", IF(COUNTIF('Combined RDOLs'!$B$4:$B$5337, CONCATENATE('Funcationality description'!$C$7,'Funcationality description'!D247)),"Yes","No"),"")</f>
        <v/>
      </c>
      <c r="F247" s="126" t="str">
        <f>IF(B247&lt;&gt;"",IF(COUNTIF('SDOL and DOACS Progs'!$B$3:$B$3, 'Funcationality description'!B247)&gt;0,"Yes","No"),"")</f>
        <v/>
      </c>
      <c r="G247" s="124"/>
      <c r="H247" s="124"/>
      <c r="I247" s="124"/>
      <c r="J247" s="124"/>
      <c r="K247" s="124"/>
      <c r="L247" s="124"/>
      <c r="M247" s="124"/>
      <c r="N247" s="124"/>
    </row>
    <row r="248" spans="1:14" s="67" customFormat="1" ht="16">
      <c r="A248" s="124"/>
      <c r="B248" s="125"/>
      <c r="C248" s="126" t="str">
        <f>IF(B248&lt;&gt;"",INDEX(#REF!,MATCH(B248,#REF!,0),0),"")</f>
        <v/>
      </c>
      <c r="D248" s="124"/>
      <c r="E248" s="126" t="str">
        <f>IF(D248&lt;&gt;"", IF(COUNTIF('Combined RDOLs'!$B$4:$B$5337, CONCATENATE('Funcationality description'!$C$7,'Funcationality description'!D248)),"Yes","No"),"")</f>
        <v/>
      </c>
      <c r="F248" s="126" t="str">
        <f>IF(B248&lt;&gt;"",IF(COUNTIF('SDOL and DOACS Progs'!$B$3:$B$3, 'Funcationality description'!B248)&gt;0,"Yes","No"),"")</f>
        <v/>
      </c>
      <c r="G248" s="124"/>
      <c r="H248" s="124"/>
      <c r="I248" s="124"/>
      <c r="J248" s="124"/>
      <c r="K248" s="124"/>
      <c r="L248" s="124"/>
      <c r="M248" s="124"/>
      <c r="N248" s="124"/>
    </row>
    <row r="249" spans="1:14" s="67" customFormat="1" ht="16">
      <c r="A249" s="124"/>
      <c r="B249" s="125"/>
      <c r="C249" s="126" t="str">
        <f>IF(B249&lt;&gt;"",INDEX(#REF!,MATCH(B249,#REF!,0),0),"")</f>
        <v/>
      </c>
      <c r="D249" s="124"/>
      <c r="E249" s="126" t="str">
        <f>IF(D249&lt;&gt;"", IF(COUNTIF('Combined RDOLs'!$B$4:$B$5337, CONCATENATE('Funcationality description'!$C$7,'Funcationality description'!D249)),"Yes","No"),"")</f>
        <v/>
      </c>
      <c r="F249" s="126" t="str">
        <f>IF(B249&lt;&gt;"",IF(COUNTIF('SDOL and DOACS Progs'!$B$3:$B$3, 'Funcationality description'!B249)&gt;0,"Yes","No"),"")</f>
        <v/>
      </c>
      <c r="G249" s="124"/>
      <c r="H249" s="124"/>
      <c r="I249" s="124"/>
      <c r="J249" s="124"/>
      <c r="K249" s="124"/>
      <c r="L249" s="124"/>
      <c r="M249" s="124"/>
      <c r="N249" s="124"/>
    </row>
    <row r="250" spans="1:14" s="67" customFormat="1" ht="16">
      <c r="A250" s="124"/>
      <c r="B250" s="125"/>
      <c r="C250" s="126" t="str">
        <f>IF(B250&lt;&gt;"",INDEX(#REF!,MATCH(B250,#REF!,0),0),"")</f>
        <v/>
      </c>
      <c r="D250" s="124"/>
      <c r="E250" s="126" t="str">
        <f>IF(D250&lt;&gt;"", IF(COUNTIF('Combined RDOLs'!$B$4:$B$5337, CONCATENATE('Funcationality description'!$C$7,'Funcationality description'!D250)),"Yes","No"),"")</f>
        <v/>
      </c>
      <c r="F250" s="126" t="str">
        <f>IF(B250&lt;&gt;"",IF(COUNTIF('SDOL and DOACS Progs'!$B$3:$B$3, 'Funcationality description'!B250)&gt;0,"Yes","No"),"")</f>
        <v/>
      </c>
      <c r="G250" s="124"/>
      <c r="H250" s="124"/>
      <c r="I250" s="124"/>
      <c r="J250" s="124"/>
      <c r="K250" s="124"/>
      <c r="L250" s="124"/>
      <c r="M250" s="124"/>
      <c r="N250" s="124"/>
    </row>
    <row r="251" spans="1:14" s="67" customFormat="1" ht="16">
      <c r="A251" s="124"/>
      <c r="B251" s="125"/>
      <c r="C251" s="126" t="str">
        <f>IF(B251&lt;&gt;"",INDEX(#REF!,MATCH(B251,#REF!,0),0),"")</f>
        <v/>
      </c>
      <c r="D251" s="124"/>
      <c r="E251" s="126" t="str">
        <f>IF(D251&lt;&gt;"", IF(COUNTIF('Combined RDOLs'!$B$4:$B$5337, CONCATENATE('Funcationality description'!$C$7,'Funcationality description'!D251)),"Yes","No"),"")</f>
        <v/>
      </c>
      <c r="F251" s="126" t="str">
        <f>IF(B251&lt;&gt;"",IF(COUNTIF('SDOL and DOACS Progs'!$B$3:$B$3, 'Funcationality description'!B251)&gt;0,"Yes","No"),"")</f>
        <v/>
      </c>
      <c r="G251" s="124"/>
      <c r="H251" s="124"/>
      <c r="I251" s="124"/>
      <c r="J251" s="124"/>
      <c r="K251" s="124"/>
      <c r="L251" s="124"/>
      <c r="M251" s="124"/>
      <c r="N251" s="124"/>
    </row>
    <row r="252" spans="1:14" s="67" customFormat="1" ht="16">
      <c r="A252" s="124"/>
      <c r="B252" s="125"/>
      <c r="C252" s="126" t="str">
        <f>IF(B252&lt;&gt;"",INDEX(#REF!,MATCH(B252,#REF!,0),0),"")</f>
        <v/>
      </c>
      <c r="D252" s="124"/>
      <c r="E252" s="126" t="str">
        <f>IF(D252&lt;&gt;"", IF(COUNTIF('Combined RDOLs'!$B$4:$B$5337, CONCATENATE('Funcationality description'!$C$7,'Funcationality description'!D252)),"Yes","No"),"")</f>
        <v/>
      </c>
      <c r="F252" s="126" t="str">
        <f>IF(B252&lt;&gt;"",IF(COUNTIF('SDOL and DOACS Progs'!$B$3:$B$3, 'Funcationality description'!B252)&gt;0,"Yes","No"),"")</f>
        <v/>
      </c>
      <c r="G252" s="124"/>
      <c r="H252" s="124"/>
      <c r="I252" s="124"/>
      <c r="J252" s="124"/>
      <c r="K252" s="124"/>
      <c r="L252" s="124"/>
      <c r="M252" s="124"/>
      <c r="N252" s="124"/>
    </row>
    <row r="253" spans="1:14" s="67" customFormat="1" ht="16">
      <c r="A253" s="124"/>
      <c r="B253" s="125"/>
      <c r="C253" s="126" t="str">
        <f>IF(B253&lt;&gt;"",INDEX(#REF!,MATCH(B253,#REF!,0),0),"")</f>
        <v/>
      </c>
      <c r="D253" s="124"/>
      <c r="E253" s="126" t="str">
        <f>IF(D253&lt;&gt;"", IF(COUNTIF('Combined RDOLs'!$B$4:$B$5337, CONCATENATE('Funcationality description'!$C$7,'Funcationality description'!D253)),"Yes","No"),"")</f>
        <v/>
      </c>
      <c r="F253" s="126" t="str">
        <f>IF(B253&lt;&gt;"",IF(COUNTIF('SDOL and DOACS Progs'!$B$3:$B$3, 'Funcationality description'!B253)&gt;0,"Yes","No"),"")</f>
        <v/>
      </c>
      <c r="G253" s="124"/>
      <c r="H253" s="124"/>
      <c r="I253" s="124"/>
      <c r="J253" s="124"/>
      <c r="K253" s="124"/>
      <c r="L253" s="124"/>
      <c r="M253" s="124"/>
      <c r="N253" s="124"/>
    </row>
    <row r="254" spans="1:14" s="67" customFormat="1" ht="16">
      <c r="A254" s="124"/>
      <c r="B254" s="125"/>
      <c r="C254" s="126" t="str">
        <f>IF(B254&lt;&gt;"",INDEX(#REF!,MATCH(B254,#REF!,0),0),"")</f>
        <v/>
      </c>
      <c r="D254" s="124"/>
      <c r="E254" s="126" t="str">
        <f>IF(D254&lt;&gt;"", IF(COUNTIF('Combined RDOLs'!$B$4:$B$5337, CONCATENATE('Funcationality description'!$C$7,'Funcationality description'!D254)),"Yes","No"),"")</f>
        <v/>
      </c>
      <c r="F254" s="126" t="str">
        <f>IF(B254&lt;&gt;"",IF(COUNTIF('SDOL and DOACS Progs'!$B$3:$B$3, 'Funcationality description'!B254)&gt;0,"Yes","No"),"")</f>
        <v/>
      </c>
      <c r="G254" s="124"/>
      <c r="H254" s="124"/>
      <c r="I254" s="124"/>
      <c r="J254" s="124"/>
      <c r="K254" s="124"/>
      <c r="L254" s="124"/>
      <c r="M254" s="124"/>
      <c r="N254" s="124"/>
    </row>
    <row r="255" spans="1:14" s="67" customFormat="1" ht="16">
      <c r="A255" s="124"/>
      <c r="B255" s="125"/>
      <c r="C255" s="126" t="str">
        <f>IF(B255&lt;&gt;"",INDEX(#REF!,MATCH(B255,#REF!,0),0),"")</f>
        <v/>
      </c>
      <c r="D255" s="124"/>
      <c r="E255" s="126" t="str">
        <f>IF(D255&lt;&gt;"", IF(COUNTIF('Combined RDOLs'!$B$4:$B$5337, CONCATENATE('Funcationality description'!$C$7,'Funcationality description'!D255)),"Yes","No"),"")</f>
        <v/>
      </c>
      <c r="F255" s="126" t="str">
        <f>IF(B255&lt;&gt;"",IF(COUNTIF('SDOL and DOACS Progs'!$B$3:$B$3, 'Funcationality description'!B255)&gt;0,"Yes","No"),"")</f>
        <v/>
      </c>
      <c r="G255" s="124"/>
      <c r="H255" s="124"/>
      <c r="I255" s="124"/>
      <c r="J255" s="124"/>
      <c r="K255" s="124"/>
      <c r="L255" s="124"/>
      <c r="M255" s="124"/>
      <c r="N255" s="124"/>
    </row>
    <row r="256" spans="1:14" s="67" customFormat="1" ht="16">
      <c r="A256" s="124"/>
      <c r="B256" s="125"/>
      <c r="C256" s="126" t="str">
        <f>IF(B256&lt;&gt;"",INDEX(#REF!,MATCH(B256,#REF!,0),0),"")</f>
        <v/>
      </c>
      <c r="D256" s="124"/>
      <c r="E256" s="126" t="str">
        <f>IF(D256&lt;&gt;"", IF(COUNTIF('Combined RDOLs'!$B$4:$B$5337, CONCATENATE('Funcationality description'!$C$7,'Funcationality description'!D256)),"Yes","No"),"")</f>
        <v/>
      </c>
      <c r="F256" s="126" t="str">
        <f>IF(B256&lt;&gt;"",IF(COUNTIF('SDOL and DOACS Progs'!$B$3:$B$3, 'Funcationality description'!B256)&gt;0,"Yes","No"),"")</f>
        <v/>
      </c>
      <c r="G256" s="124"/>
      <c r="H256" s="124"/>
      <c r="I256" s="124"/>
      <c r="J256" s="124"/>
      <c r="K256" s="124"/>
      <c r="L256" s="124"/>
      <c r="M256" s="124"/>
      <c r="N256" s="124"/>
    </row>
    <row r="257" spans="1:14" s="67" customFormat="1" ht="16">
      <c r="A257" s="124"/>
      <c r="B257" s="125"/>
      <c r="C257" s="126" t="str">
        <f>IF(B257&lt;&gt;"",INDEX(#REF!,MATCH(B257,#REF!,0),0),"")</f>
        <v/>
      </c>
      <c r="D257" s="124"/>
      <c r="E257" s="126" t="str">
        <f>IF(D257&lt;&gt;"", IF(COUNTIF('Combined RDOLs'!$B$4:$B$5337, CONCATENATE('Funcationality description'!$C$7,'Funcationality description'!D257)),"Yes","No"),"")</f>
        <v/>
      </c>
      <c r="F257" s="126" t="str">
        <f>IF(B257&lt;&gt;"",IF(COUNTIF('SDOL and DOACS Progs'!$B$3:$B$3, 'Funcationality description'!B257)&gt;0,"Yes","No"),"")</f>
        <v/>
      </c>
      <c r="G257" s="124"/>
      <c r="H257" s="124"/>
      <c r="I257" s="124"/>
      <c r="J257" s="124"/>
      <c r="K257" s="124"/>
      <c r="L257" s="124"/>
      <c r="M257" s="124"/>
      <c r="N257" s="124"/>
    </row>
    <row r="258" spans="1:14" s="67" customFormat="1" ht="16">
      <c r="A258" s="124"/>
      <c r="B258" s="125"/>
      <c r="C258" s="126" t="str">
        <f>IF(B258&lt;&gt;"",INDEX(#REF!,MATCH(B258,#REF!,0),0),"")</f>
        <v/>
      </c>
      <c r="D258" s="124"/>
      <c r="E258" s="126" t="str">
        <f>IF(D258&lt;&gt;"", IF(COUNTIF('Combined RDOLs'!$B$4:$B$5337, CONCATENATE('Funcationality description'!$C$7,'Funcationality description'!D258)),"Yes","No"),"")</f>
        <v/>
      </c>
      <c r="F258" s="126" t="str">
        <f>IF(B258&lt;&gt;"",IF(COUNTIF('SDOL and DOACS Progs'!$B$3:$B$3, 'Funcationality description'!B258)&gt;0,"Yes","No"),"")</f>
        <v/>
      </c>
      <c r="G258" s="124"/>
      <c r="H258" s="124"/>
      <c r="I258" s="124"/>
      <c r="J258" s="124"/>
      <c r="K258" s="124"/>
      <c r="L258" s="124"/>
      <c r="M258" s="124"/>
      <c r="N258" s="124"/>
    </row>
    <row r="259" spans="1:14" s="67" customFormat="1" ht="16">
      <c r="A259" s="124"/>
      <c r="B259" s="125"/>
      <c r="C259" s="126" t="str">
        <f>IF(B259&lt;&gt;"",INDEX(#REF!,MATCH(B259,#REF!,0),0),"")</f>
        <v/>
      </c>
      <c r="D259" s="124"/>
      <c r="E259" s="126" t="str">
        <f>IF(D259&lt;&gt;"", IF(COUNTIF('Combined RDOLs'!$B$4:$B$5337, CONCATENATE('Funcationality description'!$C$7,'Funcationality description'!D259)),"Yes","No"),"")</f>
        <v/>
      </c>
      <c r="F259" s="126" t="str">
        <f>IF(B259&lt;&gt;"",IF(COUNTIF('SDOL and DOACS Progs'!$B$3:$B$3, 'Funcationality description'!B259)&gt;0,"Yes","No"),"")</f>
        <v/>
      </c>
      <c r="G259" s="124"/>
      <c r="H259" s="124"/>
      <c r="I259" s="124"/>
      <c r="J259" s="124"/>
      <c r="K259" s="124"/>
      <c r="L259" s="124"/>
      <c r="M259" s="124"/>
      <c r="N259" s="124"/>
    </row>
    <row r="260" spans="1:14" s="67" customFormat="1" ht="16">
      <c r="A260" s="124"/>
      <c r="B260" s="125"/>
      <c r="C260" s="126" t="str">
        <f>IF(B260&lt;&gt;"",INDEX(#REF!,MATCH(B260,#REF!,0),0),"")</f>
        <v/>
      </c>
      <c r="D260" s="124"/>
      <c r="E260" s="126" t="str">
        <f>IF(D260&lt;&gt;"", IF(COUNTIF('Combined RDOLs'!$B$4:$B$5337, CONCATENATE('Funcationality description'!$C$7,'Funcationality description'!D260)),"Yes","No"),"")</f>
        <v/>
      </c>
      <c r="F260" s="126" t="str">
        <f>IF(B260&lt;&gt;"",IF(COUNTIF('SDOL and DOACS Progs'!$B$3:$B$3, 'Funcationality description'!B260)&gt;0,"Yes","No"),"")</f>
        <v/>
      </c>
      <c r="G260" s="124"/>
      <c r="H260" s="124"/>
      <c r="I260" s="124"/>
      <c r="J260" s="124"/>
      <c r="K260" s="124"/>
      <c r="L260" s="124"/>
      <c r="M260" s="124"/>
      <c r="N260" s="124"/>
    </row>
    <row r="261" spans="1:14" s="67" customFormat="1" ht="16">
      <c r="A261" s="124"/>
      <c r="B261" s="125"/>
      <c r="C261" s="126" t="str">
        <f>IF(B261&lt;&gt;"",INDEX(#REF!,MATCH(B261,#REF!,0),0),"")</f>
        <v/>
      </c>
      <c r="D261" s="124"/>
      <c r="E261" s="126" t="str">
        <f>IF(D261&lt;&gt;"", IF(COUNTIF('Combined RDOLs'!$B$4:$B$5337, CONCATENATE('Funcationality description'!$C$7,'Funcationality description'!D261)),"Yes","No"),"")</f>
        <v/>
      </c>
      <c r="F261" s="126" t="str">
        <f>IF(B261&lt;&gt;"",IF(COUNTIF('SDOL and DOACS Progs'!$B$3:$B$3, 'Funcationality description'!B261)&gt;0,"Yes","No"),"")</f>
        <v/>
      </c>
      <c r="G261" s="124"/>
      <c r="H261" s="124"/>
      <c r="I261" s="124"/>
      <c r="J261" s="124"/>
      <c r="K261" s="124"/>
      <c r="L261" s="124"/>
      <c r="M261" s="124"/>
      <c r="N261" s="124"/>
    </row>
    <row r="262" spans="1:14" s="67" customFormat="1" ht="16">
      <c r="A262" s="124"/>
      <c r="B262" s="125"/>
      <c r="C262" s="126" t="str">
        <f>IF(B262&lt;&gt;"",INDEX(#REF!,MATCH(B262,#REF!,0),0),"")</f>
        <v/>
      </c>
      <c r="D262" s="124"/>
      <c r="E262" s="126" t="str">
        <f>IF(D262&lt;&gt;"", IF(COUNTIF('Combined RDOLs'!$B$4:$B$5337, CONCATENATE('Funcationality description'!$C$7,'Funcationality description'!D262)),"Yes","No"),"")</f>
        <v/>
      </c>
      <c r="F262" s="126" t="str">
        <f>IF(B262&lt;&gt;"",IF(COUNTIF('SDOL and DOACS Progs'!$B$3:$B$3, 'Funcationality description'!B262)&gt;0,"Yes","No"),"")</f>
        <v/>
      </c>
      <c r="G262" s="124"/>
      <c r="H262" s="124"/>
      <c r="I262" s="124"/>
      <c r="J262" s="124"/>
      <c r="K262" s="124"/>
      <c r="L262" s="124"/>
      <c r="M262" s="124"/>
      <c r="N262" s="124"/>
    </row>
    <row r="263" spans="1:14" s="67" customFormat="1" ht="16">
      <c r="A263" s="124"/>
      <c r="B263" s="125"/>
      <c r="C263" s="126" t="str">
        <f>IF(B263&lt;&gt;"",INDEX(#REF!,MATCH(B263,#REF!,0),0),"")</f>
        <v/>
      </c>
      <c r="D263" s="124"/>
      <c r="E263" s="126" t="str">
        <f>IF(D263&lt;&gt;"", IF(COUNTIF('Combined RDOLs'!$B$4:$B$5337, CONCATENATE('Funcationality description'!$C$7,'Funcationality description'!D263)),"Yes","No"),"")</f>
        <v/>
      </c>
      <c r="F263" s="126" t="str">
        <f>IF(B263&lt;&gt;"",IF(COUNTIF('SDOL and DOACS Progs'!$B$3:$B$3, 'Funcationality description'!B263)&gt;0,"Yes","No"),"")</f>
        <v/>
      </c>
      <c r="G263" s="124"/>
      <c r="H263" s="124"/>
      <c r="I263" s="124"/>
      <c r="J263" s="124"/>
      <c r="K263" s="124"/>
      <c r="L263" s="124"/>
      <c r="M263" s="124"/>
      <c r="N263" s="124"/>
    </row>
    <row r="264" spans="1:14" s="67" customFormat="1" ht="16">
      <c r="A264" s="124"/>
      <c r="B264" s="125"/>
      <c r="C264" s="126" t="str">
        <f>IF(B264&lt;&gt;"",INDEX(#REF!,MATCH(B264,#REF!,0),0),"")</f>
        <v/>
      </c>
      <c r="D264" s="124"/>
      <c r="E264" s="126" t="str">
        <f>IF(D264&lt;&gt;"", IF(COUNTIF('Combined RDOLs'!$B$4:$B$5337, CONCATENATE('Funcationality description'!$C$7,'Funcationality description'!D264)),"Yes","No"),"")</f>
        <v/>
      </c>
      <c r="F264" s="126" t="str">
        <f>IF(B264&lt;&gt;"",IF(COUNTIF('SDOL and DOACS Progs'!$B$3:$B$3, 'Funcationality description'!B264)&gt;0,"Yes","No"),"")</f>
        <v/>
      </c>
      <c r="G264" s="124"/>
      <c r="H264" s="124"/>
      <c r="I264" s="124"/>
      <c r="J264" s="124"/>
      <c r="K264" s="124"/>
      <c r="L264" s="124"/>
      <c r="M264" s="124"/>
      <c r="N264" s="124"/>
    </row>
    <row r="265" spans="1:14" s="67" customFormat="1" ht="16">
      <c r="A265" s="124"/>
      <c r="B265" s="125"/>
      <c r="C265" s="126" t="str">
        <f>IF(B265&lt;&gt;"",INDEX(#REF!,MATCH(B265,#REF!,0),0),"")</f>
        <v/>
      </c>
      <c r="D265" s="124"/>
      <c r="E265" s="126" t="str">
        <f>IF(D265&lt;&gt;"", IF(COUNTIF('Combined RDOLs'!$B$4:$B$5337, CONCATENATE('Funcationality description'!$C$7,'Funcationality description'!D265)),"Yes","No"),"")</f>
        <v/>
      </c>
      <c r="F265" s="126" t="str">
        <f>IF(B265&lt;&gt;"",IF(COUNTIF('SDOL and DOACS Progs'!$B$3:$B$3, 'Funcationality description'!B265)&gt;0,"Yes","No"),"")</f>
        <v/>
      </c>
      <c r="G265" s="124"/>
      <c r="H265" s="124"/>
      <c r="I265" s="124"/>
      <c r="J265" s="124"/>
      <c r="K265" s="124"/>
      <c r="L265" s="124"/>
      <c r="M265" s="124"/>
      <c r="N265" s="124"/>
    </row>
    <row r="266" spans="1:14" s="67" customFormat="1" ht="16">
      <c r="A266" s="124"/>
      <c r="B266" s="125"/>
      <c r="C266" s="126" t="str">
        <f>IF(B266&lt;&gt;"",INDEX(#REF!,MATCH(B266,#REF!,0),0),"")</f>
        <v/>
      </c>
      <c r="D266" s="124"/>
      <c r="E266" s="126" t="str">
        <f>IF(D266&lt;&gt;"", IF(COUNTIF('Combined RDOLs'!$B$4:$B$5337, CONCATENATE('Funcationality description'!$C$7,'Funcationality description'!D266)),"Yes","No"),"")</f>
        <v/>
      </c>
      <c r="F266" s="126" t="str">
        <f>IF(B266&lt;&gt;"",IF(COUNTIF('SDOL and DOACS Progs'!$B$3:$B$3, 'Funcationality description'!B266)&gt;0,"Yes","No"),"")</f>
        <v/>
      </c>
      <c r="G266" s="124"/>
      <c r="H266" s="124"/>
      <c r="I266" s="124"/>
      <c r="J266" s="124"/>
      <c r="K266" s="124"/>
      <c r="L266" s="124"/>
      <c r="M266" s="124"/>
      <c r="N266" s="124"/>
    </row>
    <row r="267" spans="1:14" s="67" customFormat="1" ht="16">
      <c r="A267" s="124"/>
      <c r="B267" s="125"/>
      <c r="C267" s="126" t="str">
        <f>IF(B267&lt;&gt;"",INDEX(#REF!,MATCH(B267,#REF!,0),0),"")</f>
        <v/>
      </c>
      <c r="D267" s="124"/>
      <c r="E267" s="126" t="str">
        <f>IF(D267&lt;&gt;"", IF(COUNTIF('Combined RDOLs'!$B$4:$B$5337, CONCATENATE('Funcationality description'!$C$7,'Funcationality description'!D267)),"Yes","No"),"")</f>
        <v/>
      </c>
      <c r="F267" s="126" t="str">
        <f>IF(B267&lt;&gt;"",IF(COUNTIF('SDOL and DOACS Progs'!$B$3:$B$3, 'Funcationality description'!B267)&gt;0,"Yes","No"),"")</f>
        <v/>
      </c>
      <c r="G267" s="124"/>
      <c r="H267" s="124"/>
      <c r="I267" s="124"/>
      <c r="J267" s="124"/>
      <c r="K267" s="124"/>
      <c r="L267" s="124"/>
      <c r="M267" s="124"/>
      <c r="N267" s="124"/>
    </row>
    <row r="268" spans="1:14" s="67" customFormat="1" ht="16">
      <c r="A268" s="124"/>
      <c r="B268" s="125"/>
      <c r="C268" s="126" t="str">
        <f>IF(B268&lt;&gt;"",INDEX(#REF!,MATCH(B268,#REF!,0),0),"")</f>
        <v/>
      </c>
      <c r="D268" s="124"/>
      <c r="E268" s="126" t="str">
        <f>IF(D268&lt;&gt;"", IF(COUNTIF('Combined RDOLs'!$B$4:$B$5337, CONCATENATE('Funcationality description'!$C$7,'Funcationality description'!D268)),"Yes","No"),"")</f>
        <v/>
      </c>
      <c r="F268" s="126" t="str">
        <f>IF(B268&lt;&gt;"",IF(COUNTIF('SDOL and DOACS Progs'!$B$3:$B$3, 'Funcationality description'!B268)&gt;0,"Yes","No"),"")</f>
        <v/>
      </c>
      <c r="G268" s="124"/>
      <c r="H268" s="124"/>
      <c r="I268" s="124"/>
      <c r="J268" s="124"/>
      <c r="K268" s="124"/>
      <c r="L268" s="124"/>
      <c r="M268" s="124"/>
      <c r="N268" s="124"/>
    </row>
    <row r="269" spans="1:14" s="67" customFormat="1" ht="16">
      <c r="A269" s="124"/>
      <c r="B269" s="125"/>
      <c r="C269" s="126" t="str">
        <f>IF(B269&lt;&gt;"",INDEX(#REF!,MATCH(B269,#REF!,0),0),"")</f>
        <v/>
      </c>
      <c r="D269" s="124"/>
      <c r="E269" s="126" t="str">
        <f>IF(D269&lt;&gt;"", IF(COUNTIF('Combined RDOLs'!$B$4:$B$5337, CONCATENATE('Funcationality description'!$C$7,'Funcationality description'!D269)),"Yes","No"),"")</f>
        <v/>
      </c>
      <c r="F269" s="126" t="str">
        <f>IF(B269&lt;&gt;"",IF(COUNTIF('SDOL and DOACS Progs'!$B$3:$B$3, 'Funcationality description'!B269)&gt;0,"Yes","No"),"")</f>
        <v/>
      </c>
      <c r="G269" s="124"/>
      <c r="H269" s="124"/>
      <c r="I269" s="124"/>
      <c r="J269" s="124"/>
      <c r="K269" s="124"/>
      <c r="L269" s="124"/>
      <c r="M269" s="124"/>
      <c r="N269" s="124"/>
    </row>
    <row r="270" spans="1:14" s="67" customFormat="1" ht="16">
      <c r="A270" s="124"/>
      <c r="B270" s="125"/>
      <c r="C270" s="126" t="str">
        <f>IF(B270&lt;&gt;"",INDEX(#REF!,MATCH(B270,#REF!,0),0),"")</f>
        <v/>
      </c>
      <c r="D270" s="124"/>
      <c r="E270" s="126" t="str">
        <f>IF(D270&lt;&gt;"", IF(COUNTIF('Combined RDOLs'!$B$4:$B$5337, CONCATENATE('Funcationality description'!$C$7,'Funcationality description'!D270)),"Yes","No"),"")</f>
        <v/>
      </c>
      <c r="F270" s="126" t="str">
        <f>IF(B270&lt;&gt;"",IF(COUNTIF('SDOL and DOACS Progs'!$B$3:$B$3, 'Funcationality description'!B270)&gt;0,"Yes","No"),"")</f>
        <v/>
      </c>
      <c r="G270" s="124"/>
      <c r="H270" s="124"/>
      <c r="I270" s="124"/>
      <c r="J270" s="124"/>
      <c r="K270" s="124"/>
      <c r="L270" s="124"/>
      <c r="M270" s="124"/>
      <c r="N270" s="124"/>
    </row>
    <row r="271" spans="1:14" s="67" customFormat="1" ht="16">
      <c r="A271" s="124"/>
      <c r="B271" s="125"/>
      <c r="C271" s="126" t="str">
        <f>IF(B271&lt;&gt;"",INDEX(#REF!,MATCH(B271,#REF!,0),0),"")</f>
        <v/>
      </c>
      <c r="D271" s="124"/>
      <c r="E271" s="126" t="str">
        <f>IF(D271&lt;&gt;"", IF(COUNTIF('Combined RDOLs'!$B$4:$B$5337, CONCATENATE('Funcationality description'!$C$7,'Funcationality description'!D271)),"Yes","No"),"")</f>
        <v/>
      </c>
      <c r="F271" s="126" t="str">
        <f>IF(B271&lt;&gt;"",IF(COUNTIF('SDOL and DOACS Progs'!$B$3:$B$3, 'Funcationality description'!B271)&gt;0,"Yes","No"),"")</f>
        <v/>
      </c>
      <c r="G271" s="124"/>
      <c r="H271" s="124"/>
      <c r="I271" s="124"/>
      <c r="J271" s="124"/>
      <c r="K271" s="124"/>
      <c r="L271" s="124"/>
      <c r="M271" s="124"/>
      <c r="N271" s="124"/>
    </row>
    <row r="272" spans="1:14" s="67" customFormat="1" ht="16">
      <c r="A272" s="124"/>
      <c r="B272" s="125"/>
      <c r="C272" s="126" t="str">
        <f>IF(B272&lt;&gt;"",INDEX(#REF!,MATCH(B272,#REF!,0),0),"")</f>
        <v/>
      </c>
      <c r="D272" s="124"/>
      <c r="E272" s="126" t="str">
        <f>IF(D272&lt;&gt;"", IF(COUNTIF('Combined RDOLs'!$B$4:$B$5337, CONCATENATE('Funcationality description'!$C$7,'Funcationality description'!D272)),"Yes","No"),"")</f>
        <v/>
      </c>
      <c r="F272" s="126" t="str">
        <f>IF(B272&lt;&gt;"",IF(COUNTIF('SDOL and DOACS Progs'!$B$3:$B$3, 'Funcationality description'!B272)&gt;0,"Yes","No"),"")</f>
        <v/>
      </c>
      <c r="G272" s="124"/>
      <c r="H272" s="124"/>
      <c r="I272" s="124"/>
      <c r="J272" s="124"/>
      <c r="K272" s="124"/>
      <c r="L272" s="124"/>
      <c r="M272" s="124"/>
      <c r="N272" s="124"/>
    </row>
    <row r="273" spans="1:14" s="67" customFormat="1" ht="16">
      <c r="A273" s="124"/>
      <c r="B273" s="125"/>
      <c r="C273" s="126" t="str">
        <f>IF(B273&lt;&gt;"",INDEX(#REF!,MATCH(B273,#REF!,0),0),"")</f>
        <v/>
      </c>
      <c r="D273" s="124"/>
      <c r="E273" s="126" t="str">
        <f>IF(D273&lt;&gt;"", IF(COUNTIF('Combined RDOLs'!$B$4:$B$5337, CONCATENATE('Funcationality description'!$C$7,'Funcationality description'!D273)),"Yes","No"),"")</f>
        <v/>
      </c>
      <c r="F273" s="126" t="str">
        <f>IF(B273&lt;&gt;"",IF(COUNTIF('SDOL and DOACS Progs'!$B$3:$B$3, 'Funcationality description'!B273)&gt;0,"Yes","No"),"")</f>
        <v/>
      </c>
      <c r="G273" s="124"/>
      <c r="H273" s="124"/>
      <c r="I273" s="124"/>
      <c r="J273" s="124"/>
      <c r="K273" s="124"/>
      <c r="L273" s="124"/>
      <c r="M273" s="124"/>
      <c r="N273" s="124"/>
    </row>
    <row r="274" spans="1:14" s="67" customFormat="1" ht="16">
      <c r="A274" s="124"/>
      <c r="B274" s="125"/>
      <c r="C274" s="126" t="str">
        <f>IF(B274&lt;&gt;"",INDEX(#REF!,MATCH(B274,#REF!,0),0),"")</f>
        <v/>
      </c>
      <c r="D274" s="124"/>
      <c r="E274" s="126" t="str">
        <f>IF(D274&lt;&gt;"", IF(COUNTIF('Combined RDOLs'!$B$4:$B$5337, CONCATENATE('Funcationality description'!$C$7,'Funcationality description'!D274)),"Yes","No"),"")</f>
        <v/>
      </c>
      <c r="F274" s="126" t="str">
        <f>IF(B274&lt;&gt;"",IF(COUNTIF('SDOL and DOACS Progs'!$B$3:$B$3, 'Funcationality description'!B274)&gt;0,"Yes","No"),"")</f>
        <v/>
      </c>
      <c r="G274" s="124"/>
      <c r="H274" s="124"/>
      <c r="I274" s="124"/>
      <c r="J274" s="124"/>
      <c r="K274" s="124"/>
      <c r="L274" s="124"/>
      <c r="M274" s="124"/>
      <c r="N274" s="124"/>
    </row>
    <row r="275" spans="1:14" s="67" customFormat="1" ht="16">
      <c r="A275" s="124"/>
      <c r="B275" s="125"/>
      <c r="C275" s="126" t="str">
        <f>IF(B275&lt;&gt;"",INDEX(#REF!,MATCH(B275,#REF!,0),0),"")</f>
        <v/>
      </c>
      <c r="D275" s="124"/>
      <c r="E275" s="126" t="str">
        <f>IF(D275&lt;&gt;"", IF(COUNTIF('Combined RDOLs'!$B$4:$B$5337, CONCATENATE('Funcationality description'!$C$7,'Funcationality description'!D275)),"Yes","No"),"")</f>
        <v/>
      </c>
      <c r="F275" s="126" t="str">
        <f>IF(B275&lt;&gt;"",IF(COUNTIF('SDOL and DOACS Progs'!$B$3:$B$3, 'Funcationality description'!B275)&gt;0,"Yes","No"),"")</f>
        <v/>
      </c>
      <c r="G275" s="124"/>
      <c r="H275" s="124"/>
      <c r="I275" s="124"/>
      <c r="J275" s="124"/>
      <c r="K275" s="124"/>
      <c r="L275" s="124"/>
      <c r="M275" s="124"/>
      <c r="N275" s="124"/>
    </row>
    <row r="276" spans="1:14" s="67" customFormat="1" ht="16">
      <c r="A276" s="124"/>
      <c r="B276" s="125"/>
      <c r="C276" s="126" t="str">
        <f>IF(B276&lt;&gt;"",INDEX(#REF!,MATCH(B276,#REF!,0),0),"")</f>
        <v/>
      </c>
      <c r="D276" s="124"/>
      <c r="E276" s="126" t="str">
        <f>IF(D276&lt;&gt;"", IF(COUNTIF('Combined RDOLs'!$B$4:$B$5337, CONCATENATE('Funcationality description'!$C$7,'Funcationality description'!D276)),"Yes","No"),"")</f>
        <v/>
      </c>
      <c r="F276" s="126" t="str">
        <f>IF(B276&lt;&gt;"",IF(COUNTIF('SDOL and DOACS Progs'!$B$3:$B$3, 'Funcationality description'!B276)&gt;0,"Yes","No"),"")</f>
        <v/>
      </c>
      <c r="G276" s="124"/>
      <c r="H276" s="124"/>
      <c r="I276" s="124"/>
      <c r="J276" s="124"/>
      <c r="K276" s="124"/>
      <c r="L276" s="124"/>
      <c r="M276" s="124"/>
      <c r="N276" s="124"/>
    </row>
    <row r="277" spans="1:14" s="67" customFormat="1" ht="16">
      <c r="A277" s="124"/>
      <c r="B277" s="125"/>
      <c r="C277" s="126" t="str">
        <f>IF(B277&lt;&gt;"",INDEX(#REF!,MATCH(B277,#REF!,0),0),"")</f>
        <v/>
      </c>
      <c r="D277" s="124"/>
      <c r="E277" s="126" t="str">
        <f>IF(D277&lt;&gt;"", IF(COUNTIF('Combined RDOLs'!$B$4:$B$5337, CONCATENATE('Funcationality description'!$C$7,'Funcationality description'!D277)),"Yes","No"),"")</f>
        <v/>
      </c>
      <c r="F277" s="126" t="str">
        <f>IF(B277&lt;&gt;"",IF(COUNTIF('SDOL and DOACS Progs'!$B$3:$B$3, 'Funcationality description'!B277)&gt;0,"Yes","No"),"")</f>
        <v/>
      </c>
      <c r="G277" s="124"/>
      <c r="H277" s="124"/>
      <c r="I277" s="124"/>
      <c r="J277" s="124"/>
      <c r="K277" s="124"/>
      <c r="L277" s="124"/>
      <c r="M277" s="124"/>
      <c r="N277" s="124"/>
    </row>
    <row r="278" spans="1:14" s="67" customFormat="1" ht="16">
      <c r="A278" s="124"/>
      <c r="B278" s="125"/>
      <c r="C278" s="126" t="str">
        <f>IF(B278&lt;&gt;"",INDEX(#REF!,MATCH(B278,#REF!,0),0),"")</f>
        <v/>
      </c>
      <c r="D278" s="124"/>
      <c r="E278" s="126" t="str">
        <f>IF(D278&lt;&gt;"", IF(COUNTIF('Combined RDOLs'!$B$4:$B$5337, CONCATENATE('Funcationality description'!$C$7,'Funcationality description'!D278)),"Yes","No"),"")</f>
        <v/>
      </c>
      <c r="F278" s="126" t="str">
        <f>IF(B278&lt;&gt;"",IF(COUNTIF('SDOL and DOACS Progs'!$B$3:$B$3, 'Funcationality description'!B278)&gt;0,"Yes","No"),"")</f>
        <v/>
      </c>
      <c r="G278" s="124"/>
      <c r="H278" s="124"/>
      <c r="I278" s="124"/>
      <c r="J278" s="124"/>
      <c r="K278" s="124"/>
      <c r="L278" s="124"/>
      <c r="M278" s="124"/>
      <c r="N278" s="124"/>
    </row>
    <row r="279" spans="1:14" s="67" customFormat="1" ht="16">
      <c r="A279" s="124"/>
      <c r="B279" s="125"/>
      <c r="C279" s="126" t="str">
        <f>IF(B279&lt;&gt;"",INDEX(#REF!,MATCH(B279,#REF!,0),0),"")</f>
        <v/>
      </c>
      <c r="D279" s="124"/>
      <c r="E279" s="126" t="str">
        <f>IF(D279&lt;&gt;"", IF(COUNTIF('Combined RDOLs'!$B$4:$B$5337, CONCATENATE('Funcationality description'!$C$7,'Funcationality description'!D279)),"Yes","No"),"")</f>
        <v/>
      </c>
      <c r="F279" s="126" t="str">
        <f>IF(B279&lt;&gt;"",IF(COUNTIF('SDOL and DOACS Progs'!$B$3:$B$3, 'Funcationality description'!B279)&gt;0,"Yes","No"),"")</f>
        <v/>
      </c>
      <c r="G279" s="124"/>
      <c r="H279" s="124"/>
      <c r="I279" s="124"/>
      <c r="J279" s="124"/>
      <c r="K279" s="124"/>
      <c r="L279" s="124"/>
      <c r="M279" s="124"/>
      <c r="N279" s="124"/>
    </row>
    <row r="280" spans="1:14" s="67" customFormat="1" ht="16">
      <c r="A280" s="124"/>
      <c r="B280" s="125"/>
      <c r="C280" s="126" t="str">
        <f>IF(B280&lt;&gt;"",INDEX(#REF!,MATCH(B280,#REF!,0),0),"")</f>
        <v/>
      </c>
      <c r="D280" s="124"/>
      <c r="E280" s="126" t="str">
        <f>IF(D280&lt;&gt;"", IF(COUNTIF('Combined RDOLs'!$B$4:$B$5337, CONCATENATE('Funcationality description'!$C$7,'Funcationality description'!D280)),"Yes","No"),"")</f>
        <v/>
      </c>
      <c r="F280" s="126" t="str">
        <f>IF(B280&lt;&gt;"",IF(COUNTIF('SDOL and DOACS Progs'!$B$3:$B$3, 'Funcationality description'!B280)&gt;0,"Yes","No"),"")</f>
        <v/>
      </c>
      <c r="G280" s="124"/>
      <c r="H280" s="124"/>
      <c r="I280" s="124"/>
      <c r="J280" s="124"/>
      <c r="K280" s="124"/>
      <c r="L280" s="124"/>
      <c r="M280" s="124"/>
      <c r="N280" s="124"/>
    </row>
    <row r="281" spans="1:14" s="67" customFormat="1" ht="16">
      <c r="A281" s="124"/>
      <c r="B281" s="125"/>
      <c r="C281" s="126" t="str">
        <f>IF(B281&lt;&gt;"",INDEX(#REF!,MATCH(B281,#REF!,0),0),"")</f>
        <v/>
      </c>
      <c r="D281" s="124"/>
      <c r="E281" s="126" t="str">
        <f>IF(D281&lt;&gt;"", IF(COUNTIF('Combined RDOLs'!$B$4:$B$5337, CONCATENATE('Funcationality description'!$C$7,'Funcationality description'!D281)),"Yes","No"),"")</f>
        <v/>
      </c>
      <c r="F281" s="126" t="str">
        <f>IF(B281&lt;&gt;"",IF(COUNTIF('SDOL and DOACS Progs'!$B$3:$B$3, 'Funcationality description'!B281)&gt;0,"Yes","No"),"")</f>
        <v/>
      </c>
      <c r="G281" s="124"/>
      <c r="H281" s="124"/>
      <c r="I281" s="124"/>
      <c r="J281" s="124"/>
      <c r="K281" s="124"/>
      <c r="L281" s="124"/>
      <c r="M281" s="124"/>
      <c r="N281" s="124"/>
    </row>
    <row r="282" spans="1:14" s="67" customFormat="1" ht="16">
      <c r="A282" s="124"/>
      <c r="B282" s="125"/>
      <c r="C282" s="126" t="str">
        <f>IF(B282&lt;&gt;"",INDEX(#REF!,MATCH(B282,#REF!,0),0),"")</f>
        <v/>
      </c>
      <c r="D282" s="124"/>
      <c r="E282" s="126" t="str">
        <f>IF(D282&lt;&gt;"", IF(COUNTIF('Combined RDOLs'!$B$4:$B$5337, CONCATENATE('Funcationality description'!$C$7,'Funcationality description'!D282)),"Yes","No"),"")</f>
        <v/>
      </c>
      <c r="F282" s="126" t="str">
        <f>IF(B282&lt;&gt;"",IF(COUNTIF('SDOL and DOACS Progs'!$B$3:$B$3, 'Funcationality description'!B282)&gt;0,"Yes","No"),"")</f>
        <v/>
      </c>
      <c r="G282" s="124"/>
      <c r="H282" s="124"/>
      <c r="I282" s="124"/>
      <c r="J282" s="124"/>
      <c r="K282" s="124"/>
      <c r="L282" s="124"/>
      <c r="M282" s="124"/>
      <c r="N282" s="124"/>
    </row>
    <row r="283" spans="1:14" s="67" customFormat="1" ht="16">
      <c r="A283" s="124"/>
      <c r="B283" s="125"/>
      <c r="C283" s="126" t="str">
        <f>IF(B283&lt;&gt;"",INDEX(#REF!,MATCH(B283,#REF!,0),0),"")</f>
        <v/>
      </c>
      <c r="D283" s="124"/>
      <c r="E283" s="126" t="str">
        <f>IF(D283&lt;&gt;"", IF(COUNTIF('Combined RDOLs'!$B$4:$B$5337, CONCATENATE('Funcationality description'!$C$7,'Funcationality description'!D283)),"Yes","No"),"")</f>
        <v/>
      </c>
      <c r="F283" s="126" t="str">
        <f>IF(B283&lt;&gt;"",IF(COUNTIF('SDOL and DOACS Progs'!$B$3:$B$3, 'Funcationality description'!B283)&gt;0,"Yes","No"),"")</f>
        <v/>
      </c>
      <c r="G283" s="124"/>
      <c r="H283" s="124"/>
      <c r="I283" s="124"/>
      <c r="J283" s="124"/>
      <c r="K283" s="124"/>
      <c r="L283" s="124"/>
      <c r="M283" s="124"/>
      <c r="N283" s="124"/>
    </row>
    <row r="284" spans="1:14" s="67" customFormat="1" ht="16">
      <c r="A284" s="124"/>
      <c r="B284" s="125"/>
      <c r="C284" s="126" t="str">
        <f>IF(B284&lt;&gt;"",INDEX(#REF!,MATCH(B284,#REF!,0),0),"")</f>
        <v/>
      </c>
      <c r="D284" s="124"/>
      <c r="E284" s="126" t="str">
        <f>IF(D284&lt;&gt;"", IF(COUNTIF('Combined RDOLs'!$B$4:$B$5337, CONCATENATE('Funcationality description'!$C$7,'Funcationality description'!D284)),"Yes","No"),"")</f>
        <v/>
      </c>
      <c r="F284" s="126" t="str">
        <f>IF(B284&lt;&gt;"",IF(COUNTIF('SDOL and DOACS Progs'!$B$3:$B$3, 'Funcationality description'!B284)&gt;0,"Yes","No"),"")</f>
        <v/>
      </c>
      <c r="G284" s="124"/>
      <c r="H284" s="124"/>
      <c r="I284" s="124"/>
      <c r="J284" s="124"/>
      <c r="K284" s="124"/>
      <c r="L284" s="124"/>
      <c r="M284" s="124"/>
      <c r="N284" s="124"/>
    </row>
    <row r="285" spans="1:14" s="67" customFormat="1" ht="16">
      <c r="A285" s="124"/>
      <c r="B285" s="125"/>
      <c r="C285" s="126" t="str">
        <f>IF(B285&lt;&gt;"",INDEX(#REF!,MATCH(B285,#REF!,0),0),"")</f>
        <v/>
      </c>
      <c r="D285" s="124"/>
      <c r="E285" s="126" t="str">
        <f>IF(D285&lt;&gt;"", IF(COUNTIF('Combined RDOLs'!$B$4:$B$5337, CONCATENATE('Funcationality description'!$C$7,'Funcationality description'!D285)),"Yes","No"),"")</f>
        <v/>
      </c>
      <c r="F285" s="126" t="str">
        <f>IF(B285&lt;&gt;"",IF(COUNTIF('SDOL and DOACS Progs'!$B$3:$B$3, 'Funcationality description'!B285)&gt;0,"Yes","No"),"")</f>
        <v/>
      </c>
      <c r="G285" s="124"/>
      <c r="H285" s="124"/>
      <c r="I285" s="124"/>
      <c r="J285" s="124"/>
      <c r="K285" s="124"/>
      <c r="L285" s="124"/>
      <c r="M285" s="124"/>
      <c r="N285" s="124"/>
    </row>
    <row r="286" spans="1:14" s="67" customFormat="1" ht="16">
      <c r="A286" s="124"/>
      <c r="B286" s="125"/>
      <c r="C286" s="126" t="str">
        <f>IF(B286&lt;&gt;"",INDEX(#REF!,MATCH(B286,#REF!,0),0),"")</f>
        <v/>
      </c>
      <c r="D286" s="124"/>
      <c r="E286" s="126" t="str">
        <f>IF(D286&lt;&gt;"", IF(COUNTIF('Combined RDOLs'!$B$4:$B$5337, CONCATENATE('Funcationality description'!$C$7,'Funcationality description'!D286)),"Yes","No"),"")</f>
        <v/>
      </c>
      <c r="F286" s="126" t="str">
        <f>IF(B286&lt;&gt;"",IF(COUNTIF('SDOL and DOACS Progs'!$B$3:$B$3, 'Funcationality description'!B286)&gt;0,"Yes","No"),"")</f>
        <v/>
      </c>
      <c r="G286" s="124"/>
      <c r="H286" s="124"/>
      <c r="I286" s="124"/>
      <c r="J286" s="124"/>
      <c r="K286" s="124"/>
      <c r="L286" s="124"/>
      <c r="M286" s="124"/>
      <c r="N286" s="124"/>
    </row>
    <row r="287" spans="1:14" s="67" customFormat="1" ht="16">
      <c r="A287" s="124"/>
      <c r="B287" s="125"/>
      <c r="C287" s="126" t="str">
        <f>IF(B287&lt;&gt;"",INDEX(#REF!,MATCH(B287,#REF!,0),0),"")</f>
        <v/>
      </c>
      <c r="D287" s="124"/>
      <c r="E287" s="126" t="str">
        <f>IF(D287&lt;&gt;"", IF(COUNTIF('Combined RDOLs'!$B$4:$B$5337, CONCATENATE('Funcationality description'!$C$7,'Funcationality description'!D287)),"Yes","No"),"")</f>
        <v/>
      </c>
      <c r="F287" s="126" t="str">
        <f>IF(B287&lt;&gt;"",IF(COUNTIF('SDOL and DOACS Progs'!$B$3:$B$3, 'Funcationality description'!B287)&gt;0,"Yes","No"),"")</f>
        <v/>
      </c>
      <c r="G287" s="124"/>
      <c r="H287" s="124"/>
      <c r="I287" s="124"/>
      <c r="J287" s="124"/>
      <c r="K287" s="124"/>
      <c r="L287" s="124"/>
      <c r="M287" s="124"/>
      <c r="N287" s="124"/>
    </row>
    <row r="288" spans="1:14" s="67" customFormat="1" ht="16">
      <c r="A288" s="124"/>
      <c r="B288" s="125"/>
      <c r="C288" s="126" t="str">
        <f>IF(B288&lt;&gt;"",INDEX(#REF!,MATCH(B288,#REF!,0),0),"")</f>
        <v/>
      </c>
      <c r="D288" s="124"/>
      <c r="E288" s="126" t="str">
        <f>IF(D288&lt;&gt;"", IF(COUNTIF('Combined RDOLs'!$B$4:$B$5337, CONCATENATE('Funcationality description'!$C$7,'Funcationality description'!D288)),"Yes","No"),"")</f>
        <v/>
      </c>
      <c r="F288" s="126" t="str">
        <f>IF(B288&lt;&gt;"",IF(COUNTIF('SDOL and DOACS Progs'!$B$3:$B$3, 'Funcationality description'!B288)&gt;0,"Yes","No"),"")</f>
        <v/>
      </c>
      <c r="G288" s="124"/>
      <c r="H288" s="124"/>
      <c r="I288" s="124"/>
      <c r="J288" s="124"/>
      <c r="K288" s="124"/>
      <c r="L288" s="124"/>
      <c r="M288" s="124"/>
      <c r="N288" s="124"/>
    </row>
    <row r="289" spans="1:14" s="67" customFormat="1" ht="16">
      <c r="A289" s="124"/>
      <c r="B289" s="125"/>
      <c r="C289" s="126" t="str">
        <f>IF(B289&lt;&gt;"",INDEX(#REF!,MATCH(B289,#REF!,0),0),"")</f>
        <v/>
      </c>
      <c r="D289" s="124"/>
      <c r="E289" s="126" t="str">
        <f>IF(D289&lt;&gt;"", IF(COUNTIF('Combined RDOLs'!$B$4:$B$5337, CONCATENATE('Funcationality description'!$C$7,'Funcationality description'!D289)),"Yes","No"),"")</f>
        <v/>
      </c>
      <c r="F289" s="126" t="str">
        <f>IF(B289&lt;&gt;"",IF(COUNTIF('SDOL and DOACS Progs'!$B$3:$B$3, 'Funcationality description'!B289)&gt;0,"Yes","No"),"")</f>
        <v/>
      </c>
      <c r="G289" s="124"/>
      <c r="H289" s="124"/>
      <c r="I289" s="124"/>
      <c r="J289" s="124"/>
      <c r="K289" s="124"/>
      <c r="L289" s="124"/>
      <c r="M289" s="124"/>
      <c r="N289" s="124"/>
    </row>
    <row r="290" spans="1:14" s="67" customFormat="1" ht="16">
      <c r="A290" s="124"/>
      <c r="B290" s="125"/>
      <c r="C290" s="126" t="str">
        <f>IF(B290&lt;&gt;"",INDEX(#REF!,MATCH(B290,#REF!,0),0),"")</f>
        <v/>
      </c>
      <c r="D290" s="124"/>
      <c r="E290" s="126" t="str">
        <f>IF(D290&lt;&gt;"", IF(COUNTIF('Combined RDOLs'!$B$4:$B$5337, CONCATENATE('Funcationality description'!$C$7,'Funcationality description'!D290)),"Yes","No"),"")</f>
        <v/>
      </c>
      <c r="F290" s="126" t="str">
        <f>IF(B290&lt;&gt;"",IF(COUNTIF('SDOL and DOACS Progs'!$B$3:$B$3, 'Funcationality description'!B290)&gt;0,"Yes","No"),"")</f>
        <v/>
      </c>
      <c r="G290" s="124"/>
      <c r="H290" s="124"/>
      <c r="I290" s="124"/>
      <c r="J290" s="124"/>
      <c r="K290" s="124"/>
      <c r="L290" s="124"/>
      <c r="M290" s="124"/>
      <c r="N290" s="124"/>
    </row>
    <row r="291" spans="1:14" s="67" customFormat="1" ht="16">
      <c r="A291" s="124"/>
      <c r="B291" s="125"/>
      <c r="C291" s="126" t="str">
        <f>IF(B291&lt;&gt;"",INDEX(#REF!,MATCH(B291,#REF!,0),0),"")</f>
        <v/>
      </c>
      <c r="D291" s="124"/>
      <c r="E291" s="126" t="str">
        <f>IF(D291&lt;&gt;"", IF(COUNTIF('Combined RDOLs'!$B$4:$B$5337, CONCATENATE('Funcationality description'!$C$7,'Funcationality description'!D291)),"Yes","No"),"")</f>
        <v/>
      </c>
      <c r="F291" s="126" t="str">
        <f>IF(B291&lt;&gt;"",IF(COUNTIF('SDOL and DOACS Progs'!$B$3:$B$3, 'Funcationality description'!B291)&gt;0,"Yes","No"),"")</f>
        <v/>
      </c>
      <c r="G291" s="124"/>
      <c r="H291" s="124"/>
      <c r="I291" s="124"/>
      <c r="J291" s="124"/>
      <c r="K291" s="124"/>
      <c r="L291" s="124"/>
      <c r="M291" s="124"/>
      <c r="N291" s="124"/>
    </row>
    <row r="292" spans="1:14" s="67" customFormat="1" ht="16">
      <c r="A292" s="124"/>
      <c r="B292" s="125"/>
      <c r="C292" s="126" t="str">
        <f>IF(B292&lt;&gt;"",INDEX(#REF!,MATCH(B292,#REF!,0),0),"")</f>
        <v/>
      </c>
      <c r="D292" s="124"/>
      <c r="E292" s="126" t="str">
        <f>IF(D292&lt;&gt;"", IF(COUNTIF('Combined RDOLs'!$B$4:$B$5337, CONCATENATE('Funcationality description'!$C$7,'Funcationality description'!D292)),"Yes","No"),"")</f>
        <v/>
      </c>
      <c r="F292" s="126" t="str">
        <f>IF(B292&lt;&gt;"",IF(COUNTIF('SDOL and DOACS Progs'!$B$3:$B$3, 'Funcationality description'!B292)&gt;0,"Yes","No"),"")</f>
        <v/>
      </c>
      <c r="G292" s="124"/>
      <c r="H292" s="124"/>
      <c r="I292" s="124"/>
      <c r="J292" s="124"/>
      <c r="K292" s="124"/>
      <c r="L292" s="124"/>
      <c r="M292" s="124"/>
      <c r="N292" s="124"/>
    </row>
    <row r="293" spans="1:14" s="67" customFormat="1" ht="16">
      <c r="A293" s="124"/>
      <c r="B293" s="125"/>
      <c r="C293" s="126" t="str">
        <f>IF(B293&lt;&gt;"",INDEX(#REF!,MATCH(B293,#REF!,0),0),"")</f>
        <v/>
      </c>
      <c r="D293" s="124"/>
      <c r="E293" s="126" t="str">
        <f>IF(D293&lt;&gt;"", IF(COUNTIF('Combined RDOLs'!$B$4:$B$5337, CONCATENATE('Funcationality description'!$C$7,'Funcationality description'!D293)),"Yes","No"),"")</f>
        <v/>
      </c>
      <c r="F293" s="126" t="str">
        <f>IF(B293&lt;&gt;"",IF(COUNTIF('SDOL and DOACS Progs'!$B$3:$B$3, 'Funcationality description'!B293)&gt;0,"Yes","No"),"")</f>
        <v/>
      </c>
      <c r="G293" s="124"/>
      <c r="H293" s="124"/>
      <c r="I293" s="124"/>
      <c r="J293" s="124"/>
      <c r="K293" s="124"/>
      <c r="L293" s="124"/>
      <c r="M293" s="124"/>
      <c r="N293" s="124"/>
    </row>
    <row r="294" spans="1:14" s="67" customFormat="1" ht="16">
      <c r="A294" s="124"/>
      <c r="B294" s="125"/>
      <c r="C294" s="126" t="str">
        <f>IF(B294&lt;&gt;"",INDEX(#REF!,MATCH(B294,#REF!,0),0),"")</f>
        <v/>
      </c>
      <c r="D294" s="124"/>
      <c r="E294" s="126" t="str">
        <f>IF(D294&lt;&gt;"", IF(COUNTIF('Combined RDOLs'!$B$4:$B$5337, CONCATENATE('Funcationality description'!$C$7,'Funcationality description'!D294)),"Yes","No"),"")</f>
        <v/>
      </c>
      <c r="F294" s="126" t="str">
        <f>IF(B294&lt;&gt;"",IF(COUNTIF('SDOL and DOACS Progs'!$B$3:$B$3, 'Funcationality description'!B294)&gt;0,"Yes","No"),"")</f>
        <v/>
      </c>
      <c r="G294" s="124"/>
      <c r="H294" s="124"/>
      <c r="I294" s="124"/>
      <c r="J294" s="124"/>
      <c r="K294" s="124"/>
      <c r="L294" s="124"/>
      <c r="M294" s="124"/>
      <c r="N294" s="124"/>
    </row>
    <row r="295" spans="1:14" s="67" customFormat="1" ht="16">
      <c r="A295" s="124"/>
      <c r="B295" s="125"/>
      <c r="C295" s="126" t="str">
        <f>IF(B295&lt;&gt;"",INDEX(#REF!,MATCH(B295,#REF!,0),0),"")</f>
        <v/>
      </c>
      <c r="D295" s="124"/>
      <c r="E295" s="126" t="str">
        <f>IF(D295&lt;&gt;"", IF(COUNTIF('Combined RDOLs'!$B$4:$B$5337, CONCATENATE('Funcationality description'!$C$7,'Funcationality description'!D295)),"Yes","No"),"")</f>
        <v/>
      </c>
      <c r="F295" s="126" t="str">
        <f>IF(B295&lt;&gt;"",IF(COUNTIF('SDOL and DOACS Progs'!$B$3:$B$3, 'Funcationality description'!B295)&gt;0,"Yes","No"),"")</f>
        <v/>
      </c>
      <c r="G295" s="124"/>
      <c r="H295" s="124"/>
      <c r="I295" s="124"/>
      <c r="J295" s="124"/>
      <c r="K295" s="124"/>
      <c r="L295" s="124"/>
      <c r="M295" s="124"/>
      <c r="N295" s="124"/>
    </row>
    <row r="296" spans="1:14" s="67" customFormat="1" ht="16">
      <c r="A296" s="124"/>
      <c r="B296" s="125"/>
      <c r="C296" s="126" t="str">
        <f>IF(B296&lt;&gt;"",INDEX(#REF!,MATCH(B296,#REF!,0),0),"")</f>
        <v/>
      </c>
      <c r="D296" s="124"/>
      <c r="E296" s="126" t="str">
        <f>IF(D296&lt;&gt;"", IF(COUNTIF('Combined RDOLs'!$B$4:$B$5337, CONCATENATE('Funcationality description'!$C$7,'Funcationality description'!D296)),"Yes","No"),"")</f>
        <v/>
      </c>
      <c r="F296" s="126" t="str">
        <f>IF(B296&lt;&gt;"",IF(COUNTIF('SDOL and DOACS Progs'!$B$3:$B$3, 'Funcationality description'!B296)&gt;0,"Yes","No"),"")</f>
        <v/>
      </c>
      <c r="G296" s="124"/>
      <c r="H296" s="124"/>
      <c r="I296" s="124"/>
      <c r="J296" s="124"/>
      <c r="K296" s="124"/>
      <c r="L296" s="124"/>
      <c r="M296" s="124"/>
      <c r="N296" s="124"/>
    </row>
    <row r="297" spans="1:14" s="67" customFormat="1" ht="16">
      <c r="A297" s="124"/>
      <c r="B297" s="125"/>
      <c r="C297" s="126" t="str">
        <f>IF(B297&lt;&gt;"",INDEX(#REF!,MATCH(B297,#REF!,0),0),"")</f>
        <v/>
      </c>
      <c r="D297" s="124"/>
      <c r="E297" s="126" t="str">
        <f>IF(D297&lt;&gt;"", IF(COUNTIF('Combined RDOLs'!$B$4:$B$5337, CONCATENATE('Funcationality description'!$C$7,'Funcationality description'!D297)),"Yes","No"),"")</f>
        <v/>
      </c>
      <c r="F297" s="126" t="str">
        <f>IF(B297&lt;&gt;"",IF(COUNTIF('SDOL and DOACS Progs'!$B$3:$B$3, 'Funcationality description'!B297)&gt;0,"Yes","No"),"")</f>
        <v/>
      </c>
      <c r="G297" s="124"/>
      <c r="H297" s="124"/>
      <c r="I297" s="124"/>
      <c r="J297" s="124"/>
      <c r="K297" s="124"/>
      <c r="L297" s="124"/>
      <c r="M297" s="124"/>
      <c r="N297" s="124"/>
    </row>
    <row r="298" spans="1:14" s="67" customFormat="1" ht="16">
      <c r="A298" s="124"/>
      <c r="B298" s="125"/>
      <c r="C298" s="126" t="str">
        <f>IF(B298&lt;&gt;"",INDEX(#REF!,MATCH(B298,#REF!,0),0),"")</f>
        <v/>
      </c>
      <c r="D298" s="124"/>
      <c r="E298" s="126" t="str">
        <f>IF(D298&lt;&gt;"", IF(COUNTIF('Combined RDOLs'!$B$4:$B$5337, CONCATENATE('Funcationality description'!$C$7,'Funcationality description'!D298)),"Yes","No"),"")</f>
        <v/>
      </c>
      <c r="F298" s="126" t="str">
        <f>IF(B298&lt;&gt;"",IF(COUNTIF('SDOL and DOACS Progs'!$B$3:$B$3, 'Funcationality description'!B298)&gt;0,"Yes","No"),"")</f>
        <v/>
      </c>
      <c r="G298" s="124"/>
      <c r="H298" s="124"/>
      <c r="I298" s="124"/>
      <c r="J298" s="124"/>
      <c r="K298" s="124"/>
      <c r="L298" s="124"/>
      <c r="M298" s="124"/>
      <c r="N298" s="124"/>
    </row>
    <row r="299" spans="1:14" s="67" customFormat="1" ht="16">
      <c r="A299" s="124"/>
      <c r="B299" s="125"/>
      <c r="C299" s="126" t="str">
        <f>IF(B299&lt;&gt;"",INDEX(#REF!,MATCH(B299,#REF!,0),0),"")</f>
        <v/>
      </c>
      <c r="D299" s="124"/>
      <c r="E299" s="126" t="str">
        <f>IF(D299&lt;&gt;"", IF(COUNTIF('Combined RDOLs'!$B$4:$B$5337, CONCATENATE('Funcationality description'!$C$7,'Funcationality description'!D299)),"Yes","No"),"")</f>
        <v/>
      </c>
      <c r="F299" s="126" t="str">
        <f>IF(B299&lt;&gt;"",IF(COUNTIF('SDOL and DOACS Progs'!$B$3:$B$3, 'Funcationality description'!B299)&gt;0,"Yes","No"),"")</f>
        <v/>
      </c>
      <c r="G299" s="124"/>
      <c r="H299" s="124"/>
      <c r="I299" s="124"/>
      <c r="J299" s="124"/>
      <c r="K299" s="124"/>
      <c r="L299" s="124"/>
      <c r="M299" s="124"/>
      <c r="N299" s="124"/>
    </row>
    <row r="300" spans="1:14" s="67" customFormat="1" ht="16">
      <c r="A300" s="124"/>
      <c r="B300" s="125"/>
      <c r="C300" s="126" t="str">
        <f>IF(B300&lt;&gt;"",INDEX(#REF!,MATCH(B300,#REF!,0),0),"")</f>
        <v/>
      </c>
      <c r="D300" s="124"/>
      <c r="E300" s="126" t="str">
        <f>IF(D300&lt;&gt;"", IF(COUNTIF('Combined RDOLs'!$B$4:$B$5337, CONCATENATE('Funcationality description'!$C$7,'Funcationality description'!D300)),"Yes","No"),"")</f>
        <v/>
      </c>
      <c r="F300" s="126" t="str">
        <f>IF(B300&lt;&gt;"",IF(COUNTIF('SDOL and DOACS Progs'!$B$3:$B$3, 'Funcationality description'!B300)&gt;0,"Yes","No"),"")</f>
        <v/>
      </c>
      <c r="G300" s="124"/>
      <c r="H300" s="124"/>
      <c r="I300" s="124"/>
      <c r="J300" s="124"/>
      <c r="K300" s="124"/>
      <c r="L300" s="124"/>
      <c r="M300" s="124"/>
      <c r="N300" s="124"/>
    </row>
    <row r="301" spans="1:14" ht="16">
      <c r="B301" s="121"/>
      <c r="C301" s="119" t="str">
        <f>IF(B301&lt;&gt;"",INDEX(#REF!,MATCH(B301,#REF!,0),0),"")</f>
        <v/>
      </c>
      <c r="E301" s="119" t="str">
        <f>IF(D301&lt;&gt;"", IF(COUNTIF('Combined RDOLs'!$B$4:$B$5337, CONCATENATE('Funcationality description'!$C$7,'Funcationality description'!D301)),"Yes","No"),"")</f>
        <v/>
      </c>
      <c r="F301" s="119" t="str">
        <f>IF(B301&lt;&gt;"",IF(COUNTIF('SDOL and DOACS Progs'!$B$3:$B$3, 'Funcationality description'!B301)&gt;0,"Yes","No"),"")</f>
        <v/>
      </c>
    </row>
    <row r="302" spans="1:14">
      <c r="B302" s="121"/>
    </row>
    <row r="303" spans="1:14">
      <c r="B303" s="121"/>
    </row>
    <row r="304" spans="1:14">
      <c r="B304" s="121"/>
    </row>
    <row r="305" spans="2:2">
      <c r="B305" s="121"/>
    </row>
    <row r="306" spans="2:2">
      <c r="B306" s="121"/>
    </row>
    <row r="307" spans="2:2">
      <c r="B307" s="121"/>
    </row>
    <row r="308" spans="2:2">
      <c r="B308" s="121"/>
    </row>
    <row r="309" spans="2:2">
      <c r="B309" s="121"/>
    </row>
    <row r="310" spans="2:2">
      <c r="B310" s="121"/>
    </row>
  </sheetData>
  <sheetProtection selectLockedCells="1"/>
  <mergeCells count="8">
    <mergeCell ref="N9:N10"/>
    <mergeCell ref="E10:G10"/>
    <mergeCell ref="H10:I10"/>
    <mergeCell ref="A5:B5"/>
    <mergeCell ref="A6:B6"/>
    <mergeCell ref="A7:B7"/>
    <mergeCell ref="D9:I9"/>
    <mergeCell ref="J9:M10"/>
  </mergeCells>
  <conditionalFormatting sqref="H13:I15 H17:I301">
    <cfRule type="expression" dxfId="149" priority="9">
      <formula>COUNTIF($H13:$I13,H13)&gt;1</formula>
    </cfRule>
    <cfRule type="expression" dxfId="148" priority="11">
      <formula>AND($H13&gt;0, $I13&gt;0)</formula>
    </cfRule>
  </conditionalFormatting>
  <conditionalFormatting sqref="E2:F8 E10:F15 E17:F1048576">
    <cfRule type="cellIs" dxfId="147" priority="14" operator="equal">
      <formula>"Yes"</formula>
    </cfRule>
  </conditionalFormatting>
  <conditionalFormatting sqref="G2:G8 G10:G15 G17:G1048576">
    <cfRule type="cellIs" dxfId="146" priority="12" operator="equal">
      <formula>"Local WIOA Plan"</formula>
    </cfRule>
    <cfRule type="cellIs" dxfId="145" priority="13" operator="equal">
      <formula>"Local TOL"</formula>
    </cfRule>
  </conditionalFormatting>
  <conditionalFormatting sqref="A1:A15 A17:A1048576">
    <cfRule type="cellIs" dxfId="144" priority="10" operator="equal">
      <formula>"Yes"</formula>
    </cfRule>
  </conditionalFormatting>
  <conditionalFormatting sqref="J13:M15 J17:M301">
    <cfRule type="expression" dxfId="143" priority="8">
      <formula>AND($J13&gt;0,$K13&gt;0, $L13&gt;0, $M13&gt;0)</formula>
    </cfRule>
  </conditionalFormatting>
  <conditionalFormatting sqref="H16:I16">
    <cfRule type="expression" dxfId="142" priority="2">
      <formula>COUNTIF($H16:$I16,H16)&gt;1</formula>
    </cfRule>
    <cfRule type="expression" dxfId="141" priority="4">
      <formula>AND($H16&gt;0, $I16&gt;0)</formula>
    </cfRule>
  </conditionalFormatting>
  <conditionalFormatting sqref="E16:F16">
    <cfRule type="cellIs" dxfId="140" priority="7" operator="equal">
      <formula>"Yes"</formula>
    </cfRule>
  </conditionalFormatting>
  <conditionalFormatting sqref="G16">
    <cfRule type="cellIs" dxfId="139" priority="5" operator="equal">
      <formula>"Local WIOA Plan"</formula>
    </cfRule>
    <cfRule type="cellIs" dxfId="138" priority="6" operator="equal">
      <formula>"Local TOL"</formula>
    </cfRule>
  </conditionalFormatting>
  <conditionalFormatting sqref="A16">
    <cfRule type="cellIs" dxfId="137" priority="3" operator="equal">
      <formula>"Yes"</formula>
    </cfRule>
  </conditionalFormatting>
  <conditionalFormatting sqref="J16:M16">
    <cfRule type="expression" dxfId="136" priority="1">
      <formula>AND($J16&gt;0,$K16&gt;0, $L16&gt;0, $M16&gt;0)</formula>
    </cfRule>
  </conditionalFormatting>
  <dataValidations count="1">
    <dataValidation allowBlank="1" showInputMessage="1" showErrorMessage="1" sqref="N16" xr:uid="{00000000-0002-0000-0100-000000000000}"/>
  </dataValidations>
  <pageMargins left="0.7" right="0.7" top="0.75" bottom="0.75" header="0.3" footer="0.3"/>
  <pageSetup orientation="portrait"/>
  <tableParts count="1">
    <tablePart r:id="rId1"/>
  </tableParts>
  <extLst>
    <ext xmlns:x14="http://schemas.microsoft.com/office/spreadsheetml/2009/9/main" uri="{78C0D931-6437-407d-A8EE-F0AAD7539E65}">
      <x14:conditionalFormattings>
        <x14:conditionalFormatting xmlns:xm="http://schemas.microsoft.com/office/excel/2006/main">
          <x14:cfRule type="expression" priority="90" id="{80E269DE-3A2B-437E-912D-2D4503CF6E73}">
            <xm:f>IF(AND(COUNTIF('College &amp; Clock Prog-SOC'!$A$5:$A$850,CONCATENATE(B13,D13))=0),TRUE)</xm:f>
            <x14:dxf>
              <font>
                <strike/>
                <color rgb="FFFF0000"/>
              </font>
              <fill>
                <patternFill patternType="none">
                  <bgColor auto="1"/>
                </patternFill>
              </fill>
            </x14:dxf>
          </x14:cfRule>
          <xm:sqref>D13:D15 D17:D301</xm:sqref>
        </x14:conditionalFormatting>
        <x14:conditionalFormatting xmlns:xm="http://schemas.microsoft.com/office/excel/2006/main">
          <x14:cfRule type="expression" priority="94" id="{173F342B-7D19-4359-8E6C-7A885B76E47B}">
            <xm:f>ISERROR(MATCH(B13,'Clock Hour &amp; College Progs'!#REF!,0))</xm:f>
            <x14:dxf>
              <font>
                <strike/>
                <color rgb="FFFF0000"/>
              </font>
              <fill>
                <patternFill patternType="none">
                  <bgColor auto="1"/>
                </patternFill>
              </fill>
            </x14:dxf>
          </x14:cfRule>
          <xm:sqref>B13:B15 B17:B301</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1000000}">
          <x14:formula1>
            <xm:f>'Dropdown Lists'!$S$2:$S$171</xm:f>
          </x14:formula1>
          <xm:sqref>N13:N15 N17:N300</xm:sqref>
        </x14:dataValidation>
        <x14:dataValidation type="list" allowBlank="1" showInputMessage="1" showErrorMessage="1" xr:uid="{00000000-0002-0000-0100-000002000000}">
          <x14:formula1>
            <xm:f>'Dropdown Lists'!$B$2:$B$29</xm:f>
          </x14:formula1>
          <xm:sqref>C5</xm:sqref>
        </x14:dataValidation>
        <x14:dataValidation type="list" allowBlank="1" showInputMessage="1" showErrorMessage="1" xr:uid="{00000000-0002-0000-0100-000003000000}">
          <x14:formula1>
            <xm:f>'Dropdown Lists'!$G$1:$G$2</xm:f>
          </x14:formula1>
          <xm:sqref>A13:A15 A17:A301</xm:sqref>
        </x14:dataValidation>
        <x14:dataValidation type="list" allowBlank="1" showInputMessage="1" showErrorMessage="1" xr:uid="{00000000-0002-0000-0100-000004000000}">
          <x14:formula1>
            <xm:f>'Dropdown Lists'!$Q$1:$Q$5</xm:f>
          </x14:formula1>
          <xm:sqref>H13:I15 H17:I301</xm:sqref>
        </x14:dataValidation>
        <x14:dataValidation type="list" allowBlank="1" showInputMessage="1" showErrorMessage="1" xr:uid="{00000000-0002-0000-0100-000005000000}">
          <x14:formula1>
            <xm:f>'Dropdown Lists'!$P$1:$P$2</xm:f>
          </x14:formula1>
          <xm:sqref>G13:G15 G17:G301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6100"/>
  </sheetPr>
  <dimension ref="A1:N17"/>
  <sheetViews>
    <sheetView workbookViewId="0">
      <selection activeCell="P15" sqref="P15"/>
    </sheetView>
  </sheetViews>
  <sheetFormatPr baseColWidth="10" defaultColWidth="8.83203125" defaultRowHeight="15"/>
  <sheetData>
    <row r="1" spans="1:14">
      <c r="A1" s="324"/>
      <c r="B1" s="324"/>
      <c r="C1" s="324"/>
      <c r="D1" s="324"/>
      <c r="E1" s="324"/>
      <c r="F1" s="324"/>
      <c r="G1" s="324"/>
      <c r="H1" s="324"/>
      <c r="I1" s="324"/>
      <c r="J1" s="324"/>
      <c r="K1" s="324"/>
      <c r="L1" s="324"/>
      <c r="M1" s="324"/>
      <c r="N1" s="324"/>
    </row>
    <row r="2" spans="1:14">
      <c r="A2" s="324"/>
      <c r="B2" s="324"/>
      <c r="C2" s="324"/>
      <c r="D2" s="324"/>
      <c r="E2" s="324"/>
      <c r="F2" s="324"/>
      <c r="G2" s="324"/>
      <c r="H2" s="324"/>
      <c r="I2" s="324"/>
      <c r="J2" s="324"/>
      <c r="K2" s="324"/>
      <c r="L2" s="324"/>
      <c r="M2" s="324"/>
      <c r="N2" s="324"/>
    </row>
    <row r="3" spans="1:14">
      <c r="A3" s="324"/>
      <c r="B3" s="324"/>
      <c r="C3" s="324"/>
      <c r="D3" s="324"/>
      <c r="E3" s="324"/>
      <c r="F3" s="324"/>
      <c r="G3" s="324"/>
      <c r="H3" s="324"/>
      <c r="I3" s="324"/>
      <c r="J3" s="324"/>
      <c r="K3" s="324"/>
      <c r="L3" s="324"/>
      <c r="M3" s="324"/>
      <c r="N3" s="324"/>
    </row>
    <row r="4" spans="1:14">
      <c r="A4" s="324"/>
      <c r="B4" s="324"/>
      <c r="C4" s="324"/>
      <c r="D4" s="324"/>
      <c r="E4" s="324"/>
      <c r="F4" s="324"/>
      <c r="G4" s="324"/>
      <c r="H4" s="324"/>
      <c r="I4" s="324"/>
      <c r="J4" s="324"/>
      <c r="K4" s="324"/>
      <c r="L4" s="324"/>
      <c r="M4" s="324"/>
      <c r="N4" s="324"/>
    </row>
    <row r="5" spans="1:14">
      <c r="A5" s="324"/>
      <c r="B5" s="324"/>
      <c r="C5" s="324"/>
      <c r="D5" s="324"/>
      <c r="E5" s="324"/>
      <c r="F5" s="324"/>
      <c r="G5" s="324"/>
      <c r="H5" s="324"/>
      <c r="I5" s="324"/>
      <c r="J5" s="324"/>
      <c r="K5" s="324"/>
      <c r="L5" s="324"/>
      <c r="M5" s="324"/>
      <c r="N5" s="324"/>
    </row>
    <row r="6" spans="1:14">
      <c r="A6" s="324"/>
      <c r="B6" s="324"/>
      <c r="C6" s="324"/>
      <c r="D6" s="324"/>
      <c r="E6" s="324"/>
      <c r="F6" s="324"/>
      <c r="G6" s="324"/>
      <c r="H6" s="324"/>
      <c r="I6" s="324"/>
      <c r="J6" s="324"/>
      <c r="K6" s="324"/>
      <c r="L6" s="324"/>
      <c r="M6" s="324"/>
      <c r="N6" s="324"/>
    </row>
    <row r="7" spans="1:14">
      <c r="A7" s="324"/>
      <c r="B7" s="324"/>
      <c r="C7" s="324"/>
      <c r="D7" s="324"/>
      <c r="E7" s="324"/>
      <c r="F7" s="324"/>
      <c r="G7" s="324"/>
      <c r="H7" s="324"/>
      <c r="I7" s="324"/>
      <c r="J7" s="324"/>
      <c r="K7" s="324"/>
      <c r="L7" s="324"/>
      <c r="M7" s="324"/>
      <c r="N7" s="324"/>
    </row>
    <row r="8" spans="1:14">
      <c r="A8" s="324"/>
      <c r="B8" s="324"/>
      <c r="C8" s="324"/>
      <c r="D8" s="324"/>
      <c r="E8" s="324"/>
      <c r="F8" s="324"/>
      <c r="G8" s="324"/>
      <c r="H8" s="324"/>
      <c r="I8" s="324"/>
      <c r="J8" s="324"/>
      <c r="K8" s="324"/>
      <c r="L8" s="324"/>
      <c r="M8" s="324"/>
      <c r="N8" s="324"/>
    </row>
    <row r="9" spans="1:14">
      <c r="A9" s="324"/>
      <c r="B9" s="324"/>
      <c r="C9" s="324"/>
      <c r="D9" s="324"/>
      <c r="E9" s="324"/>
      <c r="F9" s="324"/>
      <c r="G9" s="324"/>
      <c r="H9" s="324"/>
      <c r="I9" s="324"/>
      <c r="J9" s="324"/>
      <c r="K9" s="324"/>
      <c r="L9" s="324"/>
      <c r="M9" s="324"/>
      <c r="N9" s="324"/>
    </row>
    <row r="10" spans="1:14">
      <c r="A10" s="324"/>
      <c r="B10" s="324"/>
      <c r="C10" s="324"/>
      <c r="D10" s="324"/>
      <c r="E10" s="324"/>
      <c r="F10" s="324"/>
      <c r="G10" s="324"/>
      <c r="H10" s="324"/>
      <c r="I10" s="324"/>
      <c r="J10" s="324"/>
      <c r="K10" s="324"/>
      <c r="L10" s="324"/>
      <c r="M10" s="324"/>
      <c r="N10" s="324"/>
    </row>
    <row r="11" spans="1:14">
      <c r="A11" s="324"/>
      <c r="B11" s="324"/>
      <c r="C11" s="324"/>
      <c r="D11" s="324"/>
      <c r="E11" s="324"/>
      <c r="F11" s="324"/>
      <c r="G11" s="324"/>
      <c r="H11" s="324"/>
      <c r="I11" s="324"/>
      <c r="J11" s="324"/>
      <c r="K11" s="324"/>
      <c r="L11" s="324"/>
      <c r="M11" s="324"/>
      <c r="N11" s="324"/>
    </row>
    <row r="12" spans="1:14">
      <c r="A12" s="324"/>
      <c r="B12" s="324"/>
      <c r="C12" s="324"/>
      <c r="D12" s="324"/>
      <c r="E12" s="324"/>
      <c r="F12" s="324"/>
      <c r="G12" s="324"/>
      <c r="H12" s="324"/>
      <c r="I12" s="324"/>
      <c r="J12" s="324"/>
      <c r="K12" s="324"/>
      <c r="L12" s="324"/>
      <c r="M12" s="324"/>
      <c r="N12" s="324"/>
    </row>
    <row r="13" spans="1:14">
      <c r="A13" s="324"/>
      <c r="B13" s="324"/>
      <c r="C13" s="324"/>
      <c r="D13" s="324"/>
      <c r="E13" s="324"/>
      <c r="F13" s="324"/>
      <c r="G13" s="324"/>
      <c r="H13" s="324"/>
      <c r="I13" s="324"/>
      <c r="J13" s="324"/>
      <c r="K13" s="324"/>
      <c r="L13" s="324"/>
      <c r="M13" s="324"/>
      <c r="N13" s="324"/>
    </row>
    <row r="14" spans="1:14">
      <c r="A14" s="324"/>
      <c r="B14" s="324"/>
      <c r="C14" s="324"/>
      <c r="D14" s="324"/>
      <c r="E14" s="324"/>
      <c r="F14" s="324"/>
      <c r="G14" s="324"/>
      <c r="H14" s="324"/>
      <c r="I14" s="324"/>
      <c r="J14" s="324"/>
      <c r="K14" s="324"/>
      <c r="L14" s="324"/>
      <c r="M14" s="324"/>
      <c r="N14" s="324"/>
    </row>
    <row r="15" spans="1:14" ht="115" customHeight="1">
      <c r="A15" s="325" t="s">
        <v>121</v>
      </c>
      <c r="B15" s="326"/>
      <c r="C15" s="326"/>
      <c r="D15" s="326"/>
      <c r="E15" s="326"/>
      <c r="F15" s="326"/>
      <c r="G15" s="326"/>
      <c r="H15" s="326"/>
      <c r="I15" s="326"/>
      <c r="J15" s="326"/>
      <c r="K15" s="326"/>
      <c r="L15" s="326"/>
      <c r="M15" s="326"/>
      <c r="N15" s="326"/>
    </row>
    <row r="16" spans="1:14" ht="39" customHeight="1">
      <c r="A16" s="327" t="s">
        <v>122</v>
      </c>
      <c r="B16" s="327"/>
      <c r="C16" s="327"/>
      <c r="D16" s="327"/>
      <c r="E16" s="327"/>
      <c r="F16" s="327"/>
      <c r="G16" s="327"/>
      <c r="H16" s="327"/>
      <c r="I16" s="327"/>
      <c r="J16" s="327"/>
      <c r="K16" s="327"/>
      <c r="L16" s="327"/>
      <c r="M16" s="327"/>
      <c r="N16" s="327"/>
    </row>
    <row r="17" spans="1:14" ht="46" customHeight="1">
      <c r="A17" s="328" t="s">
        <v>123</v>
      </c>
      <c r="B17" s="328"/>
      <c r="C17" s="328"/>
      <c r="D17" s="328"/>
      <c r="E17" s="328"/>
      <c r="F17" s="328"/>
      <c r="G17" s="328"/>
      <c r="H17" s="328"/>
      <c r="I17" s="328"/>
      <c r="J17" s="328"/>
      <c r="K17" s="328"/>
      <c r="L17" s="328"/>
      <c r="M17" s="328"/>
      <c r="N17" s="328"/>
    </row>
  </sheetData>
  <sheetProtection sheet="1" selectLockedCells="1" selectUnlockedCells="1"/>
  <mergeCells count="4">
    <mergeCell ref="A1:N14"/>
    <mergeCell ref="A15:N15"/>
    <mergeCell ref="A16:N16"/>
    <mergeCell ref="A17:N1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6100"/>
  </sheetPr>
  <dimension ref="A1:P16"/>
  <sheetViews>
    <sheetView topLeftCell="F2" zoomScaleNormal="100" workbookViewId="0">
      <selection activeCell="K14" sqref="K14"/>
    </sheetView>
  </sheetViews>
  <sheetFormatPr baseColWidth="10" defaultColWidth="8.83203125" defaultRowHeight="15"/>
  <cols>
    <col min="1" max="1" width="18" customWidth="1"/>
    <col min="2" max="2" width="28.6640625" customWidth="1"/>
    <col min="3" max="4" width="26.33203125" customWidth="1"/>
    <col min="5" max="5" width="24.33203125" customWidth="1"/>
    <col min="6" max="6" width="24.5" customWidth="1"/>
    <col min="7" max="7" width="31.33203125" customWidth="1"/>
    <col min="8" max="8" width="31.83203125" customWidth="1"/>
    <col min="9" max="9" width="23.83203125" customWidth="1"/>
    <col min="10" max="10" width="25.83203125" customWidth="1"/>
    <col min="11" max="11" width="28.6640625" customWidth="1"/>
    <col min="12" max="12" width="36.1640625" customWidth="1"/>
    <col min="13" max="13" width="30.6640625" customWidth="1"/>
    <col min="14" max="14" width="28.5" customWidth="1"/>
    <col min="15" max="15" width="28.6640625" customWidth="1"/>
    <col min="16" max="16" width="30.33203125" customWidth="1"/>
  </cols>
  <sheetData>
    <row r="1" spans="1:16">
      <c r="A1" s="30" t="s">
        <v>124</v>
      </c>
    </row>
    <row r="2" spans="1:16">
      <c r="B2" s="130" t="s">
        <v>73</v>
      </c>
      <c r="C2" s="131"/>
      <c r="D2" s="132"/>
      <c r="E2" s="133"/>
      <c r="F2" s="132"/>
      <c r="G2" s="132"/>
      <c r="H2" s="133"/>
      <c r="I2" s="133"/>
      <c r="J2" s="133"/>
      <c r="K2" s="133"/>
      <c r="L2" s="133"/>
      <c r="M2" s="133"/>
      <c r="N2" s="133"/>
      <c r="O2" s="133"/>
      <c r="P2" s="153"/>
    </row>
    <row r="3" spans="1:16">
      <c r="B3" s="134" t="s">
        <v>0</v>
      </c>
      <c r="C3" s="69"/>
      <c r="E3" s="69"/>
      <c r="F3" s="69"/>
      <c r="G3" s="69"/>
      <c r="H3" s="69"/>
      <c r="I3" s="69"/>
      <c r="J3" s="69"/>
      <c r="K3" s="2"/>
      <c r="L3" s="2"/>
      <c r="M3" s="2"/>
      <c r="N3" s="2"/>
      <c r="P3" s="135"/>
    </row>
    <row r="4" spans="1:16">
      <c r="B4" s="136" t="s">
        <v>74</v>
      </c>
      <c r="C4" s="69"/>
      <c r="E4" s="69"/>
      <c r="F4" s="69"/>
      <c r="G4" s="69"/>
      <c r="H4" s="69"/>
      <c r="I4" s="69"/>
      <c r="J4" s="69"/>
      <c r="K4" s="2"/>
      <c r="L4" s="2"/>
      <c r="M4" s="2"/>
      <c r="N4" s="2"/>
      <c r="P4" s="135"/>
    </row>
    <row r="5" spans="1:16">
      <c r="B5" s="137"/>
      <c r="C5" s="69"/>
      <c r="E5" s="141" t="s">
        <v>125</v>
      </c>
      <c r="F5" s="69"/>
      <c r="G5" s="69"/>
      <c r="H5" s="69"/>
      <c r="I5" s="69"/>
      <c r="J5" s="69"/>
      <c r="K5" s="2"/>
      <c r="L5" s="2"/>
      <c r="M5" s="2"/>
      <c r="N5" s="2"/>
      <c r="P5" s="135"/>
    </row>
    <row r="6" spans="1:16" ht="32">
      <c r="B6" s="332" t="s">
        <v>2</v>
      </c>
      <c r="C6" s="315"/>
      <c r="D6" s="68" t="s">
        <v>75</v>
      </c>
      <c r="E6" s="142" t="s">
        <v>126</v>
      </c>
      <c r="F6" s="70"/>
      <c r="G6" s="70"/>
      <c r="H6" s="70"/>
      <c r="I6" s="70"/>
      <c r="J6" s="69"/>
      <c r="K6" s="2"/>
      <c r="L6" s="2"/>
      <c r="M6" s="2"/>
      <c r="N6" s="2"/>
      <c r="P6" s="135"/>
    </row>
    <row r="7" spans="1:16" ht="16">
      <c r="B7" s="332" t="s">
        <v>4</v>
      </c>
      <c r="C7" s="315"/>
      <c r="D7" s="112" t="s">
        <v>127</v>
      </c>
      <c r="E7" s="142" t="s">
        <v>128</v>
      </c>
      <c r="F7" s="70"/>
      <c r="G7" s="70"/>
      <c r="H7" s="70"/>
      <c r="I7" s="70"/>
      <c r="J7" s="69"/>
      <c r="K7" s="2"/>
      <c r="L7" s="2"/>
      <c r="M7" s="2"/>
      <c r="N7" s="2"/>
      <c r="P7" s="135"/>
    </row>
    <row r="8" spans="1:16" ht="16">
      <c r="B8" s="332" t="s">
        <v>6</v>
      </c>
      <c r="C8" s="315"/>
      <c r="D8" s="68">
        <v>8</v>
      </c>
      <c r="E8" s="143" t="s">
        <v>128</v>
      </c>
      <c r="F8" s="70"/>
      <c r="G8" s="70"/>
      <c r="H8" s="70"/>
      <c r="I8" s="70"/>
      <c r="J8" s="69"/>
      <c r="K8" s="2"/>
      <c r="L8" s="2"/>
      <c r="M8" s="2"/>
      <c r="N8" s="2"/>
      <c r="P8" s="135"/>
    </row>
    <row r="9" spans="1:16" ht="16" thickBot="1">
      <c r="B9" s="138"/>
      <c r="C9" s="4"/>
      <c r="D9" s="5"/>
      <c r="E9" s="69"/>
      <c r="F9" s="69"/>
      <c r="G9" s="69"/>
      <c r="H9" s="69"/>
      <c r="I9" s="69"/>
      <c r="J9" s="69"/>
      <c r="K9" s="2"/>
      <c r="L9" s="2"/>
      <c r="M9" s="2"/>
      <c r="N9" s="2"/>
      <c r="P9" s="135"/>
    </row>
    <row r="10" spans="1:16" ht="16" thickBot="1">
      <c r="B10" s="138"/>
      <c r="C10" s="69"/>
      <c r="D10" s="2"/>
      <c r="E10" s="316" t="s">
        <v>76</v>
      </c>
      <c r="F10" s="317"/>
      <c r="G10" s="317"/>
      <c r="H10" s="317"/>
      <c r="I10" s="317"/>
      <c r="J10" s="317"/>
      <c r="K10" s="318" t="s">
        <v>129</v>
      </c>
      <c r="L10" s="319"/>
      <c r="M10" s="319"/>
      <c r="N10" s="320"/>
      <c r="O10" s="318" t="s">
        <v>11</v>
      </c>
      <c r="P10" s="329"/>
    </row>
    <row r="11" spans="1:16" ht="16" thickBot="1">
      <c r="B11" s="138"/>
      <c r="C11" s="69"/>
      <c r="D11" s="2"/>
      <c r="E11" s="80"/>
      <c r="F11" s="310" t="s">
        <v>78</v>
      </c>
      <c r="G11" s="311"/>
      <c r="H11" s="312"/>
      <c r="I11" s="313" t="s">
        <v>79</v>
      </c>
      <c r="J11" s="314"/>
      <c r="K11" s="321"/>
      <c r="L11" s="322"/>
      <c r="M11" s="322"/>
      <c r="N11" s="323"/>
      <c r="O11" s="330"/>
      <c r="P11" s="331"/>
    </row>
    <row r="12" spans="1:16" ht="17" thickBot="1">
      <c r="B12" s="139" t="s">
        <v>12</v>
      </c>
      <c r="C12" s="6" t="s">
        <v>13</v>
      </c>
      <c r="D12" s="12" t="s">
        <v>14</v>
      </c>
      <c r="E12" s="81" t="s">
        <v>15</v>
      </c>
      <c r="F12" s="73" t="s">
        <v>16</v>
      </c>
      <c r="G12" s="7" t="s">
        <v>17</v>
      </c>
      <c r="H12" s="16" t="s">
        <v>18</v>
      </c>
      <c r="I12" s="73" t="s">
        <v>19</v>
      </c>
      <c r="J12" s="6" t="s">
        <v>20</v>
      </c>
      <c r="K12" s="78" t="s">
        <v>21</v>
      </c>
      <c r="L12" s="18" t="s">
        <v>22</v>
      </c>
      <c r="M12" s="18" t="s">
        <v>23</v>
      </c>
      <c r="N12" s="19" t="s">
        <v>24</v>
      </c>
      <c r="O12" s="20" t="s">
        <v>25</v>
      </c>
      <c r="P12" s="140" t="s">
        <v>26</v>
      </c>
    </row>
    <row r="13" spans="1:16" ht="172.5" customHeight="1" thickBot="1">
      <c r="B13" s="144" t="s">
        <v>82</v>
      </c>
      <c r="C13" s="145" t="s">
        <v>83</v>
      </c>
      <c r="D13" s="145" t="s">
        <v>84</v>
      </c>
      <c r="E13" s="146" t="s">
        <v>85</v>
      </c>
      <c r="F13" s="147" t="s">
        <v>86</v>
      </c>
      <c r="G13" s="148" t="s">
        <v>130</v>
      </c>
      <c r="H13" s="149" t="s">
        <v>88</v>
      </c>
      <c r="I13" s="147" t="s">
        <v>89</v>
      </c>
      <c r="J13" s="150" t="s">
        <v>90</v>
      </c>
      <c r="K13" s="151" t="s">
        <v>131</v>
      </c>
      <c r="L13" s="21" t="s">
        <v>132</v>
      </c>
      <c r="M13" s="21" t="s">
        <v>93</v>
      </c>
      <c r="N13" s="205" t="s">
        <v>133</v>
      </c>
      <c r="O13" s="148" t="s">
        <v>134</v>
      </c>
      <c r="P13" s="206" t="s">
        <v>135</v>
      </c>
    </row>
    <row r="14" spans="1:16" ht="186.75" customHeight="1" thickBot="1">
      <c r="A14" s="161" t="s">
        <v>136</v>
      </c>
      <c r="B14" s="68" t="s">
        <v>46</v>
      </c>
      <c r="C14" s="212" t="s">
        <v>96</v>
      </c>
      <c r="D14" s="68" t="e">
        <f>IF(C14&lt;&gt;"",INDEX(#REF!,MATCH(C14,#REF!,0),0),"")</f>
        <v>#REF!</v>
      </c>
      <c r="E14" s="68">
        <v>493031</v>
      </c>
      <c r="F14" s="68" t="str">
        <f>IF(E14&lt;&gt;"", IF(COUNTIF('Combined RDOLs'!$B$4:$B$5337, CONCATENATE('Program Needs Assessment'!$C$7,'Program Needs Assessment'!E14)),"Yes","No"),"")</f>
        <v>No</v>
      </c>
      <c r="G14" s="68" t="str">
        <f>IF(C14&lt;&gt;"",IF(COUNTIF('SDOL and DOACS Progs'!$B$3:$B$3, 'Program Needs Assessment'!C14)&gt;0,"Yes","No"),"")</f>
        <v>Yes</v>
      </c>
      <c r="H14" s="68" t="s">
        <v>97</v>
      </c>
      <c r="I14" s="68"/>
      <c r="J14" s="68"/>
      <c r="K14" s="196" t="s">
        <v>137</v>
      </c>
      <c r="L14" s="68" t="s">
        <v>138</v>
      </c>
      <c r="M14" s="68" t="s">
        <v>139</v>
      </c>
      <c r="N14" s="165" t="s">
        <v>140</v>
      </c>
      <c r="O14" s="68" t="s">
        <v>141</v>
      </c>
      <c r="P14" s="68" t="s">
        <v>142</v>
      </c>
    </row>
    <row r="15" spans="1:16" ht="17" thickBot="1">
      <c r="A15" s="160" t="s">
        <v>125</v>
      </c>
      <c r="B15" s="207" t="s">
        <v>143</v>
      </c>
      <c r="C15" s="208" t="s">
        <v>144</v>
      </c>
      <c r="D15" s="209" t="s">
        <v>145</v>
      </c>
      <c r="E15" s="207" t="s">
        <v>144</v>
      </c>
      <c r="F15" s="209" t="s">
        <v>145</v>
      </c>
      <c r="G15" s="209" t="s">
        <v>145</v>
      </c>
      <c r="H15" s="207" t="s">
        <v>143</v>
      </c>
      <c r="I15" s="207" t="s">
        <v>143</v>
      </c>
      <c r="J15" s="207" t="s">
        <v>143</v>
      </c>
      <c r="K15" s="207" t="s">
        <v>146</v>
      </c>
      <c r="L15" s="207" t="s">
        <v>147</v>
      </c>
      <c r="M15" s="207" t="s">
        <v>147</v>
      </c>
      <c r="N15" s="210" t="s">
        <v>147</v>
      </c>
      <c r="O15" s="207" t="s">
        <v>143</v>
      </c>
      <c r="P15" s="211" t="s">
        <v>143</v>
      </c>
    </row>
    <row r="16" spans="1:16" ht="215.25" customHeight="1" thickBot="1">
      <c r="A16" s="155" t="s">
        <v>148</v>
      </c>
      <c r="B16" s="156" t="s">
        <v>149</v>
      </c>
      <c r="C16" s="157" t="s">
        <v>150</v>
      </c>
      <c r="D16" s="158" t="s">
        <v>151</v>
      </c>
      <c r="E16" s="156" t="s">
        <v>152</v>
      </c>
      <c r="F16" s="158" t="s">
        <v>153</v>
      </c>
      <c r="G16" s="158" t="s">
        <v>151</v>
      </c>
      <c r="H16" s="156" t="s">
        <v>154</v>
      </c>
      <c r="I16" s="156" t="s">
        <v>154</v>
      </c>
      <c r="J16" s="156" t="s">
        <v>154</v>
      </c>
      <c r="K16" s="156" t="s">
        <v>155</v>
      </c>
      <c r="L16" s="156" t="s">
        <v>156</v>
      </c>
      <c r="M16" s="156" t="s">
        <v>157</v>
      </c>
      <c r="N16" s="156" t="s">
        <v>158</v>
      </c>
      <c r="O16" s="159" t="s">
        <v>159</v>
      </c>
      <c r="P16" s="154" t="s">
        <v>160</v>
      </c>
    </row>
  </sheetData>
  <sheetProtection sheet="1" selectLockedCells="1"/>
  <mergeCells count="8">
    <mergeCell ref="K10:N11"/>
    <mergeCell ref="O10:P11"/>
    <mergeCell ref="F11:H11"/>
    <mergeCell ref="I11:J11"/>
    <mergeCell ref="B6:C6"/>
    <mergeCell ref="B7:C7"/>
    <mergeCell ref="B8:C8"/>
    <mergeCell ref="E10:J10"/>
  </mergeCells>
  <conditionalFormatting sqref="F3:G9 F11:G12 F13">
    <cfRule type="cellIs" dxfId="118" priority="25" operator="equal">
      <formula>"Yes"</formula>
    </cfRule>
  </conditionalFormatting>
  <conditionalFormatting sqref="H3:H9 H11:H13">
    <cfRule type="cellIs" dxfId="117" priority="23" operator="equal">
      <formula>"Local WIOA Plan"</formula>
    </cfRule>
    <cfRule type="cellIs" dxfId="116" priority="24" operator="equal">
      <formula>"Local TOL"</formula>
    </cfRule>
  </conditionalFormatting>
  <conditionalFormatting sqref="B2:B13">
    <cfRule type="cellIs" dxfId="115" priority="22" operator="equal">
      <formula>"Yes"</formula>
    </cfRule>
  </conditionalFormatting>
  <conditionalFormatting sqref="I14:J14">
    <cfRule type="expression" dxfId="114" priority="14">
      <formula>COUNTIF($H14:$I14,I14)&gt;1</formula>
    </cfRule>
    <cfRule type="expression" dxfId="113" priority="16">
      <formula>AND($H14&gt;0, $I14&gt;0)</formula>
    </cfRule>
  </conditionalFormatting>
  <conditionalFormatting sqref="F14:G14">
    <cfRule type="cellIs" dxfId="112" priority="19" operator="equal">
      <formula>"Yes"</formula>
    </cfRule>
  </conditionalFormatting>
  <conditionalFormatting sqref="H14">
    <cfRule type="cellIs" dxfId="111" priority="17" operator="equal">
      <formula>"Local WIOA Plan"</formula>
    </cfRule>
    <cfRule type="cellIs" dxfId="110" priority="18" operator="equal">
      <formula>"Local TOL"</formula>
    </cfRule>
  </conditionalFormatting>
  <conditionalFormatting sqref="B14">
    <cfRule type="cellIs" dxfId="109" priority="15" operator="equal">
      <formula>"Yes"</formula>
    </cfRule>
  </conditionalFormatting>
  <conditionalFormatting sqref="L14:M14">
    <cfRule type="expression" dxfId="108" priority="13">
      <formula>AND($J14&gt;0,$K14&gt;0, $L14&gt;0, $M14&gt;0)</formula>
    </cfRule>
  </conditionalFormatting>
  <conditionalFormatting sqref="E14:J14 L14:M14">
    <cfRule type="expression" dxfId="107" priority="10">
      <formula>$B14="13990007sn"</formula>
    </cfRule>
    <cfRule type="expression" dxfId="106" priority="11">
      <formula>$B14="13990006sn"</formula>
    </cfRule>
    <cfRule type="expression" dxfId="105" priority="12">
      <formula>$B14="13990005sn"</formula>
    </cfRule>
  </conditionalFormatting>
  <conditionalFormatting sqref="K14">
    <cfRule type="expression" dxfId="104" priority="9">
      <formula>AND($K14&gt;0,$L14&gt;0, $M14&gt;0, $N14&gt;0)</formula>
    </cfRule>
  </conditionalFormatting>
  <conditionalFormatting sqref="K14">
    <cfRule type="expression" dxfId="103" priority="6">
      <formula>$C14="S990007"</formula>
    </cfRule>
    <cfRule type="expression" dxfId="102" priority="7">
      <formula>$C14="S990006"</formula>
    </cfRule>
    <cfRule type="expression" dxfId="101" priority="8">
      <formula>$C14="S990005"</formula>
    </cfRule>
  </conditionalFormatting>
  <conditionalFormatting sqref="P14">
    <cfRule type="expression" dxfId="100" priority="4">
      <formula>AND($K14&gt;0,$M14&gt;0,$N14&gt;0,$O14&gt;0)</formula>
    </cfRule>
  </conditionalFormatting>
  <conditionalFormatting sqref="P14">
    <cfRule type="expression" dxfId="99" priority="5">
      <formula>$B14=7980040</formula>
    </cfRule>
  </conditionalFormatting>
  <conditionalFormatting sqref="O14">
    <cfRule type="expression" dxfId="98" priority="2">
      <formula>AND($K14&gt;0,$M14&gt;0,$N14&gt;0,$O14&gt;0)</formula>
    </cfRule>
  </conditionalFormatting>
  <conditionalFormatting sqref="O14">
    <cfRule type="expression" dxfId="97" priority="3">
      <formula>$B14=7980040</formula>
    </cfRule>
  </conditionalFormatting>
  <conditionalFormatting sqref="G13">
    <cfRule type="cellIs" dxfId="96" priority="1" operator="equal">
      <formula>"Yes"</formula>
    </cfRule>
  </conditionalFormatting>
  <dataValidations count="1">
    <dataValidation allowBlank="1" showInputMessage="1" showErrorMessage="1" sqref="E6" xr:uid="{00000000-0002-0000-0300-000000000000}"/>
  </dataValidations>
  <pageMargins left="0.7" right="0.7" top="0.75" bottom="0.75" header="0.3" footer="0.3"/>
  <pageSetup scale="27" orientation="landscape" r:id="rId1"/>
  <extLst>
    <ext xmlns:x14="http://schemas.microsoft.com/office/spreadsheetml/2009/9/main" uri="{78C0D931-6437-407d-A8EE-F0AAD7539E65}">
      <x14:conditionalFormattings>
        <x14:conditionalFormatting xmlns:xm="http://schemas.microsoft.com/office/excel/2006/main">
          <x14:cfRule type="expression" priority="92" id="{A576B512-448C-4000-9BB1-459F4FF65463}">
            <xm:f>IF(AND(COUNTIF('College &amp; Clock Prog-SOC'!$A$5:$A$850,CONCATENATE(C14,E14))=0),TRUE)</xm:f>
            <x14:dxf>
              <font>
                <strike/>
                <color rgb="FFFF0000"/>
              </font>
              <fill>
                <patternFill patternType="none">
                  <bgColor auto="1"/>
                </patternFill>
              </fill>
            </x14:dxf>
          </x14:cfRule>
          <xm:sqref>E14</xm:sqref>
        </x14:conditionalFormatting>
        <x14:conditionalFormatting xmlns:xm="http://schemas.microsoft.com/office/excel/2006/main">
          <x14:cfRule type="expression" priority="96" id="{86A644DE-1D63-4297-B8A2-5159F45186E7}">
            <xm:f>ISERROR(MATCH(C14,'Clock Hour &amp; College Progs'!#REF!,0))</xm:f>
            <x14:dxf>
              <font>
                <strike/>
                <color rgb="FFFF0000"/>
              </font>
              <fill>
                <patternFill patternType="none">
                  <bgColor auto="1"/>
                </patternFill>
              </fill>
            </x14:dxf>
          </x14:cfRule>
          <xm:sqref>C14</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1000000}">
          <x14:formula1>
            <xm:f>'Dropdown Lists'!$B$2:$B$29</xm:f>
          </x14:formula1>
          <xm:sqref>D6</xm:sqref>
        </x14:dataValidation>
        <x14:dataValidation type="list" allowBlank="1" showInputMessage="1" showErrorMessage="1" xr:uid="{00000000-0002-0000-0300-000002000000}">
          <x14:formula1>
            <xm:f>'Dropdown Lists'!$G$1:$G$2</xm:f>
          </x14:formula1>
          <xm:sqref>B14</xm:sqref>
        </x14:dataValidation>
        <x14:dataValidation type="list" allowBlank="1" showInputMessage="1" showErrorMessage="1" xr:uid="{00000000-0002-0000-0300-000003000000}">
          <x14:formula1>
            <xm:f>'Dropdown Lists'!$Q$1:$Q$5</xm:f>
          </x14:formula1>
          <xm:sqref>I14:J14</xm:sqref>
        </x14:dataValidation>
        <x14:dataValidation type="list" allowBlank="1" showInputMessage="1" showErrorMessage="1" xr:uid="{00000000-0002-0000-0300-000004000000}">
          <x14:formula1>
            <xm:f>'Dropdown Lists'!$P$1:$P$2</xm:f>
          </x14:formula1>
          <xm:sqref>H14</xm:sqref>
        </x14:dataValidation>
        <x14:dataValidation type="list" allowBlank="1" showInputMessage="1" showErrorMessage="1" xr:uid="{00000000-0002-0000-0300-000005000000}">
          <x14:formula1>
            <xm:f>'Dropdown Lists'!$S$2:$S$171</xm:f>
          </x14:formula1>
          <xm:sqref>O14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203764"/>
  </sheetPr>
  <dimension ref="A1:O310"/>
  <sheetViews>
    <sheetView zoomScaleNormal="100" zoomScaleSheetLayoutView="100" workbookViewId="0">
      <selection activeCell="C5" sqref="C5"/>
    </sheetView>
  </sheetViews>
  <sheetFormatPr baseColWidth="10" defaultColWidth="9.1640625" defaultRowHeight="15"/>
  <cols>
    <col min="1" max="1" width="20.33203125" style="118" customWidth="1"/>
    <col min="2" max="2" width="14.5" style="163" customWidth="1"/>
    <col min="3" max="3" width="32.33203125" style="119" customWidth="1"/>
    <col min="4" max="4" width="20.1640625" style="118" customWidth="1"/>
    <col min="5" max="5" width="22.5" style="119" customWidth="1"/>
    <col min="6" max="6" width="19.5" style="119" customWidth="1"/>
    <col min="7" max="7" width="20.33203125" style="118" customWidth="1"/>
    <col min="8" max="8" width="13.1640625" style="118" customWidth="1"/>
    <col min="9" max="9" width="19.5" style="118" customWidth="1"/>
    <col min="10" max="10" width="14.5" style="118" customWidth="1"/>
    <col min="11" max="11" width="19.5" style="118" customWidth="1"/>
    <col min="12" max="13" width="14.5" style="118" customWidth="1"/>
    <col min="14" max="14" width="19.33203125" style="118" customWidth="1"/>
    <col min="15" max="15" width="12.33203125" style="120" customWidth="1"/>
    <col min="16" max="16384" width="9.1640625" style="120"/>
  </cols>
  <sheetData>
    <row r="1" spans="1:15">
      <c r="A1" s="123" t="s">
        <v>73</v>
      </c>
    </row>
    <row r="2" spans="1:15" customFormat="1">
      <c r="A2" s="86" t="s">
        <v>0</v>
      </c>
      <c r="B2" s="198"/>
      <c r="D2" s="69"/>
      <c r="E2" s="69"/>
      <c r="F2" s="69"/>
      <c r="G2" s="69"/>
      <c r="H2" s="69"/>
      <c r="I2" s="69"/>
      <c r="J2" s="2"/>
      <c r="K2" s="2"/>
      <c r="L2" s="2"/>
      <c r="M2" s="2"/>
    </row>
    <row r="3" spans="1:15" customFormat="1">
      <c r="A3" s="87" t="s">
        <v>74</v>
      </c>
      <c r="B3" s="198"/>
      <c r="D3" s="69"/>
      <c r="E3" s="69"/>
      <c r="F3" s="69"/>
      <c r="G3" s="69"/>
      <c r="H3" s="69"/>
      <c r="I3" s="69"/>
      <c r="J3" s="2"/>
      <c r="K3" s="2"/>
      <c r="L3" s="2"/>
      <c r="M3" s="2"/>
    </row>
    <row r="4" spans="1:15" customFormat="1">
      <c r="A4" s="83"/>
      <c r="B4" s="198"/>
      <c r="D4" s="69"/>
      <c r="E4" s="69"/>
      <c r="F4" s="69"/>
      <c r="G4" s="69"/>
      <c r="H4" s="69"/>
      <c r="I4" s="69"/>
      <c r="J4" s="2"/>
      <c r="K4" s="2"/>
      <c r="L4" s="2"/>
      <c r="M4" s="2"/>
    </row>
    <row r="5" spans="1:15" customFormat="1" ht="18" customHeight="1">
      <c r="A5" s="315" t="s">
        <v>2</v>
      </c>
      <c r="B5" s="315"/>
      <c r="C5" s="196"/>
      <c r="D5" s="70"/>
      <c r="E5" s="70"/>
      <c r="F5" s="70"/>
      <c r="G5" s="70"/>
      <c r="H5" s="70"/>
      <c r="I5" s="69"/>
      <c r="J5" s="2"/>
      <c r="K5" s="2"/>
      <c r="L5" s="2"/>
      <c r="M5" s="2"/>
    </row>
    <row r="6" spans="1:15" customFormat="1" ht="18" customHeight="1">
      <c r="A6" s="315" t="s">
        <v>4</v>
      </c>
      <c r="B6" s="315"/>
      <c r="C6" s="112" t="e">
        <f>INDEX('Dropdown Lists'!$A$2:$A$29,MATCH('Program Needs Assessment'!C5, 'Dropdown Lists'!$B$2:$B$29,0))</f>
        <v>#N/A</v>
      </c>
      <c r="D6" s="70"/>
      <c r="E6" s="70"/>
      <c r="F6" s="70"/>
      <c r="G6" s="70"/>
      <c r="H6" s="70"/>
      <c r="I6" s="69"/>
      <c r="J6" s="2"/>
      <c r="K6" s="2"/>
      <c r="L6" s="2"/>
      <c r="M6" s="2"/>
    </row>
    <row r="7" spans="1:15" customFormat="1" ht="18" customHeight="1">
      <c r="A7" s="315" t="s">
        <v>6</v>
      </c>
      <c r="B7" s="315"/>
      <c r="C7" s="68" t="e">
        <f>INDEX('Dropdown Lists'!$C$2:$C$29,MATCH(C5, 'Dropdown Lists'!$B$2:$B$29,0))</f>
        <v>#N/A</v>
      </c>
      <c r="D7" s="70"/>
      <c r="E7" s="70"/>
      <c r="F7" s="70"/>
      <c r="G7" s="70"/>
      <c r="H7" s="70"/>
      <c r="I7" s="69"/>
      <c r="J7" s="2"/>
      <c r="K7" s="2"/>
      <c r="L7" s="2"/>
      <c r="M7" s="2"/>
    </row>
    <row r="8" spans="1:15" customFormat="1">
      <c r="A8" s="37"/>
      <c r="B8" s="199"/>
      <c r="C8" s="5"/>
      <c r="D8" s="69"/>
      <c r="E8" s="69"/>
      <c r="F8" s="69"/>
      <c r="G8" s="69"/>
      <c r="H8" s="69"/>
      <c r="I8" s="69"/>
      <c r="J8" s="2"/>
      <c r="K8" s="2"/>
      <c r="L8" s="2"/>
      <c r="M8" s="2"/>
    </row>
    <row r="9" spans="1:15" customFormat="1" ht="29.5" customHeight="1" thickBot="1">
      <c r="A9" s="37"/>
      <c r="B9" s="198"/>
      <c r="C9" s="2"/>
      <c r="D9" s="316" t="s">
        <v>76</v>
      </c>
      <c r="E9" s="317"/>
      <c r="F9" s="317"/>
      <c r="G9" s="317"/>
      <c r="H9" s="317"/>
      <c r="I9" s="317"/>
      <c r="J9" s="318" t="s">
        <v>129</v>
      </c>
      <c r="K9" s="319"/>
      <c r="L9" s="319"/>
      <c r="M9" s="320"/>
      <c r="N9" s="318" t="s">
        <v>11</v>
      </c>
      <c r="O9" s="329"/>
    </row>
    <row r="10" spans="1:15" customFormat="1" ht="17" customHeight="1" thickBot="1">
      <c r="A10" s="37"/>
      <c r="B10" s="198"/>
      <c r="C10" s="2"/>
      <c r="D10" s="80"/>
      <c r="E10" s="310" t="s">
        <v>78</v>
      </c>
      <c r="F10" s="311"/>
      <c r="G10" s="312"/>
      <c r="H10" s="313" t="s">
        <v>79</v>
      </c>
      <c r="I10" s="314"/>
      <c r="J10" s="321"/>
      <c r="K10" s="322"/>
      <c r="L10" s="322"/>
      <c r="M10" s="323"/>
      <c r="N10" s="330"/>
      <c r="O10" s="331"/>
    </row>
    <row r="11" spans="1:15" customFormat="1" ht="16">
      <c r="A11" s="6" t="s">
        <v>12</v>
      </c>
      <c r="B11" s="200" t="s">
        <v>13</v>
      </c>
      <c r="C11" s="12" t="s">
        <v>14</v>
      </c>
      <c r="D11" s="81" t="s">
        <v>15</v>
      </c>
      <c r="E11" s="73" t="s">
        <v>16</v>
      </c>
      <c r="F11" s="7" t="s">
        <v>17</v>
      </c>
      <c r="G11" s="16" t="s">
        <v>18</v>
      </c>
      <c r="H11" s="73" t="s">
        <v>19</v>
      </c>
      <c r="I11" s="6" t="s">
        <v>20</v>
      </c>
      <c r="J11" s="78" t="s">
        <v>21</v>
      </c>
      <c r="K11" s="18" t="s">
        <v>22</v>
      </c>
      <c r="L11" s="18" t="s">
        <v>23</v>
      </c>
      <c r="M11" s="19" t="s">
        <v>24</v>
      </c>
      <c r="N11" s="20" t="s">
        <v>25</v>
      </c>
      <c r="O11" s="20" t="s">
        <v>26</v>
      </c>
    </row>
    <row r="12" spans="1:15" customFormat="1" ht="245.25" customHeight="1" thickBot="1">
      <c r="A12" s="8" t="s">
        <v>161</v>
      </c>
      <c r="B12" s="201" t="s">
        <v>162</v>
      </c>
      <c r="C12" s="166" t="s">
        <v>84</v>
      </c>
      <c r="D12" s="82" t="s">
        <v>85</v>
      </c>
      <c r="E12" s="74" t="s">
        <v>86</v>
      </c>
      <c r="F12" s="75" t="s">
        <v>130</v>
      </c>
      <c r="G12" s="77" t="s">
        <v>88</v>
      </c>
      <c r="H12" s="74" t="s">
        <v>89</v>
      </c>
      <c r="I12" s="76" t="s">
        <v>90</v>
      </c>
      <c r="J12" s="79" t="s">
        <v>91</v>
      </c>
      <c r="K12" s="13" t="s">
        <v>132</v>
      </c>
      <c r="L12" s="21" t="s">
        <v>93</v>
      </c>
      <c r="M12" s="21" t="s">
        <v>133</v>
      </c>
      <c r="N12" s="8" t="s">
        <v>134</v>
      </c>
      <c r="O12" s="152" t="s">
        <v>135</v>
      </c>
    </row>
    <row r="13" spans="1:15" s="67" customFormat="1" ht="16">
      <c r="A13" s="124"/>
      <c r="B13" s="243"/>
      <c r="C13" s="126" t="str">
        <f>IF(B13&lt;&gt;"",INDEX(Table5[FDOE_Program_Title],MATCH(B13,Table5[CIP_Number_2020],0),0),"")</f>
        <v/>
      </c>
      <c r="D13" s="124"/>
      <c r="E13" s="126" t="str">
        <f>IF(D13&lt;&gt;"", IF(COUNTIF('Combined RDOLs'!$B$4:$B$5337, CONCATENATE('Program Needs Assessment'!$C$7,'Program Needs Assessment'!D13)),"Yes","No"),"")</f>
        <v/>
      </c>
      <c r="F13" s="126" t="str">
        <f>IF(B13&lt;&gt;"",IF(COUNTIF('SDOL and DOACS Progs'!$B$4:$B$398, 'Program Needs Assessment'!B13)&gt;0,"Yes","No"),"")</f>
        <v/>
      </c>
      <c r="G13" s="124"/>
      <c r="H13" s="124"/>
      <c r="I13" s="124"/>
      <c r="J13" s="124"/>
      <c r="K13" s="124"/>
      <c r="L13" s="124"/>
      <c r="M13" s="124"/>
      <c r="N13" s="124"/>
      <c r="O13" s="124"/>
    </row>
    <row r="14" spans="1:15" s="67" customFormat="1" ht="16">
      <c r="A14" s="124"/>
      <c r="B14" s="243"/>
      <c r="C14" s="126" t="str">
        <f>IF(B14&lt;&gt;"",INDEX(Table5[FDOE_Program_Title],MATCH(B14,Table5[CIP_Number_2020],0),0),"")</f>
        <v/>
      </c>
      <c r="D14" s="124"/>
      <c r="E14" s="126" t="str">
        <f>IF(D14&lt;&gt;"", IF(COUNTIF('Combined RDOLs'!$B$4:$B$5337, CONCATENATE('Program Needs Assessment'!$C$7,'Program Needs Assessment'!D14)),"Yes","No"),"")</f>
        <v/>
      </c>
      <c r="F14" s="126" t="str">
        <f>IF(B14&lt;&gt;"",IF(COUNTIF('SDOL and DOACS Progs'!$B$4:$B$398, 'Program Needs Assessment'!B14)&gt;0,"Yes","No"),"")</f>
        <v/>
      </c>
      <c r="G14" s="124"/>
      <c r="H14" s="124"/>
      <c r="I14" s="124"/>
      <c r="J14" s="124"/>
      <c r="K14" s="124"/>
      <c r="L14" s="124"/>
      <c r="M14" s="124"/>
      <c r="N14" s="124"/>
      <c r="O14" s="124"/>
    </row>
    <row r="15" spans="1:15" s="67" customFormat="1" ht="16">
      <c r="A15" s="124"/>
      <c r="B15" s="243"/>
      <c r="C15" s="126" t="str">
        <f>IF(B15&lt;&gt;"",INDEX(Table5[FDOE_Program_Title],MATCH(B15,Table5[CIP_Number_2020],0),0),"")</f>
        <v/>
      </c>
      <c r="D15" s="124"/>
      <c r="E15" s="126" t="str">
        <f>IF(D15&lt;&gt;"", IF(COUNTIF('Combined RDOLs'!$B$4:$B$5337, CONCATENATE('Program Needs Assessment'!$C$7,'Program Needs Assessment'!D15)),"Yes","No"),"")</f>
        <v/>
      </c>
      <c r="F15" s="126" t="str">
        <f>IF(B15&lt;&gt;"",IF(COUNTIF('SDOL and DOACS Progs'!$B$4:$B$398, 'Program Needs Assessment'!B15)&gt;0,"Yes","No"),"")</f>
        <v/>
      </c>
      <c r="G15" s="124"/>
      <c r="H15" s="124"/>
      <c r="I15" s="124"/>
      <c r="J15" s="124"/>
      <c r="K15" s="124"/>
      <c r="L15" s="124"/>
      <c r="M15" s="124"/>
      <c r="N15" s="124"/>
      <c r="O15" s="124"/>
    </row>
    <row r="16" spans="1:15" s="67" customFormat="1" ht="16">
      <c r="A16" s="124"/>
      <c r="B16" s="243"/>
      <c r="C16" s="126" t="str">
        <f>IF(B16&lt;&gt;"",INDEX(Table5[FDOE_Program_Title],MATCH(B16,Table5[CIP_Number_2020],0),0),"")</f>
        <v/>
      </c>
      <c r="D16" s="124"/>
      <c r="E16" s="126" t="str">
        <f>IF(D16&lt;&gt;"", IF(COUNTIF('Combined RDOLs'!$B$4:$B$5337, CONCATENATE('Program Needs Assessment'!$C$7,'Program Needs Assessment'!D16)),"Yes","No"),"")</f>
        <v/>
      </c>
      <c r="F16" s="126" t="str">
        <f>IF(B16&lt;&gt;"",IF(COUNTIF('SDOL and DOACS Progs'!$B$4:$B$398, 'Program Needs Assessment'!B16)&gt;0,"Yes","No"),"")</f>
        <v/>
      </c>
      <c r="G16" s="124"/>
      <c r="H16" s="124"/>
      <c r="I16" s="124"/>
      <c r="J16" s="124"/>
      <c r="K16" s="124"/>
      <c r="L16" s="124"/>
      <c r="M16" s="124"/>
      <c r="N16" s="124"/>
      <c r="O16" s="124"/>
    </row>
    <row r="17" spans="1:15" s="67" customFormat="1" ht="16">
      <c r="A17" s="124"/>
      <c r="B17" s="243"/>
      <c r="C17" s="126" t="str">
        <f>IF(B17&lt;&gt;"",INDEX(Table5[FDOE_Program_Title],MATCH(B17,Table5[CIP_Number_2020],0),0),"")</f>
        <v/>
      </c>
      <c r="D17" s="124"/>
      <c r="E17" s="126" t="str">
        <f>IF(D17&lt;&gt;"", IF(COUNTIF('Combined RDOLs'!$B$4:$B$5337, CONCATENATE('Program Needs Assessment'!$C$7,'Program Needs Assessment'!D17)),"Yes","No"),"")</f>
        <v/>
      </c>
      <c r="F17" s="126" t="str">
        <f>IF(B17&lt;&gt;"",IF(COUNTIF('SDOL and DOACS Progs'!$B$4:$B$398, 'Program Needs Assessment'!B17)&gt;0,"Yes","No"),"")</f>
        <v/>
      </c>
      <c r="G17" s="124"/>
      <c r="H17" s="124"/>
      <c r="I17" s="124"/>
      <c r="J17" s="124"/>
      <c r="K17" s="124"/>
      <c r="L17" s="124"/>
      <c r="M17" s="124"/>
      <c r="N17" s="124"/>
      <c r="O17" s="124"/>
    </row>
    <row r="18" spans="1:15" s="67" customFormat="1" ht="16">
      <c r="A18" s="124"/>
      <c r="B18" s="243"/>
      <c r="C18" s="126" t="str">
        <f>IF(B18&lt;&gt;"",INDEX(Table5[FDOE_Program_Title],MATCH(B18,Table5[CIP_Number_2020],0),0),"")</f>
        <v/>
      </c>
      <c r="D18" s="124"/>
      <c r="E18" s="126" t="str">
        <f>IF(D18&lt;&gt;"", IF(COUNTIF('Combined RDOLs'!$B$4:$B$5337, CONCATENATE('Program Needs Assessment'!$C$7,'Program Needs Assessment'!D18)),"Yes","No"),"")</f>
        <v/>
      </c>
      <c r="F18" s="126" t="str">
        <f>IF(B18&lt;&gt;"",IF(COUNTIF('SDOL and DOACS Progs'!$B$4:$B$398, 'Program Needs Assessment'!B18)&gt;0,"Yes","No"),"")</f>
        <v/>
      </c>
      <c r="G18" s="124"/>
      <c r="H18" s="124"/>
      <c r="I18" s="124"/>
      <c r="J18" s="124"/>
      <c r="K18" s="124"/>
      <c r="L18" s="124"/>
      <c r="M18" s="124"/>
      <c r="N18" s="124"/>
      <c r="O18" s="124"/>
    </row>
    <row r="19" spans="1:15" s="67" customFormat="1" ht="16">
      <c r="A19" s="124"/>
      <c r="B19" s="243"/>
      <c r="C19" s="126" t="str">
        <f>IF(B19&lt;&gt;"",INDEX(Table5[FDOE_Program_Title],MATCH(B19,Table5[CIP_Number_2020],0),0),"")</f>
        <v/>
      </c>
      <c r="D19" s="124"/>
      <c r="E19" s="126" t="str">
        <f>IF(D19&lt;&gt;"", IF(COUNTIF('Combined RDOLs'!$B$4:$B$5337, CONCATENATE('Program Needs Assessment'!$C$7,'Program Needs Assessment'!D19)),"Yes","No"),"")</f>
        <v/>
      </c>
      <c r="F19" s="126" t="str">
        <f>IF(B19&lt;&gt;"",IF(COUNTIF('SDOL and DOACS Progs'!$B$4:$B$398, 'Program Needs Assessment'!B19)&gt;0,"Yes","No"),"")</f>
        <v/>
      </c>
      <c r="G19" s="124"/>
      <c r="H19" s="124"/>
      <c r="I19" s="124"/>
      <c r="J19" s="124"/>
      <c r="K19" s="124"/>
      <c r="L19" s="124"/>
      <c r="M19" s="124"/>
      <c r="N19" s="124"/>
      <c r="O19" s="124"/>
    </row>
    <row r="20" spans="1:15" s="67" customFormat="1" ht="16">
      <c r="A20" s="124"/>
      <c r="B20" s="243"/>
      <c r="C20" s="126" t="str">
        <f>IF(B20&lt;&gt;"",INDEX(Table5[FDOE_Program_Title],MATCH(B20,Table5[CIP_Number_2020],0),0),"")</f>
        <v/>
      </c>
      <c r="D20" s="124"/>
      <c r="E20" s="126" t="str">
        <f>IF(D20&lt;&gt;"", IF(COUNTIF('Combined RDOLs'!$B$4:$B$5337, CONCATENATE('Program Needs Assessment'!$C$7,'Program Needs Assessment'!D20)),"Yes","No"),"")</f>
        <v/>
      </c>
      <c r="F20" s="126" t="str">
        <f>IF(B20&lt;&gt;"",IF(COUNTIF('SDOL and DOACS Progs'!$B$4:$B$398, 'Program Needs Assessment'!B20)&gt;0,"Yes","No"),"")</f>
        <v/>
      </c>
      <c r="G20" s="124"/>
      <c r="H20" s="124"/>
      <c r="I20" s="124"/>
      <c r="J20" s="124"/>
      <c r="K20" s="124"/>
      <c r="L20" s="124"/>
      <c r="M20" s="124"/>
      <c r="N20" s="124"/>
      <c r="O20" s="124"/>
    </row>
    <row r="21" spans="1:15" s="67" customFormat="1" ht="16">
      <c r="A21" s="124"/>
      <c r="B21" s="243"/>
      <c r="C21" s="126" t="str">
        <f>IF(B21&lt;&gt;"",INDEX(Table5[FDOE_Program_Title],MATCH(B21,Table5[CIP_Number_2020],0),0),"")</f>
        <v/>
      </c>
      <c r="D21" s="124"/>
      <c r="E21" s="126" t="str">
        <f>IF(D21&lt;&gt;"", IF(COUNTIF('Combined RDOLs'!$B$4:$B$5337, CONCATENATE('Program Needs Assessment'!$C$7,'Program Needs Assessment'!D21)),"Yes","No"),"")</f>
        <v/>
      </c>
      <c r="F21" s="126" t="str">
        <f>IF(B21&lt;&gt;"",IF(COUNTIF('SDOL and DOACS Progs'!$B$4:$B$398, 'Program Needs Assessment'!B21)&gt;0,"Yes","No"),"")</f>
        <v/>
      </c>
      <c r="G21" s="124"/>
      <c r="H21" s="124"/>
      <c r="I21" s="124"/>
      <c r="J21" s="124"/>
      <c r="K21" s="124"/>
      <c r="L21" s="124"/>
      <c r="M21" s="124"/>
      <c r="N21" s="124"/>
      <c r="O21" s="124"/>
    </row>
    <row r="22" spans="1:15" s="67" customFormat="1" ht="16">
      <c r="A22" s="124"/>
      <c r="B22" s="243"/>
      <c r="C22" s="126" t="str">
        <f>IF(B22&lt;&gt;"",INDEX(Table5[FDOE_Program_Title],MATCH(B22,Table5[CIP_Number_2020],0),0),"")</f>
        <v/>
      </c>
      <c r="D22" s="124"/>
      <c r="E22" s="126" t="str">
        <f>IF(D22&lt;&gt;"", IF(COUNTIF('Combined RDOLs'!$B$4:$B$5337, CONCATENATE('Program Needs Assessment'!$C$7,'Program Needs Assessment'!D22)),"Yes","No"),"")</f>
        <v/>
      </c>
      <c r="F22" s="126" t="str">
        <f>IF(B22&lt;&gt;"",IF(COUNTIF('SDOL and DOACS Progs'!$B$4:$B$398, 'Program Needs Assessment'!B22)&gt;0,"Yes","No"),"")</f>
        <v/>
      </c>
      <c r="G22" s="124"/>
      <c r="H22" s="124"/>
      <c r="I22" s="124"/>
      <c r="J22" s="124"/>
      <c r="K22" s="124"/>
      <c r="L22" s="124"/>
      <c r="M22" s="124"/>
      <c r="N22" s="124"/>
      <c r="O22" s="124"/>
    </row>
    <row r="23" spans="1:15" s="67" customFormat="1" ht="16">
      <c r="A23" s="124"/>
      <c r="B23" s="243"/>
      <c r="C23" s="126" t="str">
        <f>IF(B23&lt;&gt;"",INDEX(Table5[FDOE_Program_Title],MATCH(B23,Table5[CIP_Number_2020],0),0),"")</f>
        <v/>
      </c>
      <c r="D23" s="124"/>
      <c r="E23" s="126" t="str">
        <f>IF(D23&lt;&gt;"", IF(COUNTIF('Combined RDOLs'!$B$4:$B$5337, CONCATENATE('Program Needs Assessment'!$C$7,'Program Needs Assessment'!D23)),"Yes","No"),"")</f>
        <v/>
      </c>
      <c r="F23" s="126" t="str">
        <f>IF(B23&lt;&gt;"",IF(COUNTIF('SDOL and DOACS Progs'!$B$4:$B$398, 'Program Needs Assessment'!B23)&gt;0,"Yes","No"),"")</f>
        <v/>
      </c>
      <c r="G23" s="124"/>
      <c r="H23" s="124"/>
      <c r="I23" s="124"/>
      <c r="J23" s="124"/>
      <c r="K23" s="124"/>
      <c r="L23" s="124"/>
      <c r="M23" s="124"/>
      <c r="N23" s="124"/>
      <c r="O23" s="124"/>
    </row>
    <row r="24" spans="1:15" s="67" customFormat="1" ht="16">
      <c r="A24" s="124"/>
      <c r="B24" s="243"/>
      <c r="C24" s="126" t="str">
        <f>IF(B24&lt;&gt;"",INDEX(Table5[FDOE_Program_Title],MATCH(B24,Table5[CIP_Number_2020],0),0),"")</f>
        <v/>
      </c>
      <c r="D24" s="124"/>
      <c r="E24" s="126" t="str">
        <f>IF(D24&lt;&gt;"", IF(COUNTIF('Combined RDOLs'!$B$4:$B$5337, CONCATENATE('Program Needs Assessment'!$C$7,'Program Needs Assessment'!D24)),"Yes","No"),"")</f>
        <v/>
      </c>
      <c r="F24" s="126" t="str">
        <f>IF(B24&lt;&gt;"",IF(COUNTIF('SDOL and DOACS Progs'!$B$4:$B$398, 'Program Needs Assessment'!B24)&gt;0,"Yes","No"),"")</f>
        <v/>
      </c>
      <c r="G24" s="124"/>
      <c r="H24" s="124"/>
      <c r="I24" s="124"/>
      <c r="J24" s="124"/>
      <c r="K24" s="124"/>
      <c r="L24" s="124"/>
      <c r="M24" s="124"/>
      <c r="N24" s="124"/>
      <c r="O24" s="124"/>
    </row>
    <row r="25" spans="1:15" s="67" customFormat="1" ht="16">
      <c r="A25" s="124"/>
      <c r="B25" s="243"/>
      <c r="C25" s="126" t="str">
        <f>IF(B25&lt;&gt;"",INDEX(Table5[FDOE_Program_Title],MATCH(B25,Table5[CIP_Number_2020],0),0),"")</f>
        <v/>
      </c>
      <c r="D25" s="124"/>
      <c r="E25" s="126" t="str">
        <f>IF(D25&lt;&gt;"", IF(COUNTIF('Combined RDOLs'!$B$4:$B$5337, CONCATENATE('Program Needs Assessment'!$C$7,'Program Needs Assessment'!D25)),"Yes","No"),"")</f>
        <v/>
      </c>
      <c r="F25" s="126" t="str">
        <f>IF(B25&lt;&gt;"",IF(COUNTIF('SDOL and DOACS Progs'!$B$4:$B$398, 'Program Needs Assessment'!B25)&gt;0,"Yes","No"),"")</f>
        <v/>
      </c>
      <c r="G25" s="124"/>
      <c r="H25" s="124"/>
      <c r="I25" s="124"/>
      <c r="J25" s="124"/>
      <c r="K25" s="124"/>
      <c r="L25" s="124"/>
      <c r="M25" s="124"/>
      <c r="N25" s="124"/>
      <c r="O25" s="124"/>
    </row>
    <row r="26" spans="1:15" s="67" customFormat="1" ht="16">
      <c r="A26" s="124"/>
      <c r="B26" s="243"/>
      <c r="C26" s="126" t="str">
        <f>IF(B26&lt;&gt;"",INDEX(Table5[FDOE_Program_Title],MATCH(B26,Table5[CIP_Number_2020],0),0),"")</f>
        <v/>
      </c>
      <c r="D26" s="124"/>
      <c r="E26" s="126" t="str">
        <f>IF(D26&lt;&gt;"", IF(COUNTIF('Combined RDOLs'!$B$4:$B$5337, CONCATENATE('Program Needs Assessment'!$C$7,'Program Needs Assessment'!D26)),"Yes","No"),"")</f>
        <v/>
      </c>
      <c r="F26" s="126" t="str">
        <f>IF(B26&lt;&gt;"",IF(COUNTIF('SDOL and DOACS Progs'!$B$4:$B$398, 'Program Needs Assessment'!B26)&gt;0,"Yes","No"),"")</f>
        <v/>
      </c>
      <c r="G26" s="124"/>
      <c r="H26" s="124"/>
      <c r="I26" s="124"/>
      <c r="J26" s="124"/>
      <c r="K26" s="124"/>
      <c r="L26" s="124"/>
      <c r="M26" s="124"/>
      <c r="N26" s="124"/>
      <c r="O26" s="124"/>
    </row>
    <row r="27" spans="1:15" s="67" customFormat="1" ht="16">
      <c r="A27" s="124"/>
      <c r="B27" s="243"/>
      <c r="C27" s="126" t="str">
        <f>IF(B27&lt;&gt;"",INDEX(Table5[FDOE_Program_Title],MATCH(B27,Table5[CIP_Number_2020],0),0),"")</f>
        <v/>
      </c>
      <c r="D27" s="124"/>
      <c r="E27" s="126" t="str">
        <f>IF(D27&lt;&gt;"", IF(COUNTIF('Combined RDOLs'!$B$4:$B$5337, CONCATENATE('Program Needs Assessment'!$C$7,'Program Needs Assessment'!D27)),"Yes","No"),"")</f>
        <v/>
      </c>
      <c r="F27" s="126" t="str">
        <f>IF(B27&lt;&gt;"",IF(COUNTIF('SDOL and DOACS Progs'!$B$4:$B$398, 'Program Needs Assessment'!B27)&gt;0,"Yes","No"),"")</f>
        <v/>
      </c>
      <c r="G27" s="124"/>
      <c r="H27" s="124"/>
      <c r="I27" s="124"/>
      <c r="J27" s="124"/>
      <c r="K27" s="124"/>
      <c r="L27" s="124"/>
      <c r="M27" s="124"/>
      <c r="N27" s="124"/>
      <c r="O27" s="124"/>
    </row>
    <row r="28" spans="1:15" s="67" customFormat="1" ht="16">
      <c r="A28" s="124"/>
      <c r="B28" s="243"/>
      <c r="C28" s="126" t="str">
        <f>IF(B28&lt;&gt;"",INDEX(Table5[FDOE_Program_Title],MATCH(B28,Table5[CIP_Number_2020],0),0),"")</f>
        <v/>
      </c>
      <c r="D28" s="124"/>
      <c r="E28" s="126" t="str">
        <f>IF(D28&lt;&gt;"", IF(COUNTIF('Combined RDOLs'!$B$4:$B$5337, CONCATENATE('Program Needs Assessment'!$C$7,'Program Needs Assessment'!D28)),"Yes","No"),"")</f>
        <v/>
      </c>
      <c r="F28" s="126" t="str">
        <f>IF(B28&lt;&gt;"",IF(COUNTIF('SDOL and DOACS Progs'!$B$4:$B$398, 'Program Needs Assessment'!B28)&gt;0,"Yes","No"),"")</f>
        <v/>
      </c>
      <c r="G28" s="124"/>
      <c r="H28" s="124"/>
      <c r="I28" s="124"/>
      <c r="J28" s="124"/>
      <c r="K28" s="124"/>
      <c r="L28" s="124"/>
      <c r="M28" s="124"/>
      <c r="N28" s="124"/>
      <c r="O28" s="124"/>
    </row>
    <row r="29" spans="1:15" s="67" customFormat="1" ht="16">
      <c r="A29" s="124"/>
      <c r="B29" s="243"/>
      <c r="C29" s="126" t="str">
        <f>IF(B29&lt;&gt;"",INDEX(Table5[FDOE_Program_Title],MATCH(B29,Table5[CIP_Number_2020],0),0),"")</f>
        <v/>
      </c>
      <c r="D29" s="124"/>
      <c r="E29" s="126" t="str">
        <f>IF(D29&lt;&gt;"", IF(COUNTIF('Combined RDOLs'!$B$4:$B$5337, CONCATENATE('Program Needs Assessment'!$C$7,'Program Needs Assessment'!D29)),"Yes","No"),"")</f>
        <v/>
      </c>
      <c r="F29" s="126" t="str">
        <f>IF(B29&lt;&gt;"",IF(COUNTIF('SDOL and DOACS Progs'!$B$4:$B$398, 'Program Needs Assessment'!B29)&gt;0,"Yes","No"),"")</f>
        <v/>
      </c>
      <c r="G29" s="124"/>
      <c r="H29" s="124"/>
      <c r="I29" s="124"/>
      <c r="J29" s="124"/>
      <c r="K29" s="124"/>
      <c r="L29" s="124"/>
      <c r="M29" s="124"/>
      <c r="N29" s="124"/>
      <c r="O29" s="124"/>
    </row>
    <row r="30" spans="1:15" s="67" customFormat="1" ht="16">
      <c r="A30" s="124"/>
      <c r="B30" s="243"/>
      <c r="C30" s="126" t="str">
        <f>IF(B30&lt;&gt;"",INDEX(Table5[FDOE_Program_Title],MATCH(B30,Table5[CIP_Number_2020],0),0),"")</f>
        <v/>
      </c>
      <c r="D30" s="124"/>
      <c r="E30" s="126" t="str">
        <f>IF(D30&lt;&gt;"", IF(COUNTIF('Combined RDOLs'!$B$4:$B$5337, CONCATENATE('Program Needs Assessment'!$C$7,'Program Needs Assessment'!D30)),"Yes","No"),"")</f>
        <v/>
      </c>
      <c r="F30" s="126" t="str">
        <f>IF(B30&lt;&gt;"",IF(COUNTIF('SDOL and DOACS Progs'!$B$4:$B$398, 'Program Needs Assessment'!B30)&gt;0,"Yes","No"),"")</f>
        <v/>
      </c>
      <c r="G30" s="124"/>
      <c r="H30" s="124"/>
      <c r="I30" s="124"/>
      <c r="J30" s="124"/>
      <c r="K30" s="124"/>
      <c r="L30" s="124"/>
      <c r="M30" s="124"/>
      <c r="N30" s="124"/>
      <c r="O30" s="124"/>
    </row>
    <row r="31" spans="1:15" s="67" customFormat="1" ht="16">
      <c r="A31" s="124"/>
      <c r="B31" s="243"/>
      <c r="C31" s="126" t="str">
        <f>IF(B31&lt;&gt;"",INDEX(Table5[FDOE_Program_Title],MATCH(B31,Table5[CIP_Number_2020],0),0),"")</f>
        <v/>
      </c>
      <c r="D31" s="124"/>
      <c r="E31" s="126" t="str">
        <f>IF(D31&lt;&gt;"", IF(COUNTIF('Combined RDOLs'!$B$4:$B$5337, CONCATENATE('Program Needs Assessment'!$C$7,'Program Needs Assessment'!D31)),"Yes","No"),"")</f>
        <v/>
      </c>
      <c r="F31" s="126" t="str">
        <f>IF(B31&lt;&gt;"",IF(COUNTIF('SDOL and DOACS Progs'!$B$4:$B$398, 'Program Needs Assessment'!B31)&gt;0,"Yes","No"),"")</f>
        <v/>
      </c>
      <c r="G31" s="124"/>
      <c r="H31" s="124"/>
      <c r="I31" s="124"/>
      <c r="J31" s="124"/>
      <c r="K31" s="124"/>
      <c r="L31" s="124"/>
      <c r="M31" s="124"/>
      <c r="N31" s="124"/>
      <c r="O31" s="124"/>
    </row>
    <row r="32" spans="1:15" s="67" customFormat="1" ht="16">
      <c r="A32" s="124"/>
      <c r="B32" s="244"/>
      <c r="C32" s="126" t="str">
        <f>IF(B32&lt;&gt;"",INDEX(Table5[FDOE_Program_Title],MATCH(B32,Table5[CIP_Number_2020],0),0),"")</f>
        <v/>
      </c>
      <c r="D32" s="124"/>
      <c r="E32" s="126" t="str">
        <f>IF(D32&lt;&gt;"", IF(COUNTIF('Combined RDOLs'!$B$4:$B$5337, CONCATENATE('Program Needs Assessment'!$C$7,'Program Needs Assessment'!D32)),"Yes","No"),"")</f>
        <v/>
      </c>
      <c r="F32" s="126" t="str">
        <f>IF(B32&lt;&gt;"",IF(COUNTIF('SDOL and DOACS Progs'!$B$4:$B$398, 'Program Needs Assessment'!B32)&gt;0,"Yes","No"),"")</f>
        <v/>
      </c>
      <c r="G32" s="124"/>
      <c r="H32" s="124"/>
      <c r="I32" s="124"/>
      <c r="J32" s="124"/>
      <c r="K32" s="124"/>
      <c r="L32" s="124"/>
      <c r="M32" s="124"/>
      <c r="N32" s="124"/>
      <c r="O32" s="124"/>
    </row>
    <row r="33" spans="1:15" s="67" customFormat="1" ht="16">
      <c r="A33" s="124"/>
      <c r="B33" s="125"/>
      <c r="C33" s="126" t="str">
        <f>IF(B33&lt;&gt;"",INDEX(Table5[FDOE_Program_Title],MATCH(B33,Table5[CIP_Number_2020],0),0),"")</f>
        <v/>
      </c>
      <c r="D33" s="124"/>
      <c r="E33" s="126" t="str">
        <f>IF(D33&lt;&gt;"", IF(COUNTIF('Combined RDOLs'!$B$4:$B$5337, CONCATENATE('Program Needs Assessment'!$C$7,'Program Needs Assessment'!D33)),"Yes","No"),"")</f>
        <v/>
      </c>
      <c r="F33" s="126" t="str">
        <f>IF(B33&lt;&gt;"",IF(COUNTIF('SDOL and DOACS Progs'!$B$4:$B$398, 'Program Needs Assessment'!B33)&gt;0,"Yes","No"),"")</f>
        <v/>
      </c>
      <c r="G33" s="124"/>
      <c r="H33" s="124"/>
      <c r="I33" s="124"/>
      <c r="J33" s="124"/>
      <c r="K33" s="124"/>
      <c r="L33" s="124"/>
      <c r="M33" s="124"/>
      <c r="N33" s="124"/>
      <c r="O33" s="124"/>
    </row>
    <row r="34" spans="1:15" s="67" customFormat="1" ht="16">
      <c r="A34" s="124"/>
      <c r="B34" s="125"/>
      <c r="C34" s="126" t="str">
        <f>IF(B34&lt;&gt;"",INDEX(Table5[FDOE_Program_Title],MATCH(B34,Table5[CIP_Number_2020],0),0),"")</f>
        <v/>
      </c>
      <c r="D34" s="124"/>
      <c r="E34" s="126" t="str">
        <f>IF(D34&lt;&gt;"", IF(COUNTIF('Combined RDOLs'!$B$4:$B$5337, CONCATENATE('Program Needs Assessment'!$C$7,'Program Needs Assessment'!D34)),"Yes","No"),"")</f>
        <v/>
      </c>
      <c r="F34" s="126" t="str">
        <f>IF(B34&lt;&gt;"",IF(COUNTIF('SDOL and DOACS Progs'!$B$4:$B$398, 'Program Needs Assessment'!B34)&gt;0,"Yes","No"),"")</f>
        <v/>
      </c>
      <c r="G34" s="124"/>
      <c r="H34" s="124"/>
      <c r="I34" s="124"/>
      <c r="J34" s="124"/>
      <c r="K34" s="124"/>
      <c r="L34" s="124"/>
      <c r="M34" s="124"/>
      <c r="N34" s="124"/>
      <c r="O34" s="124"/>
    </row>
    <row r="35" spans="1:15" s="67" customFormat="1" ht="16">
      <c r="A35" s="124"/>
      <c r="B35" s="125"/>
      <c r="C35" s="126" t="str">
        <f>IF(B35&lt;&gt;"",INDEX(Table5[FDOE_Program_Title],MATCH(B35,Table5[CIP_Number_2020],0),0),"")</f>
        <v/>
      </c>
      <c r="D35" s="124"/>
      <c r="E35" s="126" t="str">
        <f>IF(D35&lt;&gt;"", IF(COUNTIF('Combined RDOLs'!$B$4:$B$5337, CONCATENATE('Program Needs Assessment'!$C$7,'Program Needs Assessment'!D35)),"Yes","No"),"")</f>
        <v/>
      </c>
      <c r="F35" s="126" t="str">
        <f>IF(B35&lt;&gt;"",IF(COUNTIF('SDOL and DOACS Progs'!$B$4:$B$398, 'Program Needs Assessment'!B35)&gt;0,"Yes","No"),"")</f>
        <v/>
      </c>
      <c r="G35" s="124"/>
      <c r="H35" s="124"/>
      <c r="I35" s="124"/>
      <c r="J35" s="124"/>
      <c r="K35" s="124"/>
      <c r="L35" s="124"/>
      <c r="M35" s="124"/>
      <c r="N35" s="124"/>
      <c r="O35" s="124"/>
    </row>
    <row r="36" spans="1:15" s="67" customFormat="1" ht="16">
      <c r="A36" s="124"/>
      <c r="B36" s="125"/>
      <c r="C36" s="126" t="str">
        <f>IF(B36&lt;&gt;"",INDEX(Table5[FDOE_Program_Title],MATCH(B36,Table5[CIP_Number_2020],0),0),"")</f>
        <v/>
      </c>
      <c r="D36" s="124"/>
      <c r="E36" s="126" t="str">
        <f>IF(D36&lt;&gt;"", IF(COUNTIF('Combined RDOLs'!$B$4:$B$5337, CONCATENATE('Program Needs Assessment'!$C$7,'Program Needs Assessment'!D36)),"Yes","No"),"")</f>
        <v/>
      </c>
      <c r="F36" s="126" t="str">
        <f>IF(B36&lt;&gt;"",IF(COUNTIF('SDOL and DOACS Progs'!$B$4:$B$398, 'Program Needs Assessment'!B36)&gt;0,"Yes","No"),"")</f>
        <v/>
      </c>
      <c r="G36" s="124"/>
      <c r="H36" s="124"/>
      <c r="I36" s="124"/>
      <c r="J36" s="124"/>
      <c r="K36" s="124"/>
      <c r="L36" s="124"/>
      <c r="M36" s="124"/>
      <c r="N36" s="124"/>
      <c r="O36" s="124"/>
    </row>
    <row r="37" spans="1:15" s="67" customFormat="1" ht="16">
      <c r="A37" s="124"/>
      <c r="B37" s="125"/>
      <c r="C37" s="126" t="str">
        <f>IF(B37&lt;&gt;"",INDEX(Table5[FDOE_Program_Title],MATCH(B37,Table5[CIP_Number_2020],0),0),"")</f>
        <v/>
      </c>
      <c r="D37" s="124"/>
      <c r="E37" s="126" t="str">
        <f>IF(D37&lt;&gt;"", IF(COUNTIF('Combined RDOLs'!$B$4:$B$5337, CONCATENATE('Program Needs Assessment'!$C$7,'Program Needs Assessment'!D37)),"Yes","No"),"")</f>
        <v/>
      </c>
      <c r="F37" s="126" t="str">
        <f>IF(B37&lt;&gt;"",IF(COUNTIF('SDOL and DOACS Progs'!$B$4:$B$398, 'Program Needs Assessment'!B37)&gt;0,"Yes","No"),"")</f>
        <v/>
      </c>
      <c r="G37" s="124"/>
      <c r="H37" s="124"/>
      <c r="I37" s="124"/>
      <c r="J37" s="124"/>
      <c r="K37" s="124"/>
      <c r="L37" s="124"/>
      <c r="M37" s="124"/>
      <c r="N37" s="124"/>
      <c r="O37" s="124"/>
    </row>
    <row r="38" spans="1:15" s="67" customFormat="1" ht="16">
      <c r="A38" s="124"/>
      <c r="B38" s="125"/>
      <c r="C38" s="126" t="str">
        <f>IF(B38&lt;&gt;"",INDEX(Table5[FDOE_Program_Title],MATCH(B38,Table5[CIP_Number_2020],0),0),"")</f>
        <v/>
      </c>
      <c r="D38" s="124"/>
      <c r="E38" s="126" t="str">
        <f>IF(D38&lt;&gt;"", IF(COUNTIF('Combined RDOLs'!$B$4:$B$5337, CONCATENATE('Program Needs Assessment'!$C$7,'Program Needs Assessment'!D38)),"Yes","No"),"")</f>
        <v/>
      </c>
      <c r="F38" s="126" t="str">
        <f>IF(B38&lt;&gt;"",IF(COUNTIF('SDOL and DOACS Progs'!$B$4:$B$398, 'Program Needs Assessment'!B38)&gt;0,"Yes","No"),"")</f>
        <v/>
      </c>
      <c r="G38" s="124"/>
      <c r="H38" s="124"/>
      <c r="I38" s="124"/>
      <c r="J38" s="124"/>
      <c r="K38" s="124"/>
      <c r="L38" s="124"/>
      <c r="M38" s="124"/>
      <c r="N38" s="124"/>
      <c r="O38" s="124"/>
    </row>
    <row r="39" spans="1:15" s="67" customFormat="1" ht="16">
      <c r="A39" s="124"/>
      <c r="B39" s="125"/>
      <c r="C39" s="126" t="str">
        <f>IF(B39&lt;&gt;"",INDEX(Table5[FDOE_Program_Title],MATCH(B39,Table5[CIP_Number_2020],0),0),"")</f>
        <v/>
      </c>
      <c r="D39" s="124"/>
      <c r="E39" s="126" t="str">
        <f>IF(D39&lt;&gt;"", IF(COUNTIF('Combined RDOLs'!$B$4:$B$5337, CONCATENATE('Program Needs Assessment'!$C$7,'Program Needs Assessment'!D39)),"Yes","No"),"")</f>
        <v/>
      </c>
      <c r="F39" s="126" t="str">
        <f>IF(B39&lt;&gt;"",IF(COUNTIF('SDOL and DOACS Progs'!$B$4:$B$398, 'Program Needs Assessment'!B39)&gt;0,"Yes","No"),"")</f>
        <v/>
      </c>
      <c r="G39" s="124"/>
      <c r="H39" s="124"/>
      <c r="I39" s="124"/>
      <c r="J39" s="124"/>
      <c r="K39" s="124"/>
      <c r="L39" s="124"/>
      <c r="M39" s="124"/>
      <c r="N39" s="124"/>
      <c r="O39" s="124"/>
    </row>
    <row r="40" spans="1:15" s="67" customFormat="1" ht="16">
      <c r="A40" s="124"/>
      <c r="B40" s="125"/>
      <c r="C40" s="126" t="str">
        <f>IF(B40&lt;&gt;"",INDEX(Table5[FDOE_Program_Title],MATCH(B40,Table5[CIP_Number_2020],0),0),"")</f>
        <v/>
      </c>
      <c r="D40" s="124"/>
      <c r="E40" s="126" t="str">
        <f>IF(D40&lt;&gt;"", IF(COUNTIF('Combined RDOLs'!$B$4:$B$5337, CONCATENATE('Program Needs Assessment'!$C$7,'Program Needs Assessment'!D40)),"Yes","No"),"")</f>
        <v/>
      </c>
      <c r="F40" s="126" t="str">
        <f>IF(B40&lt;&gt;"",IF(COUNTIF('SDOL and DOACS Progs'!$B$4:$B$398, 'Program Needs Assessment'!B40)&gt;0,"Yes","No"),"")</f>
        <v/>
      </c>
      <c r="G40" s="124"/>
      <c r="H40" s="124"/>
      <c r="I40" s="124"/>
      <c r="J40" s="124"/>
      <c r="K40" s="124"/>
      <c r="L40" s="124"/>
      <c r="M40" s="124"/>
      <c r="N40" s="124"/>
      <c r="O40" s="124"/>
    </row>
    <row r="41" spans="1:15" s="67" customFormat="1" ht="16">
      <c r="A41" s="124"/>
      <c r="B41" s="125"/>
      <c r="C41" s="126" t="str">
        <f>IF(B41&lt;&gt;"",INDEX(Table5[FDOE_Program_Title],MATCH(B41,Table5[CIP_Number_2020],0),0),"")</f>
        <v/>
      </c>
      <c r="D41" s="124"/>
      <c r="E41" s="126" t="str">
        <f>IF(D41&lt;&gt;"", IF(COUNTIF('Combined RDOLs'!$B$4:$B$5337, CONCATENATE('Program Needs Assessment'!$C$7,'Program Needs Assessment'!D41)),"Yes","No"),"")</f>
        <v/>
      </c>
      <c r="F41" s="126" t="str">
        <f>IF(B41&lt;&gt;"",IF(COUNTIF('SDOL and DOACS Progs'!$B$4:$B$398, 'Program Needs Assessment'!B41)&gt;0,"Yes","No"),"")</f>
        <v/>
      </c>
      <c r="G41" s="124"/>
      <c r="H41" s="124"/>
      <c r="I41" s="124"/>
      <c r="J41" s="124"/>
      <c r="K41" s="124"/>
      <c r="L41" s="124"/>
      <c r="M41" s="124"/>
      <c r="N41" s="124"/>
      <c r="O41" s="124"/>
    </row>
    <row r="42" spans="1:15" s="67" customFormat="1" ht="16">
      <c r="A42" s="124"/>
      <c r="B42" s="125"/>
      <c r="C42" s="126" t="str">
        <f>IF(B42&lt;&gt;"",INDEX(Table5[FDOE_Program_Title],MATCH(B42,Table5[CIP_Number_2020],0),0),"")</f>
        <v/>
      </c>
      <c r="D42" s="124"/>
      <c r="E42" s="126" t="str">
        <f>IF(D42&lt;&gt;"", IF(COUNTIF('Combined RDOLs'!$B$4:$B$5337, CONCATENATE('Program Needs Assessment'!$C$7,'Program Needs Assessment'!D42)),"Yes","No"),"")</f>
        <v/>
      </c>
      <c r="F42" s="126" t="str">
        <f>IF(B42&lt;&gt;"",IF(COUNTIF('SDOL and DOACS Progs'!$B$4:$B$398, 'Program Needs Assessment'!B42)&gt;0,"Yes","No"),"")</f>
        <v/>
      </c>
      <c r="G42" s="124"/>
      <c r="H42" s="124"/>
      <c r="I42" s="124"/>
      <c r="J42" s="124"/>
      <c r="K42" s="124"/>
      <c r="L42" s="124"/>
      <c r="M42" s="124"/>
      <c r="N42" s="124"/>
      <c r="O42" s="124"/>
    </row>
    <row r="43" spans="1:15" s="67" customFormat="1" ht="16">
      <c r="A43" s="124"/>
      <c r="B43" s="125"/>
      <c r="C43" s="126" t="str">
        <f>IF(B43&lt;&gt;"",INDEX(Table5[FDOE_Program_Title],MATCH(B43,Table5[CIP_Number_2020],0),0),"")</f>
        <v/>
      </c>
      <c r="D43" s="124"/>
      <c r="E43" s="126" t="str">
        <f>IF(D43&lt;&gt;"", IF(COUNTIF('Combined RDOLs'!$B$4:$B$5337, CONCATENATE('Program Needs Assessment'!$C$7,'Program Needs Assessment'!D43)),"Yes","No"),"")</f>
        <v/>
      </c>
      <c r="F43" s="126" t="str">
        <f>IF(B43&lt;&gt;"",IF(COUNTIF('SDOL and DOACS Progs'!$B$4:$B$398, 'Program Needs Assessment'!B43)&gt;0,"Yes","No"),"")</f>
        <v/>
      </c>
      <c r="G43" s="124"/>
      <c r="H43" s="124"/>
      <c r="I43" s="124"/>
      <c r="J43" s="124"/>
      <c r="K43" s="124"/>
      <c r="L43" s="124"/>
      <c r="M43" s="124"/>
      <c r="N43" s="124"/>
      <c r="O43" s="124"/>
    </row>
    <row r="44" spans="1:15" s="67" customFormat="1" ht="16">
      <c r="A44" s="124"/>
      <c r="B44" s="125"/>
      <c r="C44" s="126" t="str">
        <f>IF(B44&lt;&gt;"",INDEX(Table5[FDOE_Program_Title],MATCH(B44,Table5[CIP_Number_2020],0),0),"")</f>
        <v/>
      </c>
      <c r="D44" s="124"/>
      <c r="E44" s="126" t="str">
        <f>IF(D44&lt;&gt;"", IF(COUNTIF('Combined RDOLs'!$B$4:$B$5337, CONCATENATE('Program Needs Assessment'!$C$7,'Program Needs Assessment'!D44)),"Yes","No"),"")</f>
        <v/>
      </c>
      <c r="F44" s="126" t="str">
        <f>IF(B44&lt;&gt;"",IF(COUNTIF('SDOL and DOACS Progs'!$B$4:$B$398, 'Program Needs Assessment'!B44)&gt;0,"Yes","No"),"")</f>
        <v/>
      </c>
      <c r="G44" s="124"/>
      <c r="H44" s="124"/>
      <c r="I44" s="124"/>
      <c r="J44" s="124"/>
      <c r="K44" s="124"/>
      <c r="L44" s="124"/>
      <c r="M44" s="124"/>
      <c r="N44" s="124"/>
      <c r="O44" s="124"/>
    </row>
    <row r="45" spans="1:15" s="67" customFormat="1" ht="16">
      <c r="A45" s="124"/>
      <c r="B45" s="125"/>
      <c r="C45" s="126" t="str">
        <f>IF(B45&lt;&gt;"",INDEX(Table5[FDOE_Program_Title],MATCH(B45,Table5[CIP_Number_2020],0),0),"")</f>
        <v/>
      </c>
      <c r="D45" s="124"/>
      <c r="E45" s="126" t="str">
        <f>IF(D45&lt;&gt;"", IF(COUNTIF('Combined RDOLs'!$B$4:$B$5337, CONCATENATE('Program Needs Assessment'!$C$7,'Program Needs Assessment'!D45)),"Yes","No"),"")</f>
        <v/>
      </c>
      <c r="F45" s="126" t="str">
        <f>IF(B45&lt;&gt;"",IF(COUNTIF('SDOL and DOACS Progs'!$B$4:$B$398, 'Program Needs Assessment'!B45)&gt;0,"Yes","No"),"")</f>
        <v/>
      </c>
      <c r="G45" s="124"/>
      <c r="H45" s="124"/>
      <c r="I45" s="124"/>
      <c r="J45" s="124"/>
      <c r="K45" s="124"/>
      <c r="L45" s="124"/>
      <c r="M45" s="124"/>
      <c r="N45" s="124"/>
      <c r="O45" s="124"/>
    </row>
    <row r="46" spans="1:15" s="67" customFormat="1" ht="16">
      <c r="A46" s="124"/>
      <c r="B46" s="125"/>
      <c r="C46" s="126" t="str">
        <f>IF(B46&lt;&gt;"",INDEX(Table5[FDOE_Program_Title],MATCH(B46,Table5[CIP_Number_2020],0),0),"")</f>
        <v/>
      </c>
      <c r="D46" s="124"/>
      <c r="E46" s="126" t="str">
        <f>IF(D46&lt;&gt;"", IF(COUNTIF('Combined RDOLs'!$B$4:$B$5337, CONCATENATE('Program Needs Assessment'!$C$7,'Program Needs Assessment'!D46)),"Yes","No"),"")</f>
        <v/>
      </c>
      <c r="F46" s="126" t="str">
        <f>IF(B46&lt;&gt;"",IF(COUNTIF('SDOL and DOACS Progs'!$B$4:$B$398, 'Program Needs Assessment'!B46)&gt;0,"Yes","No"),"")</f>
        <v/>
      </c>
      <c r="G46" s="124"/>
      <c r="H46" s="124"/>
      <c r="I46" s="124"/>
      <c r="J46" s="124"/>
      <c r="K46" s="124"/>
      <c r="L46" s="124"/>
      <c r="M46" s="124"/>
      <c r="N46" s="124"/>
      <c r="O46" s="124"/>
    </row>
    <row r="47" spans="1:15" s="67" customFormat="1" ht="16">
      <c r="A47" s="124"/>
      <c r="B47" s="125"/>
      <c r="C47" s="126" t="str">
        <f>IF(B47&lt;&gt;"",INDEX(Table5[FDOE_Program_Title],MATCH(B47,Table5[CIP_Number_2020],0),0),"")</f>
        <v/>
      </c>
      <c r="D47" s="124"/>
      <c r="E47" s="126" t="str">
        <f>IF(D47&lt;&gt;"", IF(COUNTIF('Combined RDOLs'!$B$4:$B$5337, CONCATENATE('Program Needs Assessment'!$C$7,'Program Needs Assessment'!D47)),"Yes","No"),"")</f>
        <v/>
      </c>
      <c r="F47" s="126" t="str">
        <f>IF(B47&lt;&gt;"",IF(COUNTIF('SDOL and DOACS Progs'!$B$4:$B$398, 'Program Needs Assessment'!B47)&gt;0,"Yes","No"),"")</f>
        <v/>
      </c>
      <c r="G47" s="124"/>
      <c r="H47" s="124"/>
      <c r="I47" s="124"/>
      <c r="J47" s="124"/>
      <c r="K47" s="124"/>
      <c r="L47" s="124"/>
      <c r="M47" s="124"/>
      <c r="N47" s="124"/>
      <c r="O47" s="124"/>
    </row>
    <row r="48" spans="1:15" s="67" customFormat="1" ht="16">
      <c r="A48" s="124"/>
      <c r="B48" s="125"/>
      <c r="C48" s="126" t="str">
        <f>IF(B48&lt;&gt;"",INDEX(Table5[FDOE_Program_Title],MATCH(B48,Table5[CIP_Number_2020],0),0),"")</f>
        <v/>
      </c>
      <c r="D48" s="124"/>
      <c r="E48" s="126" t="str">
        <f>IF(D48&lt;&gt;"", IF(COUNTIF('Combined RDOLs'!$B$4:$B$5337, CONCATENATE('Program Needs Assessment'!$C$7,'Program Needs Assessment'!D48)),"Yes","No"),"")</f>
        <v/>
      </c>
      <c r="F48" s="126" t="str">
        <f>IF(B48&lt;&gt;"",IF(COUNTIF('SDOL and DOACS Progs'!$B$4:$B$398, 'Program Needs Assessment'!B48)&gt;0,"Yes","No"),"")</f>
        <v/>
      </c>
      <c r="G48" s="124"/>
      <c r="H48" s="124"/>
      <c r="I48" s="124"/>
      <c r="J48" s="124"/>
      <c r="K48" s="124"/>
      <c r="L48" s="124"/>
      <c r="M48" s="124"/>
      <c r="N48" s="124"/>
      <c r="O48" s="124"/>
    </row>
    <row r="49" spans="1:15" s="67" customFormat="1" ht="16">
      <c r="A49" s="124"/>
      <c r="B49" s="125"/>
      <c r="C49" s="126" t="str">
        <f>IF(B49&lt;&gt;"",INDEX(Table5[FDOE_Program_Title],MATCH(B49,Table5[CIP_Number_2020],0),0),"")</f>
        <v/>
      </c>
      <c r="D49" s="124"/>
      <c r="E49" s="126" t="str">
        <f>IF(D49&lt;&gt;"", IF(COUNTIF('Combined RDOLs'!$B$4:$B$5337, CONCATENATE('Program Needs Assessment'!$C$7,'Program Needs Assessment'!D49)),"Yes","No"),"")</f>
        <v/>
      </c>
      <c r="F49" s="126" t="str">
        <f>IF(B49&lt;&gt;"",IF(COUNTIF('SDOL and DOACS Progs'!$B$4:$B$398, 'Program Needs Assessment'!B49)&gt;0,"Yes","No"),"")</f>
        <v/>
      </c>
      <c r="G49" s="124"/>
      <c r="H49" s="124"/>
      <c r="I49" s="124"/>
      <c r="J49" s="124"/>
      <c r="K49" s="124"/>
      <c r="L49" s="124"/>
      <c r="M49" s="124"/>
      <c r="N49" s="124"/>
      <c r="O49" s="124"/>
    </row>
    <row r="50" spans="1:15" s="67" customFormat="1" ht="16">
      <c r="A50" s="124"/>
      <c r="B50" s="125"/>
      <c r="C50" s="126" t="str">
        <f>IF(B50&lt;&gt;"",INDEX(Table5[FDOE_Program_Title],MATCH(B50,Table5[CIP_Number_2020],0),0),"")</f>
        <v/>
      </c>
      <c r="D50" s="124"/>
      <c r="E50" s="126" t="str">
        <f>IF(D50&lt;&gt;"", IF(COUNTIF('Combined RDOLs'!$B$4:$B$5337, CONCATENATE('Program Needs Assessment'!$C$7,'Program Needs Assessment'!D50)),"Yes","No"),"")</f>
        <v/>
      </c>
      <c r="F50" s="126" t="str">
        <f>IF(B50&lt;&gt;"",IF(COUNTIF('SDOL and DOACS Progs'!$B$4:$B$398, 'Program Needs Assessment'!B50)&gt;0,"Yes","No"),"")</f>
        <v/>
      </c>
      <c r="G50" s="124"/>
      <c r="H50" s="124"/>
      <c r="I50" s="124"/>
      <c r="J50" s="124"/>
      <c r="K50" s="124"/>
      <c r="L50" s="124"/>
      <c r="M50" s="124"/>
      <c r="N50" s="124"/>
      <c r="O50" s="124"/>
    </row>
    <row r="51" spans="1:15" s="67" customFormat="1" ht="16">
      <c r="A51" s="124"/>
      <c r="B51" s="229"/>
      <c r="C51" s="126" t="str">
        <f>IF(B51&lt;&gt;"",INDEX(Table5[FDOE_Program_Title],MATCH(B51,Table5[CIP_Number_2020],0),0),"")</f>
        <v/>
      </c>
      <c r="D51" s="124"/>
      <c r="E51" s="126" t="str">
        <f>IF(D51&lt;&gt;"", IF(COUNTIF('Combined RDOLs'!$B$4:$B$5337, CONCATENATE('Program Needs Assessment'!$C$7,'Program Needs Assessment'!D51)),"Yes","No"),"")</f>
        <v/>
      </c>
      <c r="F51" s="126" t="str">
        <f>IF(B51&lt;&gt;"",IF(COUNTIF('SDOL and DOACS Progs'!$B$4:$B$398, 'Program Needs Assessment'!B51)&gt;0,"Yes","No"),"")</f>
        <v/>
      </c>
      <c r="G51" s="124"/>
      <c r="H51" s="124"/>
      <c r="I51" s="124"/>
      <c r="J51" s="124"/>
      <c r="K51" s="124"/>
      <c r="L51" s="124"/>
      <c r="M51" s="124"/>
      <c r="N51" s="124"/>
      <c r="O51" s="124"/>
    </row>
    <row r="52" spans="1:15" s="67" customFormat="1" ht="16">
      <c r="A52" s="124"/>
      <c r="B52" s="229"/>
      <c r="C52" s="126" t="str">
        <f>IF(B52&lt;&gt;"",INDEX(Table5[FDOE_Program_Title],MATCH(B52,Table5[CIP_Number_2020],0),0),"")</f>
        <v/>
      </c>
      <c r="D52" s="124"/>
      <c r="E52" s="126" t="str">
        <f>IF(D52&lt;&gt;"", IF(COUNTIF('Combined RDOLs'!$B$4:$B$5337, CONCATENATE('Program Needs Assessment'!$C$7,'Program Needs Assessment'!D52)),"Yes","No"),"")</f>
        <v/>
      </c>
      <c r="F52" s="126" t="str">
        <f>IF(B52&lt;&gt;"",IF(COUNTIF('SDOL and DOACS Progs'!$B$4:$B$398, 'Program Needs Assessment'!B52)&gt;0,"Yes","No"),"")</f>
        <v/>
      </c>
      <c r="G52" s="124"/>
      <c r="H52" s="124"/>
      <c r="I52" s="124"/>
      <c r="J52" s="124"/>
      <c r="K52" s="124"/>
      <c r="L52" s="124"/>
      <c r="M52" s="124"/>
      <c r="N52" s="124"/>
      <c r="O52" s="124"/>
    </row>
    <row r="53" spans="1:15" s="67" customFormat="1" ht="16">
      <c r="A53" s="124"/>
      <c r="B53" s="229"/>
      <c r="C53" s="126" t="str">
        <f>IF(B53&lt;&gt;"",INDEX(Table5[FDOE_Program_Title],MATCH(B53,Table5[CIP_Number_2020],0),0),"")</f>
        <v/>
      </c>
      <c r="D53" s="124"/>
      <c r="E53" s="126" t="str">
        <f>IF(D53&lt;&gt;"", IF(COUNTIF('Combined RDOLs'!$B$4:$B$5337, CONCATENATE('Program Needs Assessment'!$C$7,'Program Needs Assessment'!D53)),"Yes","No"),"")</f>
        <v/>
      </c>
      <c r="F53" s="126" t="str">
        <f>IF(B53&lt;&gt;"",IF(COUNTIF('SDOL and DOACS Progs'!$B$4:$B$398, 'Program Needs Assessment'!B53)&gt;0,"Yes","No"),"")</f>
        <v/>
      </c>
      <c r="G53" s="124"/>
      <c r="H53" s="124"/>
      <c r="I53" s="124"/>
      <c r="J53" s="124"/>
      <c r="K53" s="124"/>
      <c r="L53" s="124"/>
      <c r="M53" s="124"/>
      <c r="N53" s="124"/>
      <c r="O53" s="124"/>
    </row>
    <row r="54" spans="1:15" s="67" customFormat="1" ht="16">
      <c r="A54" s="124"/>
      <c r="B54" s="229"/>
      <c r="C54" s="126" t="str">
        <f>IF(B54&lt;&gt;"",INDEX(Table5[FDOE_Program_Title],MATCH(B54,Table5[CIP_Number_2020],0),0),"")</f>
        <v/>
      </c>
      <c r="D54" s="124"/>
      <c r="E54" s="126" t="str">
        <f>IF(D54&lt;&gt;"", IF(COUNTIF('Combined RDOLs'!$B$4:$B$5337, CONCATENATE('Program Needs Assessment'!$C$7,'Program Needs Assessment'!D54)),"Yes","No"),"")</f>
        <v/>
      </c>
      <c r="F54" s="126" t="str">
        <f>IF(B54&lt;&gt;"",IF(COUNTIF('SDOL and DOACS Progs'!$B$4:$B$398, 'Program Needs Assessment'!B54)&gt;0,"Yes","No"),"")</f>
        <v/>
      </c>
      <c r="G54" s="124"/>
      <c r="H54" s="124"/>
      <c r="I54" s="124"/>
      <c r="J54" s="124"/>
      <c r="K54" s="124"/>
      <c r="L54" s="124"/>
      <c r="M54" s="124"/>
      <c r="N54" s="124"/>
      <c r="O54" s="124"/>
    </row>
    <row r="55" spans="1:15" s="67" customFormat="1" ht="16">
      <c r="A55" s="124"/>
      <c r="B55" s="229"/>
      <c r="C55" s="126" t="str">
        <f>IF(B55&lt;&gt;"",INDEX(Table5[FDOE_Program_Title],MATCH(B55,Table5[CIP_Number_2020],0),0),"")</f>
        <v/>
      </c>
      <c r="D55" s="124"/>
      <c r="E55" s="126" t="str">
        <f>IF(D55&lt;&gt;"", IF(COUNTIF('Combined RDOLs'!$B$4:$B$5337, CONCATENATE('Program Needs Assessment'!$C$7,'Program Needs Assessment'!D55)),"Yes","No"),"")</f>
        <v/>
      </c>
      <c r="F55" s="126" t="str">
        <f>IF(B55&lt;&gt;"",IF(COUNTIF('SDOL and DOACS Progs'!$B$4:$B$398, 'Program Needs Assessment'!B55)&gt;0,"Yes","No"),"")</f>
        <v/>
      </c>
      <c r="G55" s="124"/>
      <c r="H55" s="124"/>
      <c r="I55" s="124"/>
      <c r="J55" s="124"/>
      <c r="K55" s="124"/>
      <c r="L55" s="124"/>
      <c r="M55" s="124"/>
      <c r="N55" s="124"/>
      <c r="O55" s="124"/>
    </row>
    <row r="56" spans="1:15" s="67" customFormat="1" ht="16">
      <c r="A56" s="124"/>
      <c r="B56" s="229"/>
      <c r="C56" s="126" t="str">
        <f>IF(B56&lt;&gt;"",INDEX(Table5[FDOE_Program_Title],MATCH(B56,Table5[CIP_Number_2020],0),0),"")</f>
        <v/>
      </c>
      <c r="D56" s="124"/>
      <c r="E56" s="126" t="str">
        <f>IF(D56&lt;&gt;"", IF(COUNTIF('Combined RDOLs'!$B$4:$B$5337, CONCATENATE('Program Needs Assessment'!$C$7,'Program Needs Assessment'!D56)),"Yes","No"),"")</f>
        <v/>
      </c>
      <c r="F56" s="126" t="str">
        <f>IF(B56&lt;&gt;"",IF(COUNTIF('SDOL and DOACS Progs'!$B$4:$B$398, 'Program Needs Assessment'!B56)&gt;0,"Yes","No"),"")</f>
        <v/>
      </c>
      <c r="G56" s="124"/>
      <c r="H56" s="124"/>
      <c r="I56" s="124"/>
      <c r="J56" s="124"/>
      <c r="K56" s="124"/>
      <c r="L56" s="124"/>
      <c r="M56" s="124"/>
      <c r="N56" s="124"/>
      <c r="O56" s="124"/>
    </row>
    <row r="57" spans="1:15" s="67" customFormat="1" ht="16">
      <c r="A57" s="124"/>
      <c r="B57" s="229"/>
      <c r="C57" s="126" t="str">
        <f>IF(B57&lt;&gt;"",INDEX(Table5[FDOE_Program_Title],MATCH(B57,Table5[CIP_Number_2020],0),0),"")</f>
        <v/>
      </c>
      <c r="D57" s="124"/>
      <c r="E57" s="126" t="str">
        <f>IF(D57&lt;&gt;"", IF(COUNTIF('Combined RDOLs'!$B$4:$B$5337, CONCATENATE('Program Needs Assessment'!$C$7,'Program Needs Assessment'!D57)),"Yes","No"),"")</f>
        <v/>
      </c>
      <c r="F57" s="126" t="str">
        <f>IF(B57&lt;&gt;"",IF(COUNTIF('SDOL and DOACS Progs'!$B$4:$B$398, 'Program Needs Assessment'!B57)&gt;0,"Yes","No"),"")</f>
        <v/>
      </c>
      <c r="G57" s="124"/>
      <c r="H57" s="124"/>
      <c r="I57" s="124"/>
      <c r="J57" s="124"/>
      <c r="K57" s="124"/>
      <c r="L57" s="124"/>
      <c r="M57" s="124"/>
      <c r="N57" s="124"/>
      <c r="O57" s="124"/>
    </row>
    <row r="58" spans="1:15" s="67" customFormat="1" ht="16">
      <c r="A58" s="124"/>
      <c r="B58" s="229"/>
      <c r="C58" s="126" t="str">
        <f>IF(B58&lt;&gt;"",INDEX(Table5[FDOE_Program_Title],MATCH(B58,Table5[CIP_Number_2020],0),0),"")</f>
        <v/>
      </c>
      <c r="D58" s="124"/>
      <c r="E58" s="126" t="str">
        <f>IF(D58&lt;&gt;"", IF(COUNTIF('Combined RDOLs'!$B$4:$B$5337, CONCATENATE('Program Needs Assessment'!$C$7,'Program Needs Assessment'!D58)),"Yes","No"),"")</f>
        <v/>
      </c>
      <c r="F58" s="126" t="str">
        <f>IF(B58&lt;&gt;"",IF(COUNTIF('SDOL and DOACS Progs'!$B$4:$B$398, 'Program Needs Assessment'!B58)&gt;0,"Yes","No"),"")</f>
        <v/>
      </c>
      <c r="G58" s="124"/>
      <c r="H58" s="124"/>
      <c r="I58" s="124"/>
      <c r="J58" s="124"/>
      <c r="K58" s="124"/>
      <c r="L58" s="124"/>
      <c r="M58" s="124"/>
      <c r="N58" s="124"/>
      <c r="O58" s="124"/>
    </row>
    <row r="59" spans="1:15" s="67" customFormat="1" ht="16">
      <c r="A59" s="124"/>
      <c r="B59" s="229"/>
      <c r="C59" s="126" t="str">
        <f>IF(B59&lt;&gt;"",INDEX(Table5[FDOE_Program_Title],MATCH(B59,Table5[CIP_Number_2020],0),0),"")</f>
        <v/>
      </c>
      <c r="D59" s="124"/>
      <c r="E59" s="126" t="str">
        <f>IF(D59&lt;&gt;"", IF(COUNTIF('Combined RDOLs'!$B$4:$B$5337, CONCATENATE('Program Needs Assessment'!$C$7,'Program Needs Assessment'!D59)),"Yes","No"),"")</f>
        <v/>
      </c>
      <c r="F59" s="126" t="str">
        <f>IF(B59&lt;&gt;"",IF(COUNTIF('SDOL and DOACS Progs'!$B$4:$B$398, 'Program Needs Assessment'!B59)&gt;0,"Yes","No"),"")</f>
        <v/>
      </c>
      <c r="G59" s="124"/>
      <c r="H59" s="124"/>
      <c r="I59" s="124"/>
      <c r="J59" s="124"/>
      <c r="K59" s="124"/>
      <c r="L59" s="124"/>
      <c r="M59" s="124"/>
      <c r="N59" s="124"/>
      <c r="O59" s="124"/>
    </row>
    <row r="60" spans="1:15" s="67" customFormat="1" ht="16">
      <c r="A60" s="124"/>
      <c r="B60" s="229"/>
      <c r="C60" s="126" t="str">
        <f>IF(B60&lt;&gt;"",INDEX(Table5[FDOE_Program_Title],MATCH(B60,Table5[CIP_Number_2020],0),0),"")</f>
        <v/>
      </c>
      <c r="D60" s="124"/>
      <c r="E60" s="126" t="str">
        <f>IF(D60&lt;&gt;"", IF(COUNTIF('Combined RDOLs'!$B$4:$B$5337, CONCATENATE('Program Needs Assessment'!$C$7,'Program Needs Assessment'!D60)),"Yes","No"),"")</f>
        <v/>
      </c>
      <c r="F60" s="126" t="str">
        <f>IF(B60&lt;&gt;"",IF(COUNTIF('SDOL and DOACS Progs'!$B$4:$B$398, 'Program Needs Assessment'!B60)&gt;0,"Yes","No"),"")</f>
        <v/>
      </c>
      <c r="G60" s="124"/>
      <c r="H60" s="124"/>
      <c r="I60" s="124"/>
      <c r="J60" s="124"/>
      <c r="K60" s="124"/>
      <c r="L60" s="124"/>
      <c r="M60" s="124"/>
      <c r="N60" s="124"/>
      <c r="O60" s="124"/>
    </row>
    <row r="61" spans="1:15" s="67" customFormat="1" ht="16">
      <c r="A61" s="124"/>
      <c r="B61" s="229"/>
      <c r="C61" s="126" t="str">
        <f>IF(B61&lt;&gt;"",INDEX(Table5[FDOE_Program_Title],MATCH(B61,Table5[CIP_Number_2020],0),0),"")</f>
        <v/>
      </c>
      <c r="D61" s="124"/>
      <c r="E61" s="126" t="str">
        <f>IF(D61&lt;&gt;"", IF(COUNTIF('Combined RDOLs'!$B$4:$B$5337, CONCATENATE('Program Needs Assessment'!$C$7,'Program Needs Assessment'!D61)),"Yes","No"),"")</f>
        <v/>
      </c>
      <c r="F61" s="126" t="str">
        <f>IF(B61&lt;&gt;"",IF(COUNTIF('SDOL and DOACS Progs'!$B$4:$B$398, 'Program Needs Assessment'!B61)&gt;0,"Yes","No"),"")</f>
        <v/>
      </c>
      <c r="G61" s="124"/>
      <c r="H61" s="124"/>
      <c r="I61" s="124"/>
      <c r="J61" s="124"/>
      <c r="K61" s="124"/>
      <c r="L61" s="124"/>
      <c r="M61" s="124"/>
      <c r="N61" s="124"/>
      <c r="O61" s="124"/>
    </row>
    <row r="62" spans="1:15" s="67" customFormat="1" ht="16">
      <c r="A62" s="124"/>
      <c r="B62" s="229"/>
      <c r="C62" s="126" t="str">
        <f>IF(B62&lt;&gt;"",INDEX(Table5[FDOE_Program_Title],MATCH(B62,Table5[CIP_Number_2020],0),0),"")</f>
        <v/>
      </c>
      <c r="D62" s="124"/>
      <c r="E62" s="126" t="str">
        <f>IF(D62&lt;&gt;"", IF(COUNTIF('Combined RDOLs'!$B$4:$B$5337, CONCATENATE('Program Needs Assessment'!$C$7,'Program Needs Assessment'!D62)),"Yes","No"),"")</f>
        <v/>
      </c>
      <c r="F62" s="126" t="str">
        <f>IF(B62&lt;&gt;"",IF(COUNTIF('SDOL and DOACS Progs'!$B$4:$B$398, 'Program Needs Assessment'!B62)&gt;0,"Yes","No"),"")</f>
        <v/>
      </c>
      <c r="G62" s="124"/>
      <c r="H62" s="124"/>
      <c r="I62" s="124"/>
      <c r="J62" s="124"/>
      <c r="K62" s="124"/>
      <c r="L62" s="124"/>
      <c r="M62" s="124"/>
      <c r="N62" s="124"/>
      <c r="O62" s="124"/>
    </row>
    <row r="63" spans="1:15" s="67" customFormat="1" ht="16">
      <c r="A63" s="124"/>
      <c r="B63" s="229"/>
      <c r="C63" s="126" t="str">
        <f>IF(B63&lt;&gt;"",INDEX(Table5[FDOE_Program_Title],MATCH(B63,Table5[CIP_Number_2020],0),0),"")</f>
        <v/>
      </c>
      <c r="D63" s="124"/>
      <c r="E63" s="126" t="str">
        <f>IF(D63&lt;&gt;"", IF(COUNTIF('Combined RDOLs'!$B$4:$B$5337, CONCATENATE('Program Needs Assessment'!$C$7,'Program Needs Assessment'!D63)),"Yes","No"),"")</f>
        <v/>
      </c>
      <c r="F63" s="126" t="str">
        <f>IF(B63&lt;&gt;"",IF(COUNTIF('SDOL and DOACS Progs'!$B$4:$B$398, 'Program Needs Assessment'!B63)&gt;0,"Yes","No"),"")</f>
        <v/>
      </c>
      <c r="G63" s="124"/>
      <c r="H63" s="124"/>
      <c r="I63" s="124"/>
      <c r="J63" s="124"/>
      <c r="K63" s="124"/>
      <c r="L63" s="124"/>
      <c r="M63" s="124"/>
      <c r="N63" s="124"/>
      <c r="O63" s="124"/>
    </row>
    <row r="64" spans="1:15" s="67" customFormat="1" ht="16">
      <c r="A64" s="124"/>
      <c r="B64" s="229"/>
      <c r="C64" s="126" t="str">
        <f>IF(B64&lt;&gt;"",INDEX(Table5[FDOE_Program_Title],MATCH(B64,Table5[CIP_Number_2020],0),0),"")</f>
        <v/>
      </c>
      <c r="D64" s="124"/>
      <c r="E64" s="126" t="str">
        <f>IF(D64&lt;&gt;"", IF(COUNTIF('Combined RDOLs'!$B$4:$B$5337, CONCATENATE('Program Needs Assessment'!$C$7,'Program Needs Assessment'!D64)),"Yes","No"),"")</f>
        <v/>
      </c>
      <c r="F64" s="126" t="str">
        <f>IF(B64&lt;&gt;"",IF(COUNTIF('SDOL and DOACS Progs'!$B$4:$B$398, 'Program Needs Assessment'!B64)&gt;0,"Yes","No"),"")</f>
        <v/>
      </c>
      <c r="G64" s="124"/>
      <c r="H64" s="124"/>
      <c r="I64" s="124"/>
      <c r="J64" s="124"/>
      <c r="K64" s="124"/>
      <c r="L64" s="124"/>
      <c r="M64" s="124"/>
      <c r="N64" s="124"/>
      <c r="O64" s="124"/>
    </row>
    <row r="65" spans="1:15" s="67" customFormat="1" ht="16">
      <c r="A65" s="124"/>
      <c r="B65" s="229"/>
      <c r="C65" s="126" t="str">
        <f>IF(B65&lt;&gt;"",INDEX(Table5[FDOE_Program_Title],MATCH(B65,Table5[CIP_Number_2020],0),0),"")</f>
        <v/>
      </c>
      <c r="D65" s="124"/>
      <c r="E65" s="126" t="str">
        <f>IF(D65&lt;&gt;"", IF(COUNTIF('Combined RDOLs'!$B$4:$B$5337, CONCATENATE('Program Needs Assessment'!$C$7,'Program Needs Assessment'!D65)),"Yes","No"),"")</f>
        <v/>
      </c>
      <c r="F65" s="126" t="str">
        <f>IF(B65&lt;&gt;"",IF(COUNTIF('SDOL and DOACS Progs'!$B$4:$B$398, 'Program Needs Assessment'!B65)&gt;0,"Yes","No"),"")</f>
        <v/>
      </c>
      <c r="G65" s="124"/>
      <c r="H65" s="124"/>
      <c r="I65" s="124"/>
      <c r="J65" s="124"/>
      <c r="K65" s="124"/>
      <c r="L65" s="124"/>
      <c r="M65" s="124"/>
      <c r="N65" s="124"/>
      <c r="O65" s="124"/>
    </row>
    <row r="66" spans="1:15" s="67" customFormat="1" ht="16">
      <c r="A66" s="124"/>
      <c r="B66" s="229"/>
      <c r="C66" s="126" t="str">
        <f>IF(B66&lt;&gt;"",INDEX(Table5[FDOE_Program_Title],MATCH(B66,Table5[CIP_Number_2020],0),0),"")</f>
        <v/>
      </c>
      <c r="D66" s="124"/>
      <c r="E66" s="126" t="str">
        <f>IF(D66&lt;&gt;"", IF(COUNTIF('Combined RDOLs'!$B$4:$B$5337, CONCATENATE('Program Needs Assessment'!$C$7,'Program Needs Assessment'!D66)),"Yes","No"),"")</f>
        <v/>
      </c>
      <c r="F66" s="126" t="str">
        <f>IF(B66&lt;&gt;"",IF(COUNTIF('SDOL and DOACS Progs'!$B$4:$B$398, 'Program Needs Assessment'!B66)&gt;0,"Yes","No"),"")</f>
        <v/>
      </c>
      <c r="G66" s="124"/>
      <c r="H66" s="124"/>
      <c r="I66" s="124"/>
      <c r="J66" s="124"/>
      <c r="K66" s="124"/>
      <c r="L66" s="124"/>
      <c r="M66" s="124"/>
      <c r="N66" s="124"/>
      <c r="O66" s="124"/>
    </row>
    <row r="67" spans="1:15" s="67" customFormat="1" ht="16">
      <c r="A67" s="124"/>
      <c r="B67" s="229"/>
      <c r="C67" s="126" t="str">
        <f>IF(B67&lt;&gt;"",INDEX(Table5[FDOE_Program_Title],MATCH(B67,Table5[CIP_Number_2020],0),0),"")</f>
        <v/>
      </c>
      <c r="D67" s="124"/>
      <c r="E67" s="126" t="str">
        <f>IF(D67&lt;&gt;"", IF(COUNTIF('Combined RDOLs'!$B$4:$B$5337, CONCATENATE('Program Needs Assessment'!$C$7,'Program Needs Assessment'!D67)),"Yes","No"),"")</f>
        <v/>
      </c>
      <c r="F67" s="126" t="str">
        <f>IF(B67&lt;&gt;"",IF(COUNTIF('SDOL and DOACS Progs'!$B$4:$B$398, 'Program Needs Assessment'!B67)&gt;0,"Yes","No"),"")</f>
        <v/>
      </c>
      <c r="G67" s="124"/>
      <c r="H67" s="124"/>
      <c r="I67" s="124"/>
      <c r="J67" s="124"/>
      <c r="K67" s="124"/>
      <c r="L67" s="124"/>
      <c r="M67" s="124"/>
      <c r="N67" s="124"/>
      <c r="O67" s="124"/>
    </row>
    <row r="68" spans="1:15" s="67" customFormat="1" ht="16">
      <c r="A68" s="124"/>
      <c r="B68" s="125"/>
      <c r="C68" s="126" t="str">
        <f>IF(B68&lt;&gt;"",INDEX(Table5[FDOE_Program_Title],MATCH(B68,Table5[CIP_Number_2020],0),0),"")</f>
        <v/>
      </c>
      <c r="D68" s="124"/>
      <c r="E68" s="126" t="str">
        <f>IF(D68&lt;&gt;"", IF(COUNTIF('Combined RDOLs'!$B$4:$B$5337, CONCATENATE('Program Needs Assessment'!$C$7,'Program Needs Assessment'!D68)),"Yes","No"),"")</f>
        <v/>
      </c>
      <c r="F68" s="126" t="str">
        <f>IF(B68&lt;&gt;"",IF(COUNTIF('SDOL and DOACS Progs'!$B$4:$B$398, 'Program Needs Assessment'!B68)&gt;0,"Yes","No"),"")</f>
        <v/>
      </c>
      <c r="G68" s="124"/>
      <c r="H68" s="124"/>
      <c r="I68" s="124"/>
      <c r="J68" s="124"/>
      <c r="K68" s="124"/>
      <c r="L68" s="124"/>
      <c r="M68" s="124"/>
      <c r="N68" s="124"/>
      <c r="O68" s="124"/>
    </row>
    <row r="69" spans="1:15" s="67" customFormat="1" ht="16">
      <c r="A69" s="124"/>
      <c r="B69" s="125"/>
      <c r="C69" s="126" t="str">
        <f>IF(B69&lt;&gt;"",INDEX(Table5[FDOE_Program_Title],MATCH(B69,Table5[CIP_Number_2020],0),0),"")</f>
        <v/>
      </c>
      <c r="D69" s="124"/>
      <c r="E69" s="126" t="str">
        <f>IF(D69&lt;&gt;"", IF(COUNTIF('Combined RDOLs'!$B$4:$B$5337, CONCATENATE('Program Needs Assessment'!$C$7,'Program Needs Assessment'!D69)),"Yes","No"),"")</f>
        <v/>
      </c>
      <c r="F69" s="126" t="str">
        <f>IF(B69&lt;&gt;"",IF(COUNTIF('SDOL and DOACS Progs'!$B$4:$B$398, 'Program Needs Assessment'!B69)&gt;0,"Yes","No"),"")</f>
        <v/>
      </c>
      <c r="G69" s="124"/>
      <c r="H69" s="124"/>
      <c r="I69" s="124"/>
      <c r="J69" s="124"/>
      <c r="K69" s="124"/>
      <c r="L69" s="124"/>
      <c r="M69" s="124"/>
      <c r="N69" s="124"/>
      <c r="O69" s="124"/>
    </row>
    <row r="70" spans="1:15" s="67" customFormat="1" ht="16">
      <c r="A70" s="124"/>
      <c r="B70" s="125"/>
      <c r="C70" s="126" t="str">
        <f>IF(B70&lt;&gt;"",INDEX(Table5[FDOE_Program_Title],MATCH(B70,Table5[CIP_Number_2020],0),0),"")</f>
        <v/>
      </c>
      <c r="D70" s="124"/>
      <c r="E70" s="126" t="str">
        <f>IF(D70&lt;&gt;"", IF(COUNTIF('Combined RDOLs'!$B$4:$B$5337, CONCATENATE('Program Needs Assessment'!$C$7,'Program Needs Assessment'!D70)),"Yes","No"),"")</f>
        <v/>
      </c>
      <c r="F70" s="126" t="str">
        <f>IF(B70&lt;&gt;"",IF(COUNTIF('SDOL and DOACS Progs'!$B$4:$B$398, 'Program Needs Assessment'!B70)&gt;0,"Yes","No"),"")</f>
        <v/>
      </c>
      <c r="G70" s="124"/>
      <c r="H70" s="124"/>
      <c r="I70" s="124"/>
      <c r="J70" s="124"/>
      <c r="K70" s="124"/>
      <c r="L70" s="124"/>
      <c r="M70" s="124"/>
      <c r="N70" s="124"/>
      <c r="O70" s="124"/>
    </row>
    <row r="71" spans="1:15" s="67" customFormat="1" ht="16">
      <c r="A71" s="124"/>
      <c r="B71" s="125"/>
      <c r="C71" s="126" t="str">
        <f>IF(B71&lt;&gt;"",INDEX(Table5[FDOE_Program_Title],MATCH(B71,Table5[CIP_Number_2020],0),0),"")</f>
        <v/>
      </c>
      <c r="D71" s="124"/>
      <c r="E71" s="126" t="str">
        <f>IF(D71&lt;&gt;"", IF(COUNTIF('Combined RDOLs'!$B$4:$B$5337, CONCATENATE('Program Needs Assessment'!$C$7,'Program Needs Assessment'!D71)),"Yes","No"),"")</f>
        <v/>
      </c>
      <c r="F71" s="126" t="str">
        <f>IF(B71&lt;&gt;"",IF(COUNTIF('SDOL and DOACS Progs'!$B$4:$B$398, 'Program Needs Assessment'!B71)&gt;0,"Yes","No"),"")</f>
        <v/>
      </c>
      <c r="G71" s="124"/>
      <c r="H71" s="124"/>
      <c r="I71" s="124"/>
      <c r="J71" s="124"/>
      <c r="K71" s="124"/>
      <c r="L71" s="124"/>
      <c r="M71" s="124"/>
      <c r="N71" s="124"/>
      <c r="O71" s="124"/>
    </row>
    <row r="72" spans="1:15" s="67" customFormat="1" ht="16">
      <c r="A72" s="124"/>
      <c r="B72" s="125"/>
      <c r="C72" s="126" t="str">
        <f>IF(B72&lt;&gt;"",INDEX(Table5[FDOE_Program_Title],MATCH(B72,Table5[CIP_Number_2020],0),0),"")</f>
        <v/>
      </c>
      <c r="D72" s="124"/>
      <c r="E72" s="126" t="str">
        <f>IF(D72&lt;&gt;"", IF(COUNTIF('Combined RDOLs'!$B$4:$B$5337, CONCATENATE('Program Needs Assessment'!$C$7,'Program Needs Assessment'!D72)),"Yes","No"),"")</f>
        <v/>
      </c>
      <c r="F72" s="126" t="str">
        <f>IF(B72&lt;&gt;"",IF(COUNTIF('SDOL and DOACS Progs'!$B$4:$B$398, 'Program Needs Assessment'!B72)&gt;0,"Yes","No"),"")</f>
        <v/>
      </c>
      <c r="G72" s="124"/>
      <c r="H72" s="124"/>
      <c r="I72" s="124"/>
      <c r="J72" s="124"/>
      <c r="K72" s="124"/>
      <c r="L72" s="124"/>
      <c r="M72" s="124"/>
      <c r="N72" s="124"/>
      <c r="O72" s="124"/>
    </row>
    <row r="73" spans="1:15" s="67" customFormat="1" ht="16">
      <c r="A73" s="124"/>
      <c r="B73" s="125"/>
      <c r="C73" s="126" t="str">
        <f>IF(B73&lt;&gt;"",INDEX(Table5[FDOE_Program_Title],MATCH(B73,Table5[CIP_Number_2020],0),0),"")</f>
        <v/>
      </c>
      <c r="D73" s="124"/>
      <c r="E73" s="126" t="str">
        <f>IF(D73&lt;&gt;"", IF(COUNTIF('Combined RDOLs'!$B$4:$B$5337, CONCATENATE('Program Needs Assessment'!$C$7,'Program Needs Assessment'!D73)),"Yes","No"),"")</f>
        <v/>
      </c>
      <c r="F73" s="126" t="str">
        <f>IF(B73&lt;&gt;"",IF(COUNTIF('SDOL and DOACS Progs'!$B$4:$B$398, 'Program Needs Assessment'!B73)&gt;0,"Yes","No"),"")</f>
        <v/>
      </c>
      <c r="G73" s="124"/>
      <c r="H73" s="124"/>
      <c r="I73" s="124"/>
      <c r="J73" s="124"/>
      <c r="K73" s="124"/>
      <c r="L73" s="124"/>
      <c r="M73" s="124"/>
      <c r="N73" s="124"/>
      <c r="O73" s="124"/>
    </row>
    <row r="74" spans="1:15" s="67" customFormat="1" ht="16">
      <c r="A74" s="124"/>
      <c r="B74" s="125"/>
      <c r="C74" s="126" t="str">
        <f>IF(B74&lt;&gt;"",INDEX(Table5[FDOE_Program_Title],MATCH(B74,Table5[CIP_Number_2020],0),0),"")</f>
        <v/>
      </c>
      <c r="D74" s="124"/>
      <c r="E74" s="126" t="str">
        <f>IF(D74&lt;&gt;"", IF(COUNTIF('Combined RDOLs'!$B$4:$B$5337, CONCATENATE('Program Needs Assessment'!$C$7,'Program Needs Assessment'!D74)),"Yes","No"),"")</f>
        <v/>
      </c>
      <c r="F74" s="126" t="str">
        <f>IF(B74&lt;&gt;"",IF(COUNTIF('SDOL and DOACS Progs'!$B$4:$B$398, 'Program Needs Assessment'!B74)&gt;0,"Yes","No"),"")</f>
        <v/>
      </c>
      <c r="G74" s="124"/>
      <c r="H74" s="124"/>
      <c r="I74" s="124"/>
      <c r="J74" s="124"/>
      <c r="K74" s="124"/>
      <c r="L74" s="124"/>
      <c r="M74" s="124"/>
      <c r="N74" s="124"/>
      <c r="O74" s="124"/>
    </row>
    <row r="75" spans="1:15" s="67" customFormat="1" ht="16">
      <c r="A75" s="124"/>
      <c r="B75" s="125"/>
      <c r="C75" s="126" t="str">
        <f>IF(B75&lt;&gt;"",INDEX(Table5[FDOE_Program_Title],MATCH(B75,Table5[CIP_Number_2020],0),0),"")</f>
        <v/>
      </c>
      <c r="D75" s="124"/>
      <c r="E75" s="126" t="str">
        <f>IF(D75&lt;&gt;"", IF(COUNTIF('Combined RDOLs'!$B$4:$B$5337, CONCATENATE('Program Needs Assessment'!$C$7,'Program Needs Assessment'!D75)),"Yes","No"),"")</f>
        <v/>
      </c>
      <c r="F75" s="126" t="str">
        <f>IF(B75&lt;&gt;"",IF(COUNTIF('SDOL and DOACS Progs'!$B$4:$B$398, 'Program Needs Assessment'!B75)&gt;0,"Yes","No"),"")</f>
        <v/>
      </c>
      <c r="G75" s="124"/>
      <c r="H75" s="124"/>
      <c r="I75" s="124"/>
      <c r="J75" s="124"/>
      <c r="K75" s="124"/>
      <c r="L75" s="124"/>
      <c r="M75" s="124"/>
      <c r="N75" s="124"/>
      <c r="O75" s="124"/>
    </row>
    <row r="76" spans="1:15" s="67" customFormat="1" ht="16">
      <c r="A76" s="124"/>
      <c r="B76" s="125"/>
      <c r="C76" s="126" t="str">
        <f>IF(B76&lt;&gt;"",INDEX(Table5[FDOE_Program_Title],MATCH(B76,Table5[CIP_Number_2020],0),0),"")</f>
        <v/>
      </c>
      <c r="D76" s="124"/>
      <c r="E76" s="126" t="str">
        <f>IF(D76&lt;&gt;"", IF(COUNTIF('Combined RDOLs'!$B$4:$B$5337, CONCATENATE('Program Needs Assessment'!$C$7,'Program Needs Assessment'!D76)),"Yes","No"),"")</f>
        <v/>
      </c>
      <c r="F76" s="126" t="str">
        <f>IF(B76&lt;&gt;"",IF(COUNTIF('SDOL and DOACS Progs'!$B$4:$B$398, 'Program Needs Assessment'!B76)&gt;0,"Yes","No"),"")</f>
        <v/>
      </c>
      <c r="G76" s="124"/>
      <c r="H76" s="124"/>
      <c r="I76" s="124"/>
      <c r="J76" s="124"/>
      <c r="K76" s="124"/>
      <c r="L76" s="124"/>
      <c r="M76" s="124"/>
      <c r="N76" s="124"/>
      <c r="O76" s="124"/>
    </row>
    <row r="77" spans="1:15" s="67" customFormat="1" ht="16">
      <c r="A77" s="124"/>
      <c r="B77" s="125"/>
      <c r="C77" s="126" t="str">
        <f>IF(B77&lt;&gt;"",INDEX(Table5[FDOE_Program_Title],MATCH(B77,Table5[CIP_Number_2020],0),0),"")</f>
        <v/>
      </c>
      <c r="D77" s="124"/>
      <c r="E77" s="126" t="str">
        <f>IF(D77&lt;&gt;"", IF(COUNTIF('Combined RDOLs'!$B$4:$B$5337, CONCATENATE('Program Needs Assessment'!$C$7,'Program Needs Assessment'!D77)),"Yes","No"),"")</f>
        <v/>
      </c>
      <c r="F77" s="126" t="str">
        <f>IF(B77&lt;&gt;"",IF(COUNTIF('SDOL and DOACS Progs'!$B$4:$B$398, 'Program Needs Assessment'!B77)&gt;0,"Yes","No"),"")</f>
        <v/>
      </c>
      <c r="G77" s="124"/>
      <c r="H77" s="124"/>
      <c r="I77" s="124"/>
      <c r="J77" s="124"/>
      <c r="K77" s="124"/>
      <c r="L77" s="124"/>
      <c r="M77" s="124"/>
      <c r="N77" s="124"/>
      <c r="O77" s="124"/>
    </row>
    <row r="78" spans="1:15" s="67" customFormat="1" ht="16">
      <c r="A78" s="124"/>
      <c r="B78" s="125"/>
      <c r="C78" s="126" t="str">
        <f>IF(B78&lt;&gt;"",INDEX(Table5[FDOE_Program_Title],MATCH(B78,Table5[CIP_Number_2020],0),0),"")</f>
        <v/>
      </c>
      <c r="D78" s="124"/>
      <c r="E78" s="126" t="str">
        <f>IF(D78&lt;&gt;"", IF(COUNTIF('Combined RDOLs'!$B$4:$B$5337, CONCATENATE('Program Needs Assessment'!$C$7,'Program Needs Assessment'!D78)),"Yes","No"),"")</f>
        <v/>
      </c>
      <c r="F78" s="126" t="str">
        <f>IF(B78&lt;&gt;"",IF(COUNTIF('SDOL and DOACS Progs'!$B$4:$B$398, 'Program Needs Assessment'!B78)&gt;0,"Yes","No"),"")</f>
        <v/>
      </c>
      <c r="G78" s="124"/>
      <c r="H78" s="124"/>
      <c r="I78" s="124"/>
      <c r="J78" s="124"/>
      <c r="K78" s="124"/>
      <c r="L78" s="124"/>
      <c r="M78" s="124"/>
      <c r="N78" s="124"/>
      <c r="O78" s="124"/>
    </row>
    <row r="79" spans="1:15" s="67" customFormat="1" ht="16">
      <c r="A79" s="124"/>
      <c r="B79" s="125"/>
      <c r="C79" s="126" t="str">
        <f>IF(B79&lt;&gt;"",INDEX(Table5[FDOE_Program_Title],MATCH(B79,Table5[CIP_Number_2020],0),0),"")</f>
        <v/>
      </c>
      <c r="D79" s="124"/>
      <c r="E79" s="126" t="str">
        <f>IF(D79&lt;&gt;"", IF(COUNTIF('Combined RDOLs'!$B$4:$B$5337, CONCATENATE('Program Needs Assessment'!$C$7,'Program Needs Assessment'!D79)),"Yes","No"),"")</f>
        <v/>
      </c>
      <c r="F79" s="126" t="str">
        <f>IF(B79&lt;&gt;"",IF(COUNTIF('SDOL and DOACS Progs'!$B$4:$B$398, 'Program Needs Assessment'!B79)&gt;0,"Yes","No"),"")</f>
        <v/>
      </c>
      <c r="G79" s="124"/>
      <c r="H79" s="124"/>
      <c r="I79" s="124"/>
      <c r="J79" s="124"/>
      <c r="K79" s="124"/>
      <c r="L79" s="124"/>
      <c r="M79" s="124"/>
      <c r="N79" s="124"/>
      <c r="O79" s="124"/>
    </row>
    <row r="80" spans="1:15" s="67" customFormat="1" ht="16">
      <c r="A80" s="124"/>
      <c r="B80" s="125"/>
      <c r="C80" s="126" t="str">
        <f>IF(B80&lt;&gt;"",INDEX(Table5[FDOE_Program_Title],MATCH(B80,Table5[CIP_Number_2020],0),0),"")</f>
        <v/>
      </c>
      <c r="D80" s="124"/>
      <c r="E80" s="126" t="str">
        <f>IF(D80&lt;&gt;"", IF(COUNTIF('Combined RDOLs'!$B$4:$B$5337, CONCATENATE('Program Needs Assessment'!$C$7,'Program Needs Assessment'!D80)),"Yes","No"),"")</f>
        <v/>
      </c>
      <c r="F80" s="126" t="str">
        <f>IF(B80&lt;&gt;"",IF(COUNTIF('SDOL and DOACS Progs'!$B$4:$B$398, 'Program Needs Assessment'!B80)&gt;0,"Yes","No"),"")</f>
        <v/>
      </c>
      <c r="G80" s="124"/>
      <c r="H80" s="124"/>
      <c r="I80" s="124"/>
      <c r="J80" s="124"/>
      <c r="K80" s="124"/>
      <c r="L80" s="124"/>
      <c r="M80" s="124"/>
      <c r="N80" s="124"/>
      <c r="O80" s="124"/>
    </row>
    <row r="81" spans="1:15" s="67" customFormat="1" ht="16">
      <c r="A81" s="124"/>
      <c r="B81" s="125"/>
      <c r="C81" s="126" t="str">
        <f>IF(B81&lt;&gt;"",INDEX(Table5[FDOE_Program_Title],MATCH(B81,Table5[CIP_Number_2020],0),0),"")</f>
        <v/>
      </c>
      <c r="D81" s="124"/>
      <c r="E81" s="126" t="str">
        <f>IF(D81&lt;&gt;"", IF(COUNTIF('Combined RDOLs'!$B$4:$B$5337, CONCATENATE('Program Needs Assessment'!$C$7,'Program Needs Assessment'!D81)),"Yes","No"),"")</f>
        <v/>
      </c>
      <c r="F81" s="126" t="str">
        <f>IF(B81&lt;&gt;"",IF(COUNTIF('SDOL and DOACS Progs'!$B$4:$B$398, 'Program Needs Assessment'!B81)&gt;0,"Yes","No"),"")</f>
        <v/>
      </c>
      <c r="G81" s="124"/>
      <c r="H81" s="124"/>
      <c r="I81" s="124"/>
      <c r="J81" s="124"/>
      <c r="K81" s="124"/>
      <c r="L81" s="124"/>
      <c r="M81" s="124"/>
      <c r="N81" s="124"/>
      <c r="O81" s="124"/>
    </row>
    <row r="82" spans="1:15" s="67" customFormat="1" ht="16">
      <c r="A82" s="124"/>
      <c r="B82" s="125"/>
      <c r="C82" s="126" t="str">
        <f>IF(B82&lt;&gt;"",INDEX(Table5[FDOE_Program_Title],MATCH(B82,Table5[CIP_Number_2020],0),0),"")</f>
        <v/>
      </c>
      <c r="D82" s="124"/>
      <c r="E82" s="126" t="str">
        <f>IF(D82&lt;&gt;"", IF(COUNTIF('Combined RDOLs'!$B$4:$B$5337, CONCATENATE('Program Needs Assessment'!$C$7,'Program Needs Assessment'!D82)),"Yes","No"),"")</f>
        <v/>
      </c>
      <c r="F82" s="126" t="str">
        <f>IF(B82&lt;&gt;"",IF(COUNTIF('SDOL and DOACS Progs'!$B$4:$B$398, 'Program Needs Assessment'!B82)&gt;0,"Yes","No"),"")</f>
        <v/>
      </c>
      <c r="G82" s="124"/>
      <c r="H82" s="124"/>
      <c r="I82" s="124"/>
      <c r="J82" s="124"/>
      <c r="K82" s="124"/>
      <c r="L82" s="124"/>
      <c r="M82" s="124"/>
      <c r="N82" s="124"/>
      <c r="O82" s="124"/>
    </row>
    <row r="83" spans="1:15" s="67" customFormat="1" ht="16">
      <c r="A83" s="124"/>
      <c r="B83" s="125"/>
      <c r="C83" s="126" t="str">
        <f>IF(B83&lt;&gt;"",INDEX(Table5[FDOE_Program_Title],MATCH(B83,Table5[CIP_Number_2020],0),0),"")</f>
        <v/>
      </c>
      <c r="D83" s="124"/>
      <c r="E83" s="126" t="str">
        <f>IF(D83&lt;&gt;"", IF(COUNTIF('Combined RDOLs'!$B$4:$B$5337, CONCATENATE('Program Needs Assessment'!$C$7,'Program Needs Assessment'!D83)),"Yes","No"),"")</f>
        <v/>
      </c>
      <c r="F83" s="126" t="str">
        <f>IF(B83&lt;&gt;"",IF(COUNTIF('SDOL and DOACS Progs'!$B$4:$B$398, 'Program Needs Assessment'!B83)&gt;0,"Yes","No"),"")</f>
        <v/>
      </c>
      <c r="G83" s="124"/>
      <c r="H83" s="124"/>
      <c r="I83" s="124"/>
      <c r="J83" s="124"/>
      <c r="K83" s="124"/>
      <c r="L83" s="124"/>
      <c r="M83" s="124"/>
      <c r="N83" s="124"/>
      <c r="O83" s="124"/>
    </row>
    <row r="84" spans="1:15" s="67" customFormat="1" ht="16">
      <c r="A84" s="124"/>
      <c r="B84" s="125"/>
      <c r="C84" s="126" t="str">
        <f>IF(B84&lt;&gt;"",INDEX(Table5[FDOE_Program_Title],MATCH(B84,Table5[CIP_Number_2020],0),0),"")</f>
        <v/>
      </c>
      <c r="D84" s="124"/>
      <c r="E84" s="126" t="str">
        <f>IF(D84&lt;&gt;"", IF(COUNTIF('Combined RDOLs'!$B$4:$B$5337, CONCATENATE('Program Needs Assessment'!$C$7,'Program Needs Assessment'!D84)),"Yes","No"),"")</f>
        <v/>
      </c>
      <c r="F84" s="126" t="str">
        <f>IF(B84&lt;&gt;"",IF(COUNTIF('SDOL and DOACS Progs'!$B$4:$B$398, 'Program Needs Assessment'!B84)&gt;0,"Yes","No"),"")</f>
        <v/>
      </c>
      <c r="G84" s="124"/>
      <c r="H84" s="124"/>
      <c r="I84" s="124"/>
      <c r="J84" s="124"/>
      <c r="K84" s="124"/>
      <c r="L84" s="124"/>
      <c r="M84" s="124"/>
      <c r="N84" s="124"/>
      <c r="O84" s="124"/>
    </row>
    <row r="85" spans="1:15" s="67" customFormat="1" ht="16">
      <c r="A85" s="124"/>
      <c r="B85" s="125"/>
      <c r="C85" s="126" t="str">
        <f>IF(B85&lt;&gt;"",INDEX(Table5[FDOE_Program_Title],MATCH(B85,Table5[CIP_Number_2020],0),0),"")</f>
        <v/>
      </c>
      <c r="D85" s="124"/>
      <c r="E85" s="126" t="str">
        <f>IF(D85&lt;&gt;"", IF(COUNTIF('Combined RDOLs'!$B$4:$B$5337, CONCATENATE('Program Needs Assessment'!$C$7,'Program Needs Assessment'!D85)),"Yes","No"),"")</f>
        <v/>
      </c>
      <c r="F85" s="126" t="str">
        <f>IF(B85&lt;&gt;"",IF(COUNTIF('SDOL and DOACS Progs'!$B$4:$B$398, 'Program Needs Assessment'!B85)&gt;0,"Yes","No"),"")</f>
        <v/>
      </c>
      <c r="G85" s="124"/>
      <c r="H85" s="124"/>
      <c r="I85" s="124"/>
      <c r="J85" s="124"/>
      <c r="K85" s="124"/>
      <c r="L85" s="124"/>
      <c r="M85" s="124"/>
      <c r="N85" s="124"/>
      <c r="O85" s="124"/>
    </row>
    <row r="86" spans="1:15" s="67" customFormat="1" ht="16">
      <c r="A86" s="124"/>
      <c r="B86" s="125"/>
      <c r="C86" s="126" t="str">
        <f>IF(B86&lt;&gt;"",INDEX(Table5[FDOE_Program_Title],MATCH(B86,Table5[CIP_Number_2020],0),0),"")</f>
        <v/>
      </c>
      <c r="D86" s="124"/>
      <c r="E86" s="126" t="str">
        <f>IF(D86&lt;&gt;"", IF(COUNTIF('Combined RDOLs'!$B$4:$B$5337, CONCATENATE('Program Needs Assessment'!$C$7,'Program Needs Assessment'!D86)),"Yes","No"),"")</f>
        <v/>
      </c>
      <c r="F86" s="126" t="str">
        <f>IF(B86&lt;&gt;"",IF(COUNTIF('SDOL and DOACS Progs'!$B$4:$B$398, 'Program Needs Assessment'!B86)&gt;0,"Yes","No"),"")</f>
        <v/>
      </c>
      <c r="G86" s="124"/>
      <c r="H86" s="124"/>
      <c r="I86" s="124"/>
      <c r="J86" s="124"/>
      <c r="K86" s="124"/>
      <c r="L86" s="124"/>
      <c r="M86" s="124"/>
      <c r="N86" s="124"/>
      <c r="O86" s="124"/>
    </row>
    <row r="87" spans="1:15" s="67" customFormat="1" ht="16">
      <c r="A87" s="124"/>
      <c r="B87" s="125"/>
      <c r="C87" s="126" t="str">
        <f>IF(B87&lt;&gt;"",INDEX(Table5[FDOE_Program_Title],MATCH(B87,Table5[CIP_Number_2020],0),0),"")</f>
        <v/>
      </c>
      <c r="D87" s="124"/>
      <c r="E87" s="126" t="str">
        <f>IF(D87&lt;&gt;"", IF(COUNTIF('Combined RDOLs'!$B$4:$B$5337, CONCATENATE('Program Needs Assessment'!$C$7,'Program Needs Assessment'!D87)),"Yes","No"),"")</f>
        <v/>
      </c>
      <c r="F87" s="126" t="str">
        <f>IF(B87&lt;&gt;"",IF(COUNTIF('SDOL and DOACS Progs'!$B$4:$B$398, 'Program Needs Assessment'!B87)&gt;0,"Yes","No"),"")</f>
        <v/>
      </c>
      <c r="G87" s="124"/>
      <c r="H87" s="124"/>
      <c r="I87" s="124"/>
      <c r="J87" s="124"/>
      <c r="K87" s="124"/>
      <c r="L87" s="124"/>
      <c r="M87" s="124"/>
      <c r="N87" s="124"/>
      <c r="O87" s="124"/>
    </row>
    <row r="88" spans="1:15" s="67" customFormat="1" ht="16">
      <c r="A88" s="124"/>
      <c r="B88" s="125"/>
      <c r="C88" s="126" t="str">
        <f>IF(B88&lt;&gt;"",INDEX(Table5[FDOE_Program_Title],MATCH(B88,Table5[CIP_Number_2020],0),0),"")</f>
        <v/>
      </c>
      <c r="D88" s="124"/>
      <c r="E88" s="126" t="str">
        <f>IF(D88&lt;&gt;"", IF(COUNTIF('Combined RDOLs'!$B$4:$B$5337, CONCATENATE('Program Needs Assessment'!$C$7,'Program Needs Assessment'!D88)),"Yes","No"),"")</f>
        <v/>
      </c>
      <c r="F88" s="126" t="str">
        <f>IF(B88&lt;&gt;"",IF(COUNTIF('SDOL and DOACS Progs'!$B$4:$B$398, 'Program Needs Assessment'!B88)&gt;0,"Yes","No"),"")</f>
        <v/>
      </c>
      <c r="G88" s="124"/>
      <c r="H88" s="124"/>
      <c r="I88" s="124"/>
      <c r="J88" s="124"/>
      <c r="K88" s="124"/>
      <c r="L88" s="124"/>
      <c r="M88" s="124"/>
      <c r="N88" s="124"/>
      <c r="O88" s="124"/>
    </row>
    <row r="89" spans="1:15" s="67" customFormat="1" ht="16">
      <c r="A89" s="124"/>
      <c r="B89" s="125"/>
      <c r="C89" s="126" t="str">
        <f>IF(B89&lt;&gt;"",INDEX(Table5[FDOE_Program_Title],MATCH(B89,Table5[CIP_Number_2020],0),0),"")</f>
        <v/>
      </c>
      <c r="D89" s="124"/>
      <c r="E89" s="126" t="str">
        <f>IF(D89&lt;&gt;"", IF(COUNTIF('Combined RDOLs'!$B$4:$B$5337, CONCATENATE('Program Needs Assessment'!$C$7,'Program Needs Assessment'!D89)),"Yes","No"),"")</f>
        <v/>
      </c>
      <c r="F89" s="126" t="str">
        <f>IF(B89&lt;&gt;"",IF(COUNTIF('SDOL and DOACS Progs'!$B$4:$B$398, 'Program Needs Assessment'!B89)&gt;0,"Yes","No"),"")</f>
        <v/>
      </c>
      <c r="G89" s="124"/>
      <c r="H89" s="124"/>
      <c r="I89" s="124"/>
      <c r="J89" s="124"/>
      <c r="K89" s="124"/>
      <c r="L89" s="124"/>
      <c r="M89" s="124"/>
      <c r="N89" s="124"/>
      <c r="O89" s="124"/>
    </row>
    <row r="90" spans="1:15" s="67" customFormat="1" ht="16">
      <c r="A90" s="124"/>
      <c r="B90" s="125"/>
      <c r="C90" s="126" t="str">
        <f>IF(B90&lt;&gt;"",INDEX(Table5[FDOE_Program_Title],MATCH(B90,Table5[CIP_Number_2020],0),0),"")</f>
        <v/>
      </c>
      <c r="D90" s="124"/>
      <c r="E90" s="126" t="str">
        <f>IF(D90&lt;&gt;"", IF(COUNTIF('Combined RDOLs'!$B$4:$B$5337, CONCATENATE('Program Needs Assessment'!$C$7,'Program Needs Assessment'!D90)),"Yes","No"),"")</f>
        <v/>
      </c>
      <c r="F90" s="126" t="str">
        <f>IF(B90&lt;&gt;"",IF(COUNTIF('SDOL and DOACS Progs'!$B$4:$B$398, 'Program Needs Assessment'!B90)&gt;0,"Yes","No"),"")</f>
        <v/>
      </c>
      <c r="G90" s="124"/>
      <c r="H90" s="124"/>
      <c r="I90" s="124"/>
      <c r="J90" s="124"/>
      <c r="K90" s="124"/>
      <c r="L90" s="124"/>
      <c r="M90" s="124"/>
      <c r="N90" s="124"/>
      <c r="O90" s="124"/>
    </row>
    <row r="91" spans="1:15" s="67" customFormat="1" ht="16">
      <c r="A91" s="124"/>
      <c r="B91" s="125"/>
      <c r="C91" s="126" t="str">
        <f>IF(B91&lt;&gt;"",INDEX(Table5[FDOE_Program_Title],MATCH(B91,Table5[CIP_Number_2020],0),0),"")</f>
        <v/>
      </c>
      <c r="D91" s="124"/>
      <c r="E91" s="126" t="str">
        <f>IF(D91&lt;&gt;"", IF(COUNTIF('Combined RDOLs'!$B$4:$B$5337, CONCATENATE('Program Needs Assessment'!$C$7,'Program Needs Assessment'!D91)),"Yes","No"),"")</f>
        <v/>
      </c>
      <c r="F91" s="126" t="str">
        <f>IF(B91&lt;&gt;"",IF(COUNTIF('SDOL and DOACS Progs'!$B$4:$B$398, 'Program Needs Assessment'!B91)&gt;0,"Yes","No"),"")</f>
        <v/>
      </c>
      <c r="G91" s="124"/>
      <c r="H91" s="124"/>
      <c r="I91" s="124"/>
      <c r="J91" s="124"/>
      <c r="K91" s="124"/>
      <c r="L91" s="124"/>
      <c r="M91" s="124"/>
      <c r="N91" s="124"/>
      <c r="O91" s="124"/>
    </row>
    <row r="92" spans="1:15" s="67" customFormat="1" ht="16">
      <c r="A92" s="124"/>
      <c r="B92" s="125"/>
      <c r="C92" s="126" t="str">
        <f>IF(B92&lt;&gt;"",INDEX(Table5[FDOE_Program_Title],MATCH(B92,Table5[CIP_Number_2020],0),0),"")</f>
        <v/>
      </c>
      <c r="D92" s="124"/>
      <c r="E92" s="126" t="str">
        <f>IF(D92&lt;&gt;"", IF(COUNTIF('Combined RDOLs'!$B$4:$B$5337, CONCATENATE('Program Needs Assessment'!$C$7,'Program Needs Assessment'!D92)),"Yes","No"),"")</f>
        <v/>
      </c>
      <c r="F92" s="126" t="str">
        <f>IF(B92&lt;&gt;"",IF(COUNTIF('SDOL and DOACS Progs'!$B$4:$B$398, 'Program Needs Assessment'!B92)&gt;0,"Yes","No"),"")</f>
        <v/>
      </c>
      <c r="G92" s="124"/>
      <c r="H92" s="124"/>
      <c r="I92" s="124"/>
      <c r="J92" s="124"/>
      <c r="K92" s="124"/>
      <c r="L92" s="124"/>
      <c r="M92" s="124"/>
      <c r="N92" s="124"/>
      <c r="O92" s="124"/>
    </row>
    <row r="93" spans="1:15" s="67" customFormat="1" ht="16">
      <c r="A93" s="124"/>
      <c r="B93" s="125"/>
      <c r="C93" s="126" t="str">
        <f>IF(B93&lt;&gt;"",INDEX(Table5[FDOE_Program_Title],MATCH(B93,Table5[CIP_Number_2020],0),0),"")</f>
        <v/>
      </c>
      <c r="D93" s="124"/>
      <c r="E93" s="126" t="str">
        <f>IF(D93&lt;&gt;"", IF(COUNTIF('Combined RDOLs'!$B$4:$B$5337, CONCATENATE('Program Needs Assessment'!$C$7,'Program Needs Assessment'!D93)),"Yes","No"),"")</f>
        <v/>
      </c>
      <c r="F93" s="126" t="str">
        <f>IF(B93&lt;&gt;"",IF(COUNTIF('SDOL and DOACS Progs'!$B$4:$B$398, 'Program Needs Assessment'!B93)&gt;0,"Yes","No"),"")</f>
        <v/>
      </c>
      <c r="G93" s="124"/>
      <c r="H93" s="124"/>
      <c r="I93" s="124"/>
      <c r="J93" s="124"/>
      <c r="K93" s="124"/>
      <c r="L93" s="124"/>
      <c r="M93" s="124"/>
      <c r="N93" s="124"/>
      <c r="O93" s="124"/>
    </row>
    <row r="94" spans="1:15" s="67" customFormat="1" ht="16">
      <c r="A94" s="124"/>
      <c r="B94" s="125"/>
      <c r="C94" s="126" t="str">
        <f>IF(B94&lt;&gt;"",INDEX(Table5[FDOE_Program_Title],MATCH(B94,Table5[CIP_Number_2020],0),0),"")</f>
        <v/>
      </c>
      <c r="D94" s="124"/>
      <c r="E94" s="126" t="str">
        <f>IF(D94&lt;&gt;"", IF(COUNTIF('Combined RDOLs'!$B$4:$B$5337, CONCATENATE('Program Needs Assessment'!$C$7,'Program Needs Assessment'!D94)),"Yes","No"),"")</f>
        <v/>
      </c>
      <c r="F94" s="126" t="str">
        <f>IF(B94&lt;&gt;"",IF(COUNTIF('SDOL and DOACS Progs'!$B$4:$B$398, 'Program Needs Assessment'!B94)&gt;0,"Yes","No"),"")</f>
        <v/>
      </c>
      <c r="G94" s="124"/>
      <c r="H94" s="124"/>
      <c r="I94" s="124"/>
      <c r="J94" s="124"/>
      <c r="K94" s="124"/>
      <c r="L94" s="124"/>
      <c r="M94" s="124"/>
      <c r="N94" s="124"/>
      <c r="O94" s="124"/>
    </row>
    <row r="95" spans="1:15" s="67" customFormat="1" ht="16">
      <c r="A95" s="124"/>
      <c r="B95" s="125"/>
      <c r="C95" s="126" t="str">
        <f>IF(B95&lt;&gt;"",INDEX(Table5[FDOE_Program_Title],MATCH(B95,Table5[CIP_Number_2020],0),0),"")</f>
        <v/>
      </c>
      <c r="D95" s="124"/>
      <c r="E95" s="126" t="str">
        <f>IF(D95&lt;&gt;"", IF(COUNTIF('Combined RDOLs'!$B$4:$B$5337, CONCATENATE('Program Needs Assessment'!$C$7,'Program Needs Assessment'!D95)),"Yes","No"),"")</f>
        <v/>
      </c>
      <c r="F95" s="126" t="str">
        <f>IF(B95&lt;&gt;"",IF(COUNTIF('SDOL and DOACS Progs'!$B$4:$B$398, 'Program Needs Assessment'!B95)&gt;0,"Yes","No"),"")</f>
        <v/>
      </c>
      <c r="G95" s="124"/>
      <c r="H95" s="124"/>
      <c r="I95" s="124"/>
      <c r="J95" s="124"/>
      <c r="K95" s="124"/>
      <c r="L95" s="124"/>
      <c r="M95" s="124"/>
      <c r="N95" s="124"/>
      <c r="O95" s="124"/>
    </row>
    <row r="96" spans="1:15" s="67" customFormat="1" ht="16">
      <c r="A96" s="124"/>
      <c r="B96" s="125"/>
      <c r="C96" s="126" t="str">
        <f>IF(B96&lt;&gt;"",INDEX(Table5[FDOE_Program_Title],MATCH(B96,Table5[CIP_Number_2020],0),0),"")</f>
        <v/>
      </c>
      <c r="D96" s="124"/>
      <c r="E96" s="126" t="str">
        <f>IF(D96&lt;&gt;"", IF(COUNTIF('Combined RDOLs'!$B$4:$B$5337, CONCATENATE('Program Needs Assessment'!$C$7,'Program Needs Assessment'!D96)),"Yes","No"),"")</f>
        <v/>
      </c>
      <c r="F96" s="126" t="str">
        <f>IF(B96&lt;&gt;"",IF(COUNTIF('SDOL and DOACS Progs'!$B$4:$B$398, 'Program Needs Assessment'!B96)&gt;0,"Yes","No"),"")</f>
        <v/>
      </c>
      <c r="G96" s="124"/>
      <c r="H96" s="124"/>
      <c r="I96" s="124"/>
      <c r="J96" s="124"/>
      <c r="K96" s="124"/>
      <c r="L96" s="124"/>
      <c r="M96" s="124"/>
      <c r="N96" s="124"/>
      <c r="O96" s="124"/>
    </row>
    <row r="97" spans="1:15" s="67" customFormat="1" ht="16">
      <c r="A97" s="124"/>
      <c r="B97" s="125"/>
      <c r="C97" s="126" t="str">
        <f>IF(B97&lt;&gt;"",INDEX(Table5[FDOE_Program_Title],MATCH(B97,Table5[CIP_Number_2020],0),0),"")</f>
        <v/>
      </c>
      <c r="D97" s="124"/>
      <c r="E97" s="126" t="str">
        <f>IF(D97&lt;&gt;"", IF(COUNTIF('Combined RDOLs'!$B$4:$B$5337, CONCATENATE('Program Needs Assessment'!$C$7,'Program Needs Assessment'!D97)),"Yes","No"),"")</f>
        <v/>
      </c>
      <c r="F97" s="126" t="str">
        <f>IF(B97&lt;&gt;"",IF(COUNTIF('SDOL and DOACS Progs'!$B$4:$B$398, 'Program Needs Assessment'!B97)&gt;0,"Yes","No"),"")</f>
        <v/>
      </c>
      <c r="G97" s="124"/>
      <c r="H97" s="124"/>
      <c r="I97" s="124"/>
      <c r="J97" s="124"/>
      <c r="K97" s="124"/>
      <c r="L97" s="124"/>
      <c r="M97" s="124"/>
      <c r="N97" s="124"/>
      <c r="O97" s="124"/>
    </row>
    <row r="98" spans="1:15" s="67" customFormat="1" ht="16">
      <c r="A98" s="124"/>
      <c r="B98" s="125"/>
      <c r="C98" s="126" t="str">
        <f>IF(B98&lt;&gt;"",INDEX(Table5[FDOE_Program_Title],MATCH(B98,Table5[CIP_Number_2020],0),0),"")</f>
        <v/>
      </c>
      <c r="D98" s="124"/>
      <c r="E98" s="126" t="str">
        <f>IF(D98&lt;&gt;"", IF(COUNTIF('Combined RDOLs'!$B$4:$B$5337, CONCATENATE('Program Needs Assessment'!$C$7,'Program Needs Assessment'!D98)),"Yes","No"),"")</f>
        <v/>
      </c>
      <c r="F98" s="126" t="str">
        <f>IF(B98&lt;&gt;"",IF(COUNTIF('SDOL and DOACS Progs'!$B$4:$B$398, 'Program Needs Assessment'!B98)&gt;0,"Yes","No"),"")</f>
        <v/>
      </c>
      <c r="G98" s="124"/>
      <c r="H98" s="124"/>
      <c r="I98" s="124"/>
      <c r="J98" s="124"/>
      <c r="K98" s="124"/>
      <c r="L98" s="124"/>
      <c r="M98" s="124"/>
      <c r="N98" s="124"/>
      <c r="O98" s="124"/>
    </row>
    <row r="99" spans="1:15" s="67" customFormat="1" ht="16">
      <c r="A99" s="124"/>
      <c r="B99" s="125"/>
      <c r="C99" s="126" t="str">
        <f>IF(B99&lt;&gt;"",INDEX(Table5[FDOE_Program_Title],MATCH(B99,Table5[CIP_Number_2020],0),0),"")</f>
        <v/>
      </c>
      <c r="D99" s="124"/>
      <c r="E99" s="126" t="str">
        <f>IF(D99&lt;&gt;"", IF(COUNTIF('Combined RDOLs'!$B$4:$B$5337, CONCATENATE('Program Needs Assessment'!$C$7,'Program Needs Assessment'!D99)),"Yes","No"),"")</f>
        <v/>
      </c>
      <c r="F99" s="126" t="str">
        <f>IF(B99&lt;&gt;"",IF(COUNTIF('SDOL and DOACS Progs'!$B$4:$B$398, 'Program Needs Assessment'!B99)&gt;0,"Yes","No"),"")</f>
        <v/>
      </c>
      <c r="G99" s="124"/>
      <c r="H99" s="124"/>
      <c r="I99" s="124"/>
      <c r="J99" s="124"/>
      <c r="K99" s="124"/>
      <c r="L99" s="124"/>
      <c r="M99" s="124"/>
      <c r="N99" s="124"/>
      <c r="O99" s="124"/>
    </row>
    <row r="100" spans="1:15" s="67" customFormat="1" ht="16">
      <c r="A100" s="124"/>
      <c r="B100" s="125"/>
      <c r="C100" s="126" t="str">
        <f>IF(B100&lt;&gt;"",INDEX(Table5[FDOE_Program_Title],MATCH(B100,Table5[CIP_Number_2020],0),0),"")</f>
        <v/>
      </c>
      <c r="D100" s="124"/>
      <c r="E100" s="126" t="str">
        <f>IF(D100&lt;&gt;"", IF(COUNTIF('Combined RDOLs'!$B$4:$B$5337, CONCATENATE('Program Needs Assessment'!$C$7,'Program Needs Assessment'!D100)),"Yes","No"),"")</f>
        <v/>
      </c>
      <c r="F100" s="126" t="str">
        <f>IF(B100&lt;&gt;"",IF(COUNTIF('SDOL and DOACS Progs'!$B$4:$B$398, 'Program Needs Assessment'!B100)&gt;0,"Yes","No"),"")</f>
        <v/>
      </c>
      <c r="G100" s="124"/>
      <c r="H100" s="124"/>
      <c r="I100" s="124"/>
      <c r="J100" s="124"/>
      <c r="K100" s="124"/>
      <c r="L100" s="124"/>
      <c r="M100" s="124"/>
      <c r="N100" s="124"/>
      <c r="O100" s="124"/>
    </row>
    <row r="101" spans="1:15" s="67" customFormat="1" ht="16">
      <c r="A101" s="124"/>
      <c r="B101" s="125"/>
      <c r="C101" s="126" t="str">
        <f>IF(B101&lt;&gt;"",INDEX(Table5[FDOE_Program_Title],MATCH(B101,Table5[CIP_Number_2020],0),0),"")</f>
        <v/>
      </c>
      <c r="D101" s="124"/>
      <c r="E101" s="126" t="str">
        <f>IF(D101&lt;&gt;"", IF(COUNTIF('Combined RDOLs'!$B$4:$B$5337, CONCATENATE('Program Needs Assessment'!$C$7,'Program Needs Assessment'!D101)),"Yes","No"),"")</f>
        <v/>
      </c>
      <c r="F101" s="126" t="str">
        <f>IF(B101&lt;&gt;"",IF(COUNTIF('SDOL and DOACS Progs'!$B$4:$B$398, 'Program Needs Assessment'!B101)&gt;0,"Yes","No"),"")</f>
        <v/>
      </c>
      <c r="G101" s="124"/>
      <c r="H101" s="124"/>
      <c r="I101" s="124"/>
      <c r="J101" s="124"/>
      <c r="K101" s="124"/>
      <c r="L101" s="124"/>
      <c r="M101" s="124"/>
      <c r="N101" s="124"/>
      <c r="O101" s="124"/>
    </row>
    <row r="102" spans="1:15" s="67" customFormat="1" ht="16">
      <c r="A102" s="124"/>
      <c r="B102" s="125"/>
      <c r="C102" s="126" t="str">
        <f>IF(B102&lt;&gt;"",INDEX(Table5[FDOE_Program_Title],MATCH(B102,Table5[CIP_Number_2020],0),0),"")</f>
        <v/>
      </c>
      <c r="D102" s="124"/>
      <c r="E102" s="126" t="str">
        <f>IF(D102&lt;&gt;"", IF(COUNTIF('Combined RDOLs'!$B$4:$B$5337, CONCATENATE('Program Needs Assessment'!$C$7,'Program Needs Assessment'!D102)),"Yes","No"),"")</f>
        <v/>
      </c>
      <c r="F102" s="126" t="str">
        <f>IF(B102&lt;&gt;"",IF(COUNTIF('SDOL and DOACS Progs'!$B$4:$B$398, 'Program Needs Assessment'!B102)&gt;0,"Yes","No"),"")</f>
        <v/>
      </c>
      <c r="G102" s="124"/>
      <c r="H102" s="124"/>
      <c r="I102" s="124"/>
      <c r="J102" s="124"/>
      <c r="K102" s="124"/>
      <c r="L102" s="124"/>
      <c r="M102" s="124"/>
      <c r="N102" s="124"/>
      <c r="O102" s="124"/>
    </row>
    <row r="103" spans="1:15" s="67" customFormat="1" ht="16">
      <c r="A103" s="124"/>
      <c r="B103" s="125"/>
      <c r="C103" s="126" t="str">
        <f>IF(B103&lt;&gt;"",INDEX(Table5[FDOE_Program_Title],MATCH(B103,Table5[CIP_Number_2020],0),0),"")</f>
        <v/>
      </c>
      <c r="D103" s="124"/>
      <c r="E103" s="126" t="str">
        <f>IF(D103&lt;&gt;"", IF(COUNTIF('Combined RDOLs'!$B$4:$B$5337, CONCATENATE('Program Needs Assessment'!$C$7,'Program Needs Assessment'!D103)),"Yes","No"),"")</f>
        <v/>
      </c>
      <c r="F103" s="126" t="str">
        <f>IF(B103&lt;&gt;"",IF(COUNTIF('SDOL and DOACS Progs'!$B$4:$B$398, 'Program Needs Assessment'!B103)&gt;0,"Yes","No"),"")</f>
        <v/>
      </c>
      <c r="G103" s="124"/>
      <c r="H103" s="124"/>
      <c r="I103" s="124"/>
      <c r="J103" s="124"/>
      <c r="K103" s="124"/>
      <c r="L103" s="124"/>
      <c r="M103" s="124"/>
      <c r="N103" s="124"/>
      <c r="O103" s="124"/>
    </row>
    <row r="104" spans="1:15" s="67" customFormat="1" ht="16">
      <c r="A104" s="124"/>
      <c r="B104" s="125"/>
      <c r="C104" s="126" t="str">
        <f>IF(B104&lt;&gt;"",INDEX(Table5[FDOE_Program_Title],MATCH(B104,Table5[CIP_Number_2020],0),0),"")</f>
        <v/>
      </c>
      <c r="D104" s="124"/>
      <c r="E104" s="126" t="str">
        <f>IF(D104&lt;&gt;"", IF(COUNTIF('Combined RDOLs'!$B$4:$B$5337, CONCATENATE('Program Needs Assessment'!$C$7,'Program Needs Assessment'!D104)),"Yes","No"),"")</f>
        <v/>
      </c>
      <c r="F104" s="126" t="str">
        <f>IF(B104&lt;&gt;"",IF(COUNTIF('SDOL and DOACS Progs'!$B$4:$B$398, 'Program Needs Assessment'!B104)&gt;0,"Yes","No"),"")</f>
        <v/>
      </c>
      <c r="G104" s="124"/>
      <c r="H104" s="124"/>
      <c r="I104" s="124"/>
      <c r="J104" s="124"/>
      <c r="K104" s="124"/>
      <c r="L104" s="124"/>
      <c r="M104" s="124"/>
      <c r="N104" s="124"/>
      <c r="O104" s="124"/>
    </row>
    <row r="105" spans="1:15" s="67" customFormat="1" ht="16">
      <c r="A105" s="124"/>
      <c r="B105" s="125"/>
      <c r="C105" s="126" t="str">
        <f>IF(B105&lt;&gt;"",INDEX(Table5[FDOE_Program_Title],MATCH(B105,Table5[CIP_Number_2020],0),0),"")</f>
        <v/>
      </c>
      <c r="D105" s="124"/>
      <c r="E105" s="126" t="str">
        <f>IF(D105&lt;&gt;"", IF(COUNTIF('Combined RDOLs'!$B$4:$B$5337, CONCATENATE('Program Needs Assessment'!$C$7,'Program Needs Assessment'!D105)),"Yes","No"),"")</f>
        <v/>
      </c>
      <c r="F105" s="126" t="str">
        <f>IF(B105&lt;&gt;"",IF(COUNTIF('SDOL and DOACS Progs'!$B$4:$B$398, 'Program Needs Assessment'!B105)&gt;0,"Yes","No"),"")</f>
        <v/>
      </c>
      <c r="G105" s="124"/>
      <c r="H105" s="124"/>
      <c r="I105" s="124"/>
      <c r="J105" s="124"/>
      <c r="K105" s="124"/>
      <c r="L105" s="124"/>
      <c r="M105" s="124"/>
      <c r="N105" s="124"/>
      <c r="O105" s="124"/>
    </row>
    <row r="106" spans="1:15" s="67" customFormat="1" ht="16">
      <c r="A106" s="124"/>
      <c r="B106" s="125"/>
      <c r="C106" s="126" t="str">
        <f>IF(B106&lt;&gt;"",INDEX(Table5[FDOE_Program_Title],MATCH(B106,Table5[CIP_Number_2020],0),0),"")</f>
        <v/>
      </c>
      <c r="D106" s="124"/>
      <c r="E106" s="126" t="str">
        <f>IF(D106&lt;&gt;"", IF(COUNTIF('Combined RDOLs'!$B$4:$B$5337, CONCATENATE('Program Needs Assessment'!$C$7,'Program Needs Assessment'!D106)),"Yes","No"),"")</f>
        <v/>
      </c>
      <c r="F106" s="126" t="str">
        <f>IF(B106&lt;&gt;"",IF(COUNTIF('SDOL and DOACS Progs'!$B$4:$B$398, 'Program Needs Assessment'!B106)&gt;0,"Yes","No"),"")</f>
        <v/>
      </c>
      <c r="G106" s="124"/>
      <c r="H106" s="124"/>
      <c r="I106" s="124"/>
      <c r="J106" s="124"/>
      <c r="K106" s="124"/>
      <c r="L106" s="124"/>
      <c r="M106" s="124"/>
      <c r="N106" s="124"/>
      <c r="O106" s="124"/>
    </row>
    <row r="107" spans="1:15" s="67" customFormat="1" ht="16">
      <c r="A107" s="124"/>
      <c r="B107" s="125"/>
      <c r="C107" s="126" t="str">
        <f>IF(B107&lt;&gt;"",INDEX(Table5[FDOE_Program_Title],MATCH(B107,Table5[CIP_Number_2020],0),0),"")</f>
        <v/>
      </c>
      <c r="D107" s="124"/>
      <c r="E107" s="126" t="str">
        <f>IF(D107&lt;&gt;"", IF(COUNTIF('Combined RDOLs'!$B$4:$B$5337, CONCATENATE('Program Needs Assessment'!$C$7,'Program Needs Assessment'!D107)),"Yes","No"),"")</f>
        <v/>
      </c>
      <c r="F107" s="126" t="str">
        <f>IF(B107&lt;&gt;"",IF(COUNTIF('SDOL and DOACS Progs'!$B$4:$B$398, 'Program Needs Assessment'!B107)&gt;0,"Yes","No"),"")</f>
        <v/>
      </c>
      <c r="G107" s="124"/>
      <c r="H107" s="124"/>
      <c r="I107" s="124"/>
      <c r="J107" s="124"/>
      <c r="K107" s="124"/>
      <c r="L107" s="124"/>
      <c r="M107" s="124"/>
      <c r="N107" s="124"/>
      <c r="O107" s="124"/>
    </row>
    <row r="108" spans="1:15" s="67" customFormat="1" ht="16">
      <c r="A108" s="124"/>
      <c r="B108" s="125"/>
      <c r="C108" s="126" t="str">
        <f>IF(B108&lt;&gt;"",INDEX(Table5[FDOE_Program_Title],MATCH(B108,Table5[CIP_Number_2020],0),0),"")</f>
        <v/>
      </c>
      <c r="D108" s="124"/>
      <c r="E108" s="126" t="str">
        <f>IF(D108&lt;&gt;"", IF(COUNTIF('Combined RDOLs'!$B$4:$B$5337, CONCATENATE('Program Needs Assessment'!$C$7,'Program Needs Assessment'!D108)),"Yes","No"),"")</f>
        <v/>
      </c>
      <c r="F108" s="126" t="str">
        <f>IF(B108&lt;&gt;"",IF(COUNTIF('SDOL and DOACS Progs'!$B$4:$B$398, 'Program Needs Assessment'!B108)&gt;0,"Yes","No"),"")</f>
        <v/>
      </c>
      <c r="G108" s="124"/>
      <c r="H108" s="124"/>
      <c r="I108" s="124"/>
      <c r="J108" s="124"/>
      <c r="K108" s="124"/>
      <c r="L108" s="124"/>
      <c r="M108" s="124"/>
      <c r="N108" s="124"/>
      <c r="O108" s="124"/>
    </row>
    <row r="109" spans="1:15" s="67" customFormat="1" ht="16">
      <c r="A109" s="124"/>
      <c r="B109" s="125"/>
      <c r="C109" s="126" t="str">
        <f>IF(B109&lt;&gt;"",INDEX(Table5[FDOE_Program_Title],MATCH(B109,Table5[CIP_Number_2020],0),0),"")</f>
        <v/>
      </c>
      <c r="D109" s="124"/>
      <c r="E109" s="126" t="str">
        <f>IF(D109&lt;&gt;"", IF(COUNTIF('Combined RDOLs'!$B$4:$B$5337, CONCATENATE('Program Needs Assessment'!$C$7,'Program Needs Assessment'!D109)),"Yes","No"),"")</f>
        <v/>
      </c>
      <c r="F109" s="126" t="str">
        <f>IF(B109&lt;&gt;"",IF(COUNTIF('SDOL and DOACS Progs'!$B$4:$B$398, 'Program Needs Assessment'!B109)&gt;0,"Yes","No"),"")</f>
        <v/>
      </c>
      <c r="G109" s="124"/>
      <c r="H109" s="124"/>
      <c r="I109" s="124"/>
      <c r="J109" s="124"/>
      <c r="K109" s="124"/>
      <c r="L109" s="124"/>
      <c r="M109" s="124"/>
      <c r="N109" s="124"/>
      <c r="O109" s="124"/>
    </row>
    <row r="110" spans="1:15" s="67" customFormat="1" ht="16">
      <c r="A110" s="124"/>
      <c r="B110" s="125"/>
      <c r="C110" s="126" t="str">
        <f>IF(B110&lt;&gt;"",INDEX(Table5[FDOE_Program_Title],MATCH(B110,Table5[CIP_Number_2020],0),0),"")</f>
        <v/>
      </c>
      <c r="D110" s="124"/>
      <c r="E110" s="126" t="str">
        <f>IF(D110&lt;&gt;"", IF(COUNTIF('Combined RDOLs'!$B$4:$B$5337, CONCATENATE('Program Needs Assessment'!$C$7,'Program Needs Assessment'!D110)),"Yes","No"),"")</f>
        <v/>
      </c>
      <c r="F110" s="126" t="str">
        <f>IF(B110&lt;&gt;"",IF(COUNTIF('SDOL and DOACS Progs'!$B$4:$B$398, 'Program Needs Assessment'!B110)&gt;0,"Yes","No"),"")</f>
        <v/>
      </c>
      <c r="G110" s="124"/>
      <c r="H110" s="124"/>
      <c r="I110" s="124"/>
      <c r="J110" s="124"/>
      <c r="K110" s="124"/>
      <c r="L110" s="124"/>
      <c r="M110" s="124"/>
      <c r="N110" s="124"/>
      <c r="O110" s="124"/>
    </row>
    <row r="111" spans="1:15" s="67" customFormat="1" ht="16">
      <c r="A111" s="124"/>
      <c r="B111" s="125"/>
      <c r="C111" s="126" t="str">
        <f>IF(B111&lt;&gt;"",INDEX(Table5[FDOE_Program_Title],MATCH(B111,Table5[CIP_Number_2020],0),0),"")</f>
        <v/>
      </c>
      <c r="D111" s="124"/>
      <c r="E111" s="126" t="str">
        <f>IF(D111&lt;&gt;"", IF(COUNTIF('Combined RDOLs'!$B$4:$B$5337, CONCATENATE('Program Needs Assessment'!$C$7,'Program Needs Assessment'!D111)),"Yes","No"),"")</f>
        <v/>
      </c>
      <c r="F111" s="126" t="str">
        <f>IF(B111&lt;&gt;"",IF(COUNTIF('SDOL and DOACS Progs'!$B$4:$B$398, 'Program Needs Assessment'!B111)&gt;0,"Yes","No"),"")</f>
        <v/>
      </c>
      <c r="G111" s="124"/>
      <c r="H111" s="124"/>
      <c r="I111" s="124"/>
      <c r="J111" s="124"/>
      <c r="K111" s="124"/>
      <c r="L111" s="124"/>
      <c r="M111" s="124"/>
      <c r="N111" s="124"/>
      <c r="O111" s="124"/>
    </row>
    <row r="112" spans="1:15" s="67" customFormat="1" ht="16">
      <c r="A112" s="124"/>
      <c r="B112" s="125"/>
      <c r="C112" s="126" t="str">
        <f>IF(B112&lt;&gt;"",INDEX(Table5[FDOE_Program_Title],MATCH(B112,Table5[CIP_Number_2020],0),0),"")</f>
        <v/>
      </c>
      <c r="D112" s="124"/>
      <c r="E112" s="126" t="str">
        <f>IF(D112&lt;&gt;"", IF(COUNTIF('Combined RDOLs'!$B$4:$B$5337, CONCATENATE('Program Needs Assessment'!$C$7,'Program Needs Assessment'!D112)),"Yes","No"),"")</f>
        <v/>
      </c>
      <c r="F112" s="126" t="str">
        <f>IF(B112&lt;&gt;"",IF(COUNTIF('SDOL and DOACS Progs'!$B$4:$B$398, 'Program Needs Assessment'!B112)&gt;0,"Yes","No"),"")</f>
        <v/>
      </c>
      <c r="G112" s="124"/>
      <c r="H112" s="124"/>
      <c r="I112" s="124"/>
      <c r="J112" s="124"/>
      <c r="K112" s="124"/>
      <c r="L112" s="124"/>
      <c r="M112" s="124"/>
      <c r="N112" s="124"/>
      <c r="O112" s="124"/>
    </row>
    <row r="113" spans="1:15" s="67" customFormat="1" ht="16">
      <c r="A113" s="124"/>
      <c r="B113" s="125"/>
      <c r="C113" s="126" t="str">
        <f>IF(B113&lt;&gt;"",INDEX(Table5[FDOE_Program_Title],MATCH(B113,Table5[CIP_Number_2020],0),0),"")</f>
        <v/>
      </c>
      <c r="D113" s="124"/>
      <c r="E113" s="126" t="str">
        <f>IF(D113&lt;&gt;"", IF(COUNTIF('Combined RDOLs'!$B$4:$B$5337, CONCATENATE('Program Needs Assessment'!$C$7,'Program Needs Assessment'!D113)),"Yes","No"),"")</f>
        <v/>
      </c>
      <c r="F113" s="126" t="str">
        <f>IF(B113&lt;&gt;"",IF(COUNTIF('SDOL and DOACS Progs'!$B$4:$B$398, 'Program Needs Assessment'!B113)&gt;0,"Yes","No"),"")</f>
        <v/>
      </c>
      <c r="G113" s="124"/>
      <c r="H113" s="124"/>
      <c r="I113" s="124"/>
      <c r="J113" s="124"/>
      <c r="K113" s="124"/>
      <c r="L113" s="124"/>
      <c r="M113" s="124"/>
      <c r="N113" s="124"/>
      <c r="O113" s="124"/>
    </row>
    <row r="114" spans="1:15" s="67" customFormat="1" ht="16">
      <c r="A114" s="124"/>
      <c r="B114" s="125"/>
      <c r="C114" s="126" t="str">
        <f>IF(B114&lt;&gt;"",INDEX(Table5[FDOE_Program_Title],MATCH(B114,Table5[CIP_Number_2020],0),0),"")</f>
        <v/>
      </c>
      <c r="D114" s="124"/>
      <c r="E114" s="126" t="str">
        <f>IF(D114&lt;&gt;"", IF(COUNTIF('Combined RDOLs'!$B$4:$B$5337, CONCATENATE('Program Needs Assessment'!$C$7,'Program Needs Assessment'!D114)),"Yes","No"),"")</f>
        <v/>
      </c>
      <c r="F114" s="126" t="str">
        <f>IF(B114&lt;&gt;"",IF(COUNTIF('SDOL and DOACS Progs'!$B$4:$B$398, 'Program Needs Assessment'!B114)&gt;0,"Yes","No"),"")</f>
        <v/>
      </c>
      <c r="G114" s="124"/>
      <c r="H114" s="124"/>
      <c r="I114" s="124"/>
      <c r="J114" s="124"/>
      <c r="K114" s="124"/>
      <c r="L114" s="124"/>
      <c r="M114" s="124"/>
      <c r="N114" s="124"/>
      <c r="O114" s="124"/>
    </row>
    <row r="115" spans="1:15" s="67" customFormat="1" ht="16">
      <c r="A115" s="124"/>
      <c r="B115" s="125"/>
      <c r="C115" s="126" t="str">
        <f>IF(B115&lt;&gt;"",INDEX(Table5[FDOE_Program_Title],MATCH(B115,Table5[CIP_Number_2020],0),0),"")</f>
        <v/>
      </c>
      <c r="D115" s="124"/>
      <c r="E115" s="126" t="str">
        <f>IF(D115&lt;&gt;"", IF(COUNTIF('Combined RDOLs'!$B$4:$B$5337, CONCATENATE('Program Needs Assessment'!$C$7,'Program Needs Assessment'!D115)),"Yes","No"),"")</f>
        <v/>
      </c>
      <c r="F115" s="126" t="str">
        <f>IF(B115&lt;&gt;"",IF(COUNTIF('SDOL and DOACS Progs'!$B$4:$B$398, 'Program Needs Assessment'!B115)&gt;0,"Yes","No"),"")</f>
        <v/>
      </c>
      <c r="G115" s="124"/>
      <c r="H115" s="124"/>
      <c r="I115" s="124"/>
      <c r="J115" s="124"/>
      <c r="K115" s="124"/>
      <c r="L115" s="124"/>
      <c r="M115" s="124"/>
      <c r="N115" s="124"/>
      <c r="O115" s="124"/>
    </row>
    <row r="116" spans="1:15" s="67" customFormat="1" ht="16">
      <c r="A116" s="124"/>
      <c r="B116" s="125"/>
      <c r="C116" s="126" t="str">
        <f>IF(B116&lt;&gt;"",INDEX(Table5[FDOE_Program_Title],MATCH(B116,Table5[CIP_Number_2020],0),0),"")</f>
        <v/>
      </c>
      <c r="D116" s="124"/>
      <c r="E116" s="126" t="str">
        <f>IF(D116&lt;&gt;"", IF(COUNTIF('Combined RDOLs'!$B$4:$B$5337, CONCATENATE('Program Needs Assessment'!$C$7,'Program Needs Assessment'!D116)),"Yes","No"),"")</f>
        <v/>
      </c>
      <c r="F116" s="126" t="str">
        <f>IF(B116&lt;&gt;"",IF(COUNTIF('SDOL and DOACS Progs'!$B$4:$B$398, 'Program Needs Assessment'!B116)&gt;0,"Yes","No"),"")</f>
        <v/>
      </c>
      <c r="G116" s="124"/>
      <c r="H116" s="124"/>
      <c r="I116" s="124"/>
      <c r="J116" s="124"/>
      <c r="K116" s="124"/>
      <c r="L116" s="124"/>
      <c r="M116" s="124"/>
      <c r="N116" s="124"/>
      <c r="O116" s="124"/>
    </row>
    <row r="117" spans="1:15" s="67" customFormat="1" ht="16">
      <c r="A117" s="124"/>
      <c r="B117" s="125"/>
      <c r="C117" s="126" t="str">
        <f>IF(B117&lt;&gt;"",INDEX(Table5[FDOE_Program_Title],MATCH(B117,Table5[CIP_Number_2020],0),0),"")</f>
        <v/>
      </c>
      <c r="D117" s="124"/>
      <c r="E117" s="126" t="str">
        <f>IF(D117&lt;&gt;"", IF(COUNTIF('Combined RDOLs'!$B$4:$B$5337, CONCATENATE('Program Needs Assessment'!$C$7,'Program Needs Assessment'!D117)),"Yes","No"),"")</f>
        <v/>
      </c>
      <c r="F117" s="126" t="str">
        <f>IF(B117&lt;&gt;"",IF(COUNTIF('SDOL and DOACS Progs'!$B$4:$B$398, 'Program Needs Assessment'!B117)&gt;0,"Yes","No"),"")</f>
        <v/>
      </c>
      <c r="G117" s="124"/>
      <c r="H117" s="124"/>
      <c r="I117" s="124"/>
      <c r="J117" s="124"/>
      <c r="K117" s="124"/>
      <c r="L117" s="124"/>
      <c r="M117" s="124"/>
      <c r="N117" s="124"/>
      <c r="O117" s="124"/>
    </row>
    <row r="118" spans="1:15" s="67" customFormat="1" ht="16">
      <c r="A118" s="124"/>
      <c r="B118" s="125"/>
      <c r="C118" s="126" t="str">
        <f>IF(B118&lt;&gt;"",INDEX(Table5[FDOE_Program_Title],MATCH(B118,Table5[CIP_Number_2020],0),0),"")</f>
        <v/>
      </c>
      <c r="D118" s="124"/>
      <c r="E118" s="126" t="str">
        <f>IF(D118&lt;&gt;"", IF(COUNTIF('Combined RDOLs'!$B$4:$B$5337, CONCATENATE('Program Needs Assessment'!$C$7,'Program Needs Assessment'!D118)),"Yes","No"),"")</f>
        <v/>
      </c>
      <c r="F118" s="126" t="str">
        <f>IF(B118&lt;&gt;"",IF(COUNTIF('SDOL and DOACS Progs'!$B$4:$B$398, 'Program Needs Assessment'!B118)&gt;0,"Yes","No"),"")</f>
        <v/>
      </c>
      <c r="G118" s="124"/>
      <c r="H118" s="124"/>
      <c r="I118" s="124"/>
      <c r="J118" s="124"/>
      <c r="K118" s="124"/>
      <c r="L118" s="124"/>
      <c r="M118" s="124"/>
      <c r="N118" s="124"/>
      <c r="O118" s="124"/>
    </row>
    <row r="119" spans="1:15" s="67" customFormat="1" ht="16">
      <c r="A119" s="124"/>
      <c r="B119" s="125"/>
      <c r="C119" s="126" t="str">
        <f>IF(B119&lt;&gt;"",INDEX(Table5[FDOE_Program_Title],MATCH(B119,Table5[CIP_Number_2020],0),0),"")</f>
        <v/>
      </c>
      <c r="D119" s="124"/>
      <c r="E119" s="126" t="str">
        <f>IF(D119&lt;&gt;"", IF(COUNTIF('Combined RDOLs'!$B$4:$B$5337, CONCATENATE('Program Needs Assessment'!$C$7,'Program Needs Assessment'!D119)),"Yes","No"),"")</f>
        <v/>
      </c>
      <c r="F119" s="126" t="str">
        <f>IF(B119&lt;&gt;"",IF(COUNTIF('SDOL and DOACS Progs'!$B$4:$B$398, 'Program Needs Assessment'!B119)&gt;0,"Yes","No"),"")</f>
        <v/>
      </c>
      <c r="G119" s="124"/>
      <c r="H119" s="124"/>
      <c r="I119" s="124"/>
      <c r="J119" s="124"/>
      <c r="K119" s="124"/>
      <c r="L119" s="124"/>
      <c r="M119" s="124"/>
      <c r="N119" s="124"/>
      <c r="O119" s="124"/>
    </row>
    <row r="120" spans="1:15" s="67" customFormat="1" ht="16">
      <c r="A120" s="124"/>
      <c r="B120" s="125"/>
      <c r="C120" s="126" t="str">
        <f>IF(B120&lt;&gt;"",INDEX(Table5[FDOE_Program_Title],MATCH(B120,Table5[CIP_Number_2020],0),0),"")</f>
        <v/>
      </c>
      <c r="D120" s="124"/>
      <c r="E120" s="126" t="str">
        <f>IF(D120&lt;&gt;"", IF(COUNTIF('Combined RDOLs'!$B$4:$B$5337, CONCATENATE('Program Needs Assessment'!$C$7,'Program Needs Assessment'!D120)),"Yes","No"),"")</f>
        <v/>
      </c>
      <c r="F120" s="126" t="str">
        <f>IF(B120&lt;&gt;"",IF(COUNTIF('SDOL and DOACS Progs'!$B$4:$B$398, 'Program Needs Assessment'!B120)&gt;0,"Yes","No"),"")</f>
        <v/>
      </c>
      <c r="G120" s="124"/>
      <c r="H120" s="124"/>
      <c r="I120" s="124"/>
      <c r="J120" s="124"/>
      <c r="K120" s="124"/>
      <c r="L120" s="124"/>
      <c r="M120" s="124"/>
      <c r="N120" s="124"/>
      <c r="O120" s="124"/>
    </row>
    <row r="121" spans="1:15" s="67" customFormat="1" ht="16">
      <c r="A121" s="124"/>
      <c r="B121" s="125"/>
      <c r="C121" s="126" t="str">
        <f>IF(B121&lt;&gt;"",INDEX(Table5[FDOE_Program_Title],MATCH(B121,Table5[CIP_Number_2020],0),0),"")</f>
        <v/>
      </c>
      <c r="D121" s="124"/>
      <c r="E121" s="126" t="str">
        <f>IF(D121&lt;&gt;"", IF(COUNTIF('Combined RDOLs'!$B$4:$B$5337, CONCATENATE('Program Needs Assessment'!$C$7,'Program Needs Assessment'!D121)),"Yes","No"),"")</f>
        <v/>
      </c>
      <c r="F121" s="126" t="str">
        <f>IF(B121&lt;&gt;"",IF(COUNTIF('SDOL and DOACS Progs'!$B$4:$B$398, 'Program Needs Assessment'!B121)&gt;0,"Yes","No"),"")</f>
        <v/>
      </c>
      <c r="G121" s="124"/>
      <c r="H121" s="124"/>
      <c r="I121" s="124"/>
      <c r="J121" s="124"/>
      <c r="K121" s="124"/>
      <c r="L121" s="124"/>
      <c r="M121" s="124"/>
      <c r="N121" s="124"/>
      <c r="O121" s="124"/>
    </row>
    <row r="122" spans="1:15" s="67" customFormat="1" ht="16">
      <c r="A122" s="124"/>
      <c r="B122" s="125"/>
      <c r="C122" s="126" t="str">
        <f>IF(B122&lt;&gt;"",INDEX(Table5[FDOE_Program_Title],MATCH(B122,Table5[CIP_Number_2020],0),0),"")</f>
        <v/>
      </c>
      <c r="D122" s="124"/>
      <c r="E122" s="126" t="str">
        <f>IF(D122&lt;&gt;"", IF(COUNTIF('Combined RDOLs'!$B$4:$B$5337, CONCATENATE('Program Needs Assessment'!$C$7,'Program Needs Assessment'!D122)),"Yes","No"),"")</f>
        <v/>
      </c>
      <c r="F122" s="126" t="str">
        <f>IF(B122&lt;&gt;"",IF(COUNTIF('SDOL and DOACS Progs'!$B$4:$B$398, 'Program Needs Assessment'!B122)&gt;0,"Yes","No"),"")</f>
        <v/>
      </c>
      <c r="G122" s="124"/>
      <c r="H122" s="124"/>
      <c r="I122" s="124"/>
      <c r="J122" s="124"/>
      <c r="K122" s="124"/>
      <c r="L122" s="124"/>
      <c r="M122" s="124"/>
      <c r="N122" s="124"/>
      <c r="O122" s="124"/>
    </row>
    <row r="123" spans="1:15" s="67" customFormat="1" ht="16">
      <c r="A123" s="124"/>
      <c r="B123" s="125"/>
      <c r="C123" s="126" t="str">
        <f>IF(B123&lt;&gt;"",INDEX(Table5[FDOE_Program_Title],MATCH(B123,Table5[CIP_Number_2020],0),0),"")</f>
        <v/>
      </c>
      <c r="D123" s="124"/>
      <c r="E123" s="126" t="str">
        <f>IF(D123&lt;&gt;"", IF(COUNTIF('Combined RDOLs'!$B$4:$B$5337, CONCATENATE('Program Needs Assessment'!$C$7,'Program Needs Assessment'!D123)),"Yes","No"),"")</f>
        <v/>
      </c>
      <c r="F123" s="126" t="str">
        <f>IF(B123&lt;&gt;"",IF(COUNTIF('SDOL and DOACS Progs'!$B$4:$B$398, 'Program Needs Assessment'!B123)&gt;0,"Yes","No"),"")</f>
        <v/>
      </c>
      <c r="G123" s="124"/>
      <c r="H123" s="124"/>
      <c r="I123" s="124"/>
      <c r="J123" s="124"/>
      <c r="K123" s="124"/>
      <c r="L123" s="124"/>
      <c r="M123" s="124"/>
      <c r="N123" s="124"/>
      <c r="O123" s="124"/>
    </row>
    <row r="124" spans="1:15" s="67" customFormat="1" ht="16">
      <c r="A124" s="124"/>
      <c r="B124" s="125"/>
      <c r="C124" s="126" t="str">
        <f>IF(B124&lt;&gt;"",INDEX(Table5[FDOE_Program_Title],MATCH(B124,Table5[CIP_Number_2020],0),0),"")</f>
        <v/>
      </c>
      <c r="D124" s="124"/>
      <c r="E124" s="126" t="str">
        <f>IF(D124&lt;&gt;"", IF(COUNTIF('Combined RDOLs'!$B$4:$B$5337, CONCATENATE('Program Needs Assessment'!$C$7,'Program Needs Assessment'!D124)),"Yes","No"),"")</f>
        <v/>
      </c>
      <c r="F124" s="126" t="str">
        <f>IF(B124&lt;&gt;"",IF(COUNTIF('SDOL and DOACS Progs'!$B$4:$B$398, 'Program Needs Assessment'!B124)&gt;0,"Yes","No"),"")</f>
        <v/>
      </c>
      <c r="G124" s="124"/>
      <c r="H124" s="124"/>
      <c r="I124" s="124"/>
      <c r="J124" s="124"/>
      <c r="K124" s="124"/>
      <c r="L124" s="124"/>
      <c r="M124" s="124"/>
      <c r="N124" s="124"/>
      <c r="O124" s="124"/>
    </row>
    <row r="125" spans="1:15" s="67" customFormat="1" ht="16">
      <c r="A125" s="124"/>
      <c r="B125" s="125"/>
      <c r="C125" s="126" t="str">
        <f>IF(B125&lt;&gt;"",INDEX(Table5[FDOE_Program_Title],MATCH(B125,Table5[CIP_Number_2020],0),0),"")</f>
        <v/>
      </c>
      <c r="D125" s="124"/>
      <c r="E125" s="126" t="str">
        <f>IF(D125&lt;&gt;"", IF(COUNTIF('Combined RDOLs'!$B$4:$B$5337, CONCATENATE('Program Needs Assessment'!$C$7,'Program Needs Assessment'!D125)),"Yes","No"),"")</f>
        <v/>
      </c>
      <c r="F125" s="126" t="str">
        <f>IF(B125&lt;&gt;"",IF(COUNTIF('SDOL and DOACS Progs'!$B$4:$B$398, 'Program Needs Assessment'!B125)&gt;0,"Yes","No"),"")</f>
        <v/>
      </c>
      <c r="G125" s="124"/>
      <c r="H125" s="124"/>
      <c r="I125" s="124"/>
      <c r="J125" s="124"/>
      <c r="K125" s="124"/>
      <c r="L125" s="124"/>
      <c r="M125" s="124"/>
      <c r="N125" s="124"/>
      <c r="O125" s="124"/>
    </row>
    <row r="126" spans="1:15" s="67" customFormat="1" ht="16">
      <c r="A126" s="124"/>
      <c r="B126" s="125"/>
      <c r="C126" s="126" t="str">
        <f>IF(B126&lt;&gt;"",INDEX(Table5[FDOE_Program_Title],MATCH(B126,Table5[CIP_Number_2020],0),0),"")</f>
        <v/>
      </c>
      <c r="D126" s="124"/>
      <c r="E126" s="126" t="str">
        <f>IF(D126&lt;&gt;"", IF(COUNTIF('Combined RDOLs'!$B$4:$B$5337, CONCATENATE('Program Needs Assessment'!$C$7,'Program Needs Assessment'!D126)),"Yes","No"),"")</f>
        <v/>
      </c>
      <c r="F126" s="126" t="str">
        <f>IF(B126&lt;&gt;"",IF(COUNTIF('SDOL and DOACS Progs'!$B$4:$B$398, 'Program Needs Assessment'!B126)&gt;0,"Yes","No"),"")</f>
        <v/>
      </c>
      <c r="G126" s="124"/>
      <c r="H126" s="124"/>
      <c r="I126" s="124"/>
      <c r="J126" s="124"/>
      <c r="K126" s="124"/>
      <c r="L126" s="124"/>
      <c r="M126" s="124"/>
      <c r="N126" s="124"/>
      <c r="O126" s="124"/>
    </row>
    <row r="127" spans="1:15" s="67" customFormat="1" ht="16">
      <c r="A127" s="124"/>
      <c r="B127" s="125"/>
      <c r="C127" s="126" t="str">
        <f>IF(B127&lt;&gt;"",INDEX(Table5[FDOE_Program_Title],MATCH(B127,Table5[CIP_Number_2020],0),0),"")</f>
        <v/>
      </c>
      <c r="D127" s="124"/>
      <c r="E127" s="126" t="str">
        <f>IF(D127&lt;&gt;"", IF(COUNTIF('Combined RDOLs'!$B$4:$B$5337, CONCATENATE('Program Needs Assessment'!$C$7,'Program Needs Assessment'!D127)),"Yes","No"),"")</f>
        <v/>
      </c>
      <c r="F127" s="126" t="str">
        <f>IF(B127&lt;&gt;"",IF(COUNTIF('SDOL and DOACS Progs'!$B$4:$B$398, 'Program Needs Assessment'!B127)&gt;0,"Yes","No"),"")</f>
        <v/>
      </c>
      <c r="G127" s="124"/>
      <c r="H127" s="124"/>
      <c r="I127" s="124"/>
      <c r="J127" s="124"/>
      <c r="K127" s="124"/>
      <c r="L127" s="124"/>
      <c r="M127" s="124"/>
      <c r="N127" s="124"/>
      <c r="O127" s="124"/>
    </row>
    <row r="128" spans="1:15" s="67" customFormat="1" ht="16">
      <c r="A128" s="124"/>
      <c r="B128" s="125"/>
      <c r="C128" s="126" t="str">
        <f>IF(B128&lt;&gt;"",INDEX(Table5[FDOE_Program_Title],MATCH(B128,Table5[CIP_Number_2020],0),0),"")</f>
        <v/>
      </c>
      <c r="D128" s="124"/>
      <c r="E128" s="126" t="str">
        <f>IF(D128&lt;&gt;"", IF(COUNTIF('Combined RDOLs'!$B$4:$B$5337, CONCATENATE('Program Needs Assessment'!$C$7,'Program Needs Assessment'!D128)),"Yes","No"),"")</f>
        <v/>
      </c>
      <c r="F128" s="126" t="str">
        <f>IF(B128&lt;&gt;"",IF(COUNTIF('SDOL and DOACS Progs'!$B$4:$B$398, 'Program Needs Assessment'!B128)&gt;0,"Yes","No"),"")</f>
        <v/>
      </c>
      <c r="G128" s="124"/>
      <c r="H128" s="124"/>
      <c r="I128" s="124"/>
      <c r="J128" s="124"/>
      <c r="K128" s="124"/>
      <c r="L128" s="124"/>
      <c r="M128" s="124"/>
      <c r="N128" s="124"/>
      <c r="O128" s="124"/>
    </row>
    <row r="129" spans="1:15" s="67" customFormat="1" ht="16">
      <c r="A129" s="124"/>
      <c r="B129" s="125"/>
      <c r="C129" s="126" t="str">
        <f>IF(B129&lt;&gt;"",INDEX(Table5[FDOE_Program_Title],MATCH(B129,Table5[CIP_Number_2020],0),0),"")</f>
        <v/>
      </c>
      <c r="D129" s="124"/>
      <c r="E129" s="126" t="str">
        <f>IF(D129&lt;&gt;"", IF(COUNTIF('Combined RDOLs'!$B$4:$B$5337, CONCATENATE('Program Needs Assessment'!$C$7,'Program Needs Assessment'!D129)),"Yes","No"),"")</f>
        <v/>
      </c>
      <c r="F129" s="126" t="str">
        <f>IF(B129&lt;&gt;"",IF(COUNTIF('SDOL and DOACS Progs'!$B$4:$B$398, 'Program Needs Assessment'!B129)&gt;0,"Yes","No"),"")</f>
        <v/>
      </c>
      <c r="G129" s="124"/>
      <c r="H129" s="124"/>
      <c r="I129" s="124"/>
      <c r="J129" s="124"/>
      <c r="K129" s="124"/>
      <c r="L129" s="124"/>
      <c r="M129" s="124"/>
      <c r="N129" s="124"/>
      <c r="O129" s="124"/>
    </row>
    <row r="130" spans="1:15" s="67" customFormat="1" ht="16">
      <c r="A130" s="124"/>
      <c r="B130" s="125"/>
      <c r="C130" s="126" t="str">
        <f>IF(B130&lt;&gt;"",INDEX(Table5[FDOE_Program_Title],MATCH(B130,Table5[CIP_Number_2020],0),0),"")</f>
        <v/>
      </c>
      <c r="D130" s="124"/>
      <c r="E130" s="126" t="str">
        <f>IF(D130&lt;&gt;"", IF(COUNTIF('Combined RDOLs'!$B$4:$B$5337, CONCATENATE('Program Needs Assessment'!$C$7,'Program Needs Assessment'!D130)),"Yes","No"),"")</f>
        <v/>
      </c>
      <c r="F130" s="126" t="str">
        <f>IF(B130&lt;&gt;"",IF(COUNTIF('SDOL and DOACS Progs'!$B$4:$B$398, 'Program Needs Assessment'!B130)&gt;0,"Yes","No"),"")</f>
        <v/>
      </c>
      <c r="G130" s="124"/>
      <c r="H130" s="124"/>
      <c r="I130" s="124"/>
      <c r="J130" s="124"/>
      <c r="K130" s="124"/>
      <c r="L130" s="124"/>
      <c r="M130" s="124"/>
      <c r="N130" s="124"/>
      <c r="O130" s="124"/>
    </row>
    <row r="131" spans="1:15" s="67" customFormat="1" ht="16">
      <c r="A131" s="124"/>
      <c r="B131" s="125"/>
      <c r="C131" s="126" t="str">
        <f>IF(B131&lt;&gt;"",INDEX(Table5[FDOE_Program_Title],MATCH(B131,Table5[CIP_Number_2020],0),0),"")</f>
        <v/>
      </c>
      <c r="D131" s="124"/>
      <c r="E131" s="126" t="str">
        <f>IF(D131&lt;&gt;"", IF(COUNTIF('Combined RDOLs'!$B$4:$B$5337, CONCATENATE('Program Needs Assessment'!$C$7,'Program Needs Assessment'!D131)),"Yes","No"),"")</f>
        <v/>
      </c>
      <c r="F131" s="126" t="str">
        <f>IF(B131&lt;&gt;"",IF(COUNTIF('SDOL and DOACS Progs'!$B$4:$B$398, 'Program Needs Assessment'!B131)&gt;0,"Yes","No"),"")</f>
        <v/>
      </c>
      <c r="G131" s="124"/>
      <c r="H131" s="124"/>
      <c r="I131" s="124"/>
      <c r="J131" s="124"/>
      <c r="K131" s="124"/>
      <c r="L131" s="124"/>
      <c r="M131" s="124"/>
      <c r="N131" s="124"/>
      <c r="O131" s="124"/>
    </row>
    <row r="132" spans="1:15" s="67" customFormat="1" ht="16">
      <c r="A132" s="124"/>
      <c r="B132" s="125"/>
      <c r="C132" s="126" t="str">
        <f>IF(B132&lt;&gt;"",INDEX(Table5[FDOE_Program_Title],MATCH(B132,Table5[CIP_Number_2020],0),0),"")</f>
        <v/>
      </c>
      <c r="D132" s="124"/>
      <c r="E132" s="126" t="str">
        <f>IF(D132&lt;&gt;"", IF(COUNTIF('Combined RDOLs'!$B$4:$B$5337, CONCATENATE('Program Needs Assessment'!$C$7,'Program Needs Assessment'!D132)),"Yes","No"),"")</f>
        <v/>
      </c>
      <c r="F132" s="126" t="str">
        <f>IF(B132&lt;&gt;"",IF(COUNTIF('SDOL and DOACS Progs'!$B$4:$B$398, 'Program Needs Assessment'!B132)&gt;0,"Yes","No"),"")</f>
        <v/>
      </c>
      <c r="G132" s="124"/>
      <c r="H132" s="124"/>
      <c r="I132" s="124"/>
      <c r="J132" s="124"/>
      <c r="K132" s="124"/>
      <c r="L132" s="124"/>
      <c r="M132" s="124"/>
      <c r="N132" s="124"/>
      <c r="O132" s="124"/>
    </row>
    <row r="133" spans="1:15" s="67" customFormat="1" ht="16">
      <c r="A133" s="124"/>
      <c r="B133" s="125"/>
      <c r="C133" s="126" t="str">
        <f>IF(B133&lt;&gt;"",INDEX(Table5[FDOE_Program_Title],MATCH(B133,Table5[CIP_Number_2020],0),0),"")</f>
        <v/>
      </c>
      <c r="D133" s="124"/>
      <c r="E133" s="126" t="str">
        <f>IF(D133&lt;&gt;"", IF(COUNTIF('Combined RDOLs'!$B$4:$B$5337, CONCATENATE('Program Needs Assessment'!$C$7,'Program Needs Assessment'!D133)),"Yes","No"),"")</f>
        <v/>
      </c>
      <c r="F133" s="126" t="str">
        <f>IF(B133&lt;&gt;"",IF(COUNTIF('SDOL and DOACS Progs'!$B$4:$B$398, 'Program Needs Assessment'!B133)&gt;0,"Yes","No"),"")</f>
        <v/>
      </c>
      <c r="G133" s="124"/>
      <c r="H133" s="124"/>
      <c r="I133" s="124"/>
      <c r="J133" s="124"/>
      <c r="K133" s="124"/>
      <c r="L133" s="124"/>
      <c r="M133" s="124"/>
      <c r="N133" s="124"/>
      <c r="O133" s="124"/>
    </row>
    <row r="134" spans="1:15" s="67" customFormat="1" ht="16">
      <c r="A134" s="124"/>
      <c r="B134" s="125"/>
      <c r="C134" s="126" t="str">
        <f>IF(B134&lt;&gt;"",INDEX(Table5[FDOE_Program_Title],MATCH(B134,Table5[CIP_Number_2020],0),0),"")</f>
        <v/>
      </c>
      <c r="D134" s="124"/>
      <c r="E134" s="126" t="str">
        <f>IF(D134&lt;&gt;"", IF(COUNTIF('Combined RDOLs'!$B$4:$B$5337, CONCATENATE('Program Needs Assessment'!$C$7,'Program Needs Assessment'!D134)),"Yes","No"),"")</f>
        <v/>
      </c>
      <c r="F134" s="126" t="str">
        <f>IF(B134&lt;&gt;"",IF(COUNTIF('SDOL and DOACS Progs'!$B$4:$B$398, 'Program Needs Assessment'!B134)&gt;0,"Yes","No"),"")</f>
        <v/>
      </c>
      <c r="G134" s="124"/>
      <c r="H134" s="124"/>
      <c r="I134" s="124"/>
      <c r="J134" s="124"/>
      <c r="K134" s="124"/>
      <c r="L134" s="124"/>
      <c r="M134" s="124"/>
      <c r="N134" s="124"/>
      <c r="O134" s="124"/>
    </row>
    <row r="135" spans="1:15" s="67" customFormat="1" ht="16">
      <c r="A135" s="124"/>
      <c r="B135" s="125"/>
      <c r="C135" s="126" t="str">
        <f>IF(B135&lt;&gt;"",INDEX(Table5[FDOE_Program_Title],MATCH(B135,Table5[CIP_Number_2020],0),0),"")</f>
        <v/>
      </c>
      <c r="D135" s="124"/>
      <c r="E135" s="126" t="str">
        <f>IF(D135&lt;&gt;"", IF(COUNTIF('Combined RDOLs'!$B$4:$B$5337, CONCATENATE('Program Needs Assessment'!$C$7,'Program Needs Assessment'!D135)),"Yes","No"),"")</f>
        <v/>
      </c>
      <c r="F135" s="126" t="str">
        <f>IF(B135&lt;&gt;"",IF(COUNTIF('SDOL and DOACS Progs'!$B$4:$B$398, 'Program Needs Assessment'!B135)&gt;0,"Yes","No"),"")</f>
        <v/>
      </c>
      <c r="G135" s="124"/>
      <c r="H135" s="124"/>
      <c r="I135" s="124"/>
      <c r="J135" s="124"/>
      <c r="K135" s="124"/>
      <c r="L135" s="124"/>
      <c r="M135" s="124"/>
      <c r="N135" s="124"/>
      <c r="O135" s="124"/>
    </row>
    <row r="136" spans="1:15" s="67" customFormat="1" ht="16">
      <c r="A136" s="124"/>
      <c r="B136" s="125"/>
      <c r="C136" s="126" t="str">
        <f>IF(B136&lt;&gt;"",INDEX(Table5[FDOE_Program_Title],MATCH(B136,Table5[CIP_Number_2020],0),0),"")</f>
        <v/>
      </c>
      <c r="D136" s="124"/>
      <c r="E136" s="126" t="str">
        <f>IF(D136&lt;&gt;"", IF(COUNTIF('Combined RDOLs'!$B$4:$B$5337, CONCATENATE('Program Needs Assessment'!$C$7,'Program Needs Assessment'!D136)),"Yes","No"),"")</f>
        <v/>
      </c>
      <c r="F136" s="126" t="str">
        <f>IF(B136&lt;&gt;"",IF(COUNTIF('SDOL and DOACS Progs'!$B$4:$B$398, 'Program Needs Assessment'!B136)&gt;0,"Yes","No"),"")</f>
        <v/>
      </c>
      <c r="G136" s="124"/>
      <c r="H136" s="124"/>
      <c r="I136" s="124"/>
      <c r="J136" s="124"/>
      <c r="K136" s="124"/>
      <c r="L136" s="124"/>
      <c r="M136" s="124"/>
      <c r="N136" s="124"/>
      <c r="O136" s="124"/>
    </row>
    <row r="137" spans="1:15" s="67" customFormat="1" ht="16">
      <c r="A137" s="124"/>
      <c r="B137" s="125"/>
      <c r="C137" s="126" t="str">
        <f>IF(B137&lt;&gt;"",INDEX(Table5[FDOE_Program_Title],MATCH(B137,Table5[CIP_Number_2020],0),0),"")</f>
        <v/>
      </c>
      <c r="D137" s="124"/>
      <c r="E137" s="126" t="str">
        <f>IF(D137&lt;&gt;"", IF(COUNTIF('Combined RDOLs'!$B$4:$B$5337, CONCATENATE('Program Needs Assessment'!$C$7,'Program Needs Assessment'!D137)),"Yes","No"),"")</f>
        <v/>
      </c>
      <c r="F137" s="126" t="str">
        <f>IF(B137&lt;&gt;"",IF(COUNTIF('SDOL and DOACS Progs'!$B$4:$B$398, 'Program Needs Assessment'!B137)&gt;0,"Yes","No"),"")</f>
        <v/>
      </c>
      <c r="G137" s="124"/>
      <c r="H137" s="124"/>
      <c r="I137" s="124"/>
      <c r="J137" s="124"/>
      <c r="K137" s="124"/>
      <c r="L137" s="124"/>
      <c r="M137" s="124"/>
      <c r="N137" s="124"/>
      <c r="O137" s="124"/>
    </row>
    <row r="138" spans="1:15" s="67" customFormat="1" ht="16">
      <c r="A138" s="124"/>
      <c r="B138" s="125"/>
      <c r="C138" s="126" t="str">
        <f>IF(B138&lt;&gt;"",INDEX(Table5[FDOE_Program_Title],MATCH(B138,Table5[CIP_Number_2020],0),0),"")</f>
        <v/>
      </c>
      <c r="D138" s="124"/>
      <c r="E138" s="126" t="str">
        <f>IF(D138&lt;&gt;"", IF(COUNTIF('Combined RDOLs'!$B$4:$B$5337, CONCATENATE('Program Needs Assessment'!$C$7,'Program Needs Assessment'!D138)),"Yes","No"),"")</f>
        <v/>
      </c>
      <c r="F138" s="126" t="str">
        <f>IF(B138&lt;&gt;"",IF(COUNTIF('SDOL and DOACS Progs'!$B$4:$B$398, 'Program Needs Assessment'!B138)&gt;0,"Yes","No"),"")</f>
        <v/>
      </c>
      <c r="G138" s="124"/>
      <c r="H138" s="124"/>
      <c r="I138" s="124"/>
      <c r="J138" s="124"/>
      <c r="K138" s="124"/>
      <c r="L138" s="124"/>
      <c r="M138" s="124"/>
      <c r="N138" s="124"/>
      <c r="O138" s="124"/>
    </row>
    <row r="139" spans="1:15" s="67" customFormat="1" ht="16">
      <c r="A139" s="124"/>
      <c r="B139" s="125"/>
      <c r="C139" s="126" t="str">
        <f>IF(B139&lt;&gt;"",INDEX(Table5[FDOE_Program_Title],MATCH(B139,Table5[CIP_Number_2020],0),0),"")</f>
        <v/>
      </c>
      <c r="D139" s="124"/>
      <c r="E139" s="126" t="str">
        <f>IF(D139&lt;&gt;"", IF(COUNTIF('Combined RDOLs'!$B$4:$B$5337, CONCATENATE('Program Needs Assessment'!$C$7,'Program Needs Assessment'!D139)),"Yes","No"),"")</f>
        <v/>
      </c>
      <c r="F139" s="126" t="str">
        <f>IF(B139&lt;&gt;"",IF(COUNTIF('SDOL and DOACS Progs'!$B$4:$B$398, 'Program Needs Assessment'!B139)&gt;0,"Yes","No"),"")</f>
        <v/>
      </c>
      <c r="G139" s="124"/>
      <c r="H139" s="124"/>
      <c r="I139" s="124"/>
      <c r="J139" s="124"/>
      <c r="K139" s="124"/>
      <c r="L139" s="124"/>
      <c r="M139" s="124"/>
      <c r="N139" s="124"/>
      <c r="O139" s="124"/>
    </row>
    <row r="140" spans="1:15" s="67" customFormat="1" ht="16">
      <c r="A140" s="124"/>
      <c r="B140" s="125"/>
      <c r="C140" s="126" t="str">
        <f>IF(B140&lt;&gt;"",INDEX(Table5[FDOE_Program_Title],MATCH(B140,Table5[CIP_Number_2020],0),0),"")</f>
        <v/>
      </c>
      <c r="D140" s="124"/>
      <c r="E140" s="126" t="str">
        <f>IF(D140&lt;&gt;"", IF(COUNTIF('Combined RDOLs'!$B$4:$B$5337, CONCATENATE('Program Needs Assessment'!$C$7,'Program Needs Assessment'!D140)),"Yes","No"),"")</f>
        <v/>
      </c>
      <c r="F140" s="126" t="str">
        <f>IF(B140&lt;&gt;"",IF(COUNTIF('SDOL and DOACS Progs'!$B$4:$B$398, 'Program Needs Assessment'!B140)&gt;0,"Yes","No"),"")</f>
        <v/>
      </c>
      <c r="G140" s="124"/>
      <c r="H140" s="124"/>
      <c r="I140" s="124"/>
      <c r="J140" s="124"/>
      <c r="K140" s="124"/>
      <c r="L140" s="124"/>
      <c r="M140" s="124"/>
      <c r="N140" s="124"/>
      <c r="O140" s="124"/>
    </row>
    <row r="141" spans="1:15" s="67" customFormat="1" ht="16">
      <c r="A141" s="124"/>
      <c r="B141" s="125"/>
      <c r="C141" s="126" t="str">
        <f>IF(B141&lt;&gt;"",INDEX(Table5[FDOE_Program_Title],MATCH(B141,Table5[CIP_Number_2020],0),0),"")</f>
        <v/>
      </c>
      <c r="D141" s="124"/>
      <c r="E141" s="126" t="str">
        <f>IF(D141&lt;&gt;"", IF(COUNTIF('Combined RDOLs'!$B$4:$B$5337, CONCATENATE('Program Needs Assessment'!$C$7,'Program Needs Assessment'!D141)),"Yes","No"),"")</f>
        <v/>
      </c>
      <c r="F141" s="126" t="str">
        <f>IF(B141&lt;&gt;"",IF(COUNTIF('SDOL and DOACS Progs'!$B$4:$B$398, 'Program Needs Assessment'!B141)&gt;0,"Yes","No"),"")</f>
        <v/>
      </c>
      <c r="G141" s="124"/>
      <c r="H141" s="124"/>
      <c r="I141" s="124"/>
      <c r="J141" s="124"/>
      <c r="K141" s="124"/>
      <c r="L141" s="124"/>
      <c r="M141" s="124"/>
      <c r="N141" s="124"/>
      <c r="O141" s="124"/>
    </row>
    <row r="142" spans="1:15" s="67" customFormat="1" ht="16">
      <c r="A142" s="124"/>
      <c r="B142" s="125"/>
      <c r="C142" s="126" t="str">
        <f>IF(B142&lt;&gt;"",INDEX(Table5[FDOE_Program_Title],MATCH(B142,Table5[CIP_Number_2020],0),0),"")</f>
        <v/>
      </c>
      <c r="D142" s="124"/>
      <c r="E142" s="126" t="str">
        <f>IF(D142&lt;&gt;"", IF(COUNTIF('Combined RDOLs'!$B$4:$B$5337, CONCATENATE('Program Needs Assessment'!$C$7,'Program Needs Assessment'!D142)),"Yes","No"),"")</f>
        <v/>
      </c>
      <c r="F142" s="126" t="str">
        <f>IF(B142&lt;&gt;"",IF(COUNTIF('SDOL and DOACS Progs'!$B$4:$B$398, 'Program Needs Assessment'!B142)&gt;0,"Yes","No"),"")</f>
        <v/>
      </c>
      <c r="G142" s="124"/>
      <c r="H142" s="124"/>
      <c r="I142" s="124"/>
      <c r="J142" s="124"/>
      <c r="K142" s="124"/>
      <c r="L142" s="124"/>
      <c r="M142" s="124"/>
      <c r="N142" s="124"/>
      <c r="O142" s="124"/>
    </row>
    <row r="143" spans="1:15" s="67" customFormat="1" ht="16">
      <c r="A143" s="124"/>
      <c r="B143" s="125"/>
      <c r="C143" s="126" t="str">
        <f>IF(B143&lt;&gt;"",INDEX(Table5[FDOE_Program_Title],MATCH(B143,Table5[CIP_Number_2020],0),0),"")</f>
        <v/>
      </c>
      <c r="D143" s="124"/>
      <c r="E143" s="126" t="str">
        <f>IF(D143&lt;&gt;"", IF(COUNTIF('Combined RDOLs'!$B$4:$B$5337, CONCATENATE('Program Needs Assessment'!$C$7,'Program Needs Assessment'!D143)),"Yes","No"),"")</f>
        <v/>
      </c>
      <c r="F143" s="126" t="str">
        <f>IF(B143&lt;&gt;"",IF(COUNTIF('SDOL and DOACS Progs'!$B$4:$B$398, 'Program Needs Assessment'!B143)&gt;0,"Yes","No"),"")</f>
        <v/>
      </c>
      <c r="G143" s="124"/>
      <c r="H143" s="124"/>
      <c r="I143" s="124"/>
      <c r="J143" s="124"/>
      <c r="K143" s="124"/>
      <c r="L143" s="124"/>
      <c r="M143" s="124"/>
      <c r="N143" s="124"/>
      <c r="O143" s="124"/>
    </row>
    <row r="144" spans="1:15" s="67" customFormat="1" ht="16">
      <c r="A144" s="124"/>
      <c r="B144" s="125"/>
      <c r="C144" s="126" t="str">
        <f>IF(B144&lt;&gt;"",INDEX(Table5[FDOE_Program_Title],MATCH(B144,Table5[CIP_Number_2020],0),0),"")</f>
        <v/>
      </c>
      <c r="D144" s="124"/>
      <c r="E144" s="126" t="str">
        <f>IF(D144&lt;&gt;"", IF(COUNTIF('Combined RDOLs'!$B$4:$B$5337, CONCATENATE('Program Needs Assessment'!$C$7,'Program Needs Assessment'!D144)),"Yes","No"),"")</f>
        <v/>
      </c>
      <c r="F144" s="126" t="str">
        <f>IF(B144&lt;&gt;"",IF(COUNTIF('SDOL and DOACS Progs'!$B$4:$B$398, 'Program Needs Assessment'!B144)&gt;0,"Yes","No"),"")</f>
        <v/>
      </c>
      <c r="G144" s="124"/>
      <c r="H144" s="124"/>
      <c r="I144" s="124"/>
      <c r="J144" s="124"/>
      <c r="K144" s="124"/>
      <c r="L144" s="124"/>
      <c r="M144" s="124"/>
      <c r="N144" s="124"/>
      <c r="O144" s="124"/>
    </row>
    <row r="145" spans="1:15" s="67" customFormat="1" ht="16">
      <c r="A145" s="124"/>
      <c r="B145" s="125"/>
      <c r="C145" s="126" t="str">
        <f>IF(B145&lt;&gt;"",INDEX(Table5[FDOE_Program_Title],MATCH(B145,Table5[CIP_Number_2020],0),0),"")</f>
        <v/>
      </c>
      <c r="D145" s="124"/>
      <c r="E145" s="126" t="str">
        <f>IF(D145&lt;&gt;"", IF(COUNTIF('Combined RDOLs'!$B$4:$B$5337, CONCATENATE('Program Needs Assessment'!$C$7,'Program Needs Assessment'!D145)),"Yes","No"),"")</f>
        <v/>
      </c>
      <c r="F145" s="126" t="str">
        <f>IF(B145&lt;&gt;"",IF(COUNTIF('SDOL and DOACS Progs'!$B$4:$B$398, 'Program Needs Assessment'!B145)&gt;0,"Yes","No"),"")</f>
        <v/>
      </c>
      <c r="G145" s="124"/>
      <c r="H145" s="124"/>
      <c r="I145" s="124"/>
      <c r="J145" s="124"/>
      <c r="K145" s="124"/>
      <c r="L145" s="124"/>
      <c r="M145" s="124"/>
      <c r="N145" s="124"/>
      <c r="O145" s="124"/>
    </row>
    <row r="146" spans="1:15" s="67" customFormat="1" ht="16">
      <c r="A146" s="124"/>
      <c r="B146" s="125"/>
      <c r="C146" s="126" t="str">
        <f>IF(B146&lt;&gt;"",INDEX(Table5[FDOE_Program_Title],MATCH(B146,Table5[CIP_Number_2020],0),0),"")</f>
        <v/>
      </c>
      <c r="D146" s="124"/>
      <c r="E146" s="126" t="str">
        <f>IF(D146&lt;&gt;"", IF(COUNTIF('Combined RDOLs'!$B$4:$B$5337, CONCATENATE('Program Needs Assessment'!$C$7,'Program Needs Assessment'!D146)),"Yes","No"),"")</f>
        <v/>
      </c>
      <c r="F146" s="126" t="str">
        <f>IF(B146&lt;&gt;"",IF(COUNTIF('SDOL and DOACS Progs'!$B$4:$B$398, 'Program Needs Assessment'!B146)&gt;0,"Yes","No"),"")</f>
        <v/>
      </c>
      <c r="G146" s="124"/>
      <c r="H146" s="124"/>
      <c r="I146" s="124"/>
      <c r="J146" s="124"/>
      <c r="K146" s="124"/>
      <c r="L146" s="124"/>
      <c r="M146" s="124"/>
      <c r="N146" s="124"/>
      <c r="O146" s="124"/>
    </row>
    <row r="147" spans="1:15" s="67" customFormat="1" ht="16">
      <c r="A147" s="124"/>
      <c r="B147" s="125"/>
      <c r="C147" s="126" t="str">
        <f>IF(B147&lt;&gt;"",INDEX(Table5[FDOE_Program_Title],MATCH(B147,Table5[CIP_Number_2020],0),0),"")</f>
        <v/>
      </c>
      <c r="D147" s="124"/>
      <c r="E147" s="126" t="str">
        <f>IF(D147&lt;&gt;"", IF(COUNTIF('Combined RDOLs'!$B$4:$B$5337, CONCATENATE('Program Needs Assessment'!$C$7,'Program Needs Assessment'!D147)),"Yes","No"),"")</f>
        <v/>
      </c>
      <c r="F147" s="126" t="str">
        <f>IF(B147&lt;&gt;"",IF(COUNTIF('SDOL and DOACS Progs'!$B$4:$B$398, 'Program Needs Assessment'!B147)&gt;0,"Yes","No"),"")</f>
        <v/>
      </c>
      <c r="G147" s="124"/>
      <c r="H147" s="124"/>
      <c r="I147" s="124"/>
      <c r="J147" s="124"/>
      <c r="K147" s="124"/>
      <c r="L147" s="124"/>
      <c r="M147" s="124"/>
      <c r="N147" s="124"/>
      <c r="O147" s="124"/>
    </row>
    <row r="148" spans="1:15" s="67" customFormat="1" ht="16">
      <c r="A148" s="124"/>
      <c r="B148" s="125"/>
      <c r="C148" s="126" t="str">
        <f>IF(B148&lt;&gt;"",INDEX(Table5[FDOE_Program_Title],MATCH(B148,Table5[CIP_Number_2020],0),0),"")</f>
        <v/>
      </c>
      <c r="D148" s="124"/>
      <c r="E148" s="126" t="str">
        <f>IF(D148&lt;&gt;"", IF(COUNTIF('Combined RDOLs'!$B$4:$B$5337, CONCATENATE('Program Needs Assessment'!$C$7,'Program Needs Assessment'!D148)),"Yes","No"),"")</f>
        <v/>
      </c>
      <c r="F148" s="126" t="str">
        <f>IF(B148&lt;&gt;"",IF(COUNTIF('SDOL and DOACS Progs'!$B$4:$B$398, 'Program Needs Assessment'!B148)&gt;0,"Yes","No"),"")</f>
        <v/>
      </c>
      <c r="G148" s="124"/>
      <c r="H148" s="124"/>
      <c r="I148" s="124"/>
      <c r="J148" s="124"/>
      <c r="K148" s="124"/>
      <c r="L148" s="124"/>
      <c r="M148" s="124"/>
      <c r="N148" s="124"/>
      <c r="O148" s="124"/>
    </row>
    <row r="149" spans="1:15" s="67" customFormat="1" ht="16">
      <c r="A149" s="124"/>
      <c r="B149" s="125"/>
      <c r="C149" s="126" t="str">
        <f>IF(B149&lt;&gt;"",INDEX(Table5[FDOE_Program_Title],MATCH(B149,Table5[CIP_Number_2020],0),0),"")</f>
        <v/>
      </c>
      <c r="D149" s="124"/>
      <c r="E149" s="126" t="str">
        <f>IF(D149&lt;&gt;"", IF(COUNTIF('Combined RDOLs'!$B$4:$B$5337, CONCATENATE('Program Needs Assessment'!$C$7,'Program Needs Assessment'!D149)),"Yes","No"),"")</f>
        <v/>
      </c>
      <c r="F149" s="126" t="str">
        <f>IF(B149&lt;&gt;"",IF(COUNTIF('SDOL and DOACS Progs'!$B$4:$B$398, 'Program Needs Assessment'!B149)&gt;0,"Yes","No"),"")</f>
        <v/>
      </c>
      <c r="G149" s="124"/>
      <c r="H149" s="124"/>
      <c r="I149" s="124"/>
      <c r="J149" s="124"/>
      <c r="K149" s="124"/>
      <c r="L149" s="124"/>
      <c r="M149" s="124"/>
      <c r="N149" s="124"/>
      <c r="O149" s="124"/>
    </row>
    <row r="150" spans="1:15" s="67" customFormat="1" ht="16">
      <c r="A150" s="124"/>
      <c r="B150" s="125"/>
      <c r="C150" s="126" t="str">
        <f>IF(B150&lt;&gt;"",INDEX(Table5[FDOE_Program_Title],MATCH(B150,Table5[CIP_Number_2020],0),0),"")</f>
        <v/>
      </c>
      <c r="D150" s="124"/>
      <c r="E150" s="126" t="str">
        <f>IF(D150&lt;&gt;"", IF(COUNTIF('Combined RDOLs'!$B$4:$B$5337, CONCATENATE('Program Needs Assessment'!$C$7,'Program Needs Assessment'!D150)),"Yes","No"),"")</f>
        <v/>
      </c>
      <c r="F150" s="126" t="str">
        <f>IF(B150&lt;&gt;"",IF(COUNTIF('SDOL and DOACS Progs'!$B$4:$B$398, 'Program Needs Assessment'!B150)&gt;0,"Yes","No"),"")</f>
        <v/>
      </c>
      <c r="G150" s="124"/>
      <c r="H150" s="124"/>
      <c r="I150" s="124"/>
      <c r="J150" s="124"/>
      <c r="K150" s="124"/>
      <c r="L150" s="124"/>
      <c r="M150" s="124"/>
      <c r="N150" s="124"/>
      <c r="O150" s="124"/>
    </row>
    <row r="151" spans="1:15" s="67" customFormat="1" ht="16">
      <c r="A151" s="124"/>
      <c r="B151" s="125"/>
      <c r="C151" s="126" t="str">
        <f>IF(B151&lt;&gt;"",INDEX(Table5[FDOE_Program_Title],MATCH(B151,Table5[CIP_Number_2020],0),0),"")</f>
        <v/>
      </c>
      <c r="D151" s="124"/>
      <c r="E151" s="126" t="str">
        <f>IF(D151&lt;&gt;"", IF(COUNTIF('Combined RDOLs'!$B$4:$B$5337, CONCATENATE('Program Needs Assessment'!$C$7,'Program Needs Assessment'!D151)),"Yes","No"),"")</f>
        <v/>
      </c>
      <c r="F151" s="126" t="str">
        <f>IF(B151&lt;&gt;"",IF(COUNTIF('SDOL and DOACS Progs'!$B$4:$B$398, 'Program Needs Assessment'!B151)&gt;0,"Yes","No"),"")</f>
        <v/>
      </c>
      <c r="G151" s="124"/>
      <c r="H151" s="124"/>
      <c r="I151" s="124"/>
      <c r="J151" s="124"/>
      <c r="K151" s="124"/>
      <c r="L151" s="124"/>
      <c r="M151" s="124"/>
      <c r="N151" s="124"/>
      <c r="O151" s="124"/>
    </row>
    <row r="152" spans="1:15" s="67" customFormat="1" ht="16">
      <c r="A152" s="124"/>
      <c r="B152" s="125"/>
      <c r="C152" s="126" t="str">
        <f>IF(B152&lt;&gt;"",INDEX(Table5[FDOE_Program_Title],MATCH(B152,Table5[CIP_Number_2020],0),0),"")</f>
        <v/>
      </c>
      <c r="D152" s="124"/>
      <c r="E152" s="126" t="str">
        <f>IF(D152&lt;&gt;"", IF(COUNTIF('Combined RDOLs'!$B$4:$B$5337, CONCATENATE('Program Needs Assessment'!$C$7,'Program Needs Assessment'!D152)),"Yes","No"),"")</f>
        <v/>
      </c>
      <c r="F152" s="126" t="str">
        <f>IF(B152&lt;&gt;"",IF(COUNTIF('SDOL and DOACS Progs'!$B$4:$B$398, 'Program Needs Assessment'!B152)&gt;0,"Yes","No"),"")</f>
        <v/>
      </c>
      <c r="G152" s="124"/>
      <c r="H152" s="124"/>
      <c r="I152" s="124"/>
      <c r="J152" s="124"/>
      <c r="K152" s="124"/>
      <c r="L152" s="124"/>
      <c r="M152" s="124"/>
      <c r="N152" s="124"/>
      <c r="O152" s="124"/>
    </row>
    <row r="153" spans="1:15" s="67" customFormat="1" ht="16">
      <c r="A153" s="124"/>
      <c r="B153" s="125"/>
      <c r="C153" s="126" t="str">
        <f>IF(B153&lt;&gt;"",INDEX(Table5[FDOE_Program_Title],MATCH(B153,Table5[CIP_Number_2020],0),0),"")</f>
        <v/>
      </c>
      <c r="D153" s="124"/>
      <c r="E153" s="126" t="str">
        <f>IF(D153&lt;&gt;"", IF(COUNTIF('Combined RDOLs'!$B$4:$B$5337, CONCATENATE('Program Needs Assessment'!$C$7,'Program Needs Assessment'!D153)),"Yes","No"),"")</f>
        <v/>
      </c>
      <c r="F153" s="126" t="str">
        <f>IF(B153&lt;&gt;"",IF(COUNTIF('SDOL and DOACS Progs'!$B$4:$B$398, 'Program Needs Assessment'!B153)&gt;0,"Yes","No"),"")</f>
        <v/>
      </c>
      <c r="G153" s="124"/>
      <c r="H153" s="124"/>
      <c r="I153" s="124"/>
      <c r="J153" s="124"/>
      <c r="K153" s="124"/>
      <c r="L153" s="124"/>
      <c r="M153" s="124"/>
      <c r="N153" s="124"/>
      <c r="O153" s="124"/>
    </row>
    <row r="154" spans="1:15" s="67" customFormat="1" ht="16">
      <c r="A154" s="124"/>
      <c r="B154" s="125"/>
      <c r="C154" s="126" t="str">
        <f>IF(B154&lt;&gt;"",INDEX(Table5[FDOE_Program_Title],MATCH(B154,Table5[CIP_Number_2020],0),0),"")</f>
        <v/>
      </c>
      <c r="D154" s="124"/>
      <c r="E154" s="126" t="str">
        <f>IF(D154&lt;&gt;"", IF(COUNTIF('Combined RDOLs'!$B$4:$B$5337, CONCATENATE('Program Needs Assessment'!$C$7,'Program Needs Assessment'!D154)),"Yes","No"),"")</f>
        <v/>
      </c>
      <c r="F154" s="126" t="str">
        <f>IF(B154&lt;&gt;"",IF(COUNTIF('SDOL and DOACS Progs'!$B$4:$B$398, 'Program Needs Assessment'!B154)&gt;0,"Yes","No"),"")</f>
        <v/>
      </c>
      <c r="G154" s="124"/>
      <c r="H154" s="124"/>
      <c r="I154" s="124"/>
      <c r="J154" s="124"/>
      <c r="K154" s="124"/>
      <c r="L154" s="124"/>
      <c r="M154" s="124"/>
      <c r="N154" s="124"/>
      <c r="O154" s="124"/>
    </row>
    <row r="155" spans="1:15" s="67" customFormat="1" ht="16">
      <c r="A155" s="124"/>
      <c r="B155" s="125"/>
      <c r="C155" s="126" t="str">
        <f>IF(B155&lt;&gt;"",INDEX(Table5[FDOE_Program_Title],MATCH(B155,Table5[CIP_Number_2020],0),0),"")</f>
        <v/>
      </c>
      <c r="D155" s="124"/>
      <c r="E155" s="126" t="str">
        <f>IF(D155&lt;&gt;"", IF(COUNTIF('Combined RDOLs'!$B$4:$B$5337, CONCATENATE('Program Needs Assessment'!$C$7,'Program Needs Assessment'!D155)),"Yes","No"),"")</f>
        <v/>
      </c>
      <c r="F155" s="126" t="str">
        <f>IF(B155&lt;&gt;"",IF(COUNTIF('SDOL and DOACS Progs'!$B$4:$B$398, 'Program Needs Assessment'!B155)&gt;0,"Yes","No"),"")</f>
        <v/>
      </c>
      <c r="G155" s="124"/>
      <c r="H155" s="124"/>
      <c r="I155" s="124"/>
      <c r="J155" s="124"/>
      <c r="K155" s="124"/>
      <c r="L155" s="124"/>
      <c r="M155" s="124"/>
      <c r="N155" s="124"/>
      <c r="O155" s="124"/>
    </row>
    <row r="156" spans="1:15" s="67" customFormat="1" ht="16">
      <c r="A156" s="124"/>
      <c r="B156" s="125"/>
      <c r="C156" s="126" t="str">
        <f>IF(B156&lt;&gt;"",INDEX(Table5[FDOE_Program_Title],MATCH(B156,Table5[CIP_Number_2020],0),0),"")</f>
        <v/>
      </c>
      <c r="D156" s="124"/>
      <c r="E156" s="126" t="str">
        <f>IF(D156&lt;&gt;"", IF(COUNTIF('Combined RDOLs'!$B$4:$B$5337, CONCATENATE('Program Needs Assessment'!$C$7,'Program Needs Assessment'!D156)),"Yes","No"),"")</f>
        <v/>
      </c>
      <c r="F156" s="126" t="str">
        <f>IF(B156&lt;&gt;"",IF(COUNTIF('SDOL and DOACS Progs'!$B$4:$B$398, 'Program Needs Assessment'!B156)&gt;0,"Yes","No"),"")</f>
        <v/>
      </c>
      <c r="G156" s="124"/>
      <c r="H156" s="124"/>
      <c r="I156" s="124"/>
      <c r="J156" s="124"/>
      <c r="K156" s="124"/>
      <c r="L156" s="124"/>
      <c r="M156" s="124"/>
      <c r="N156" s="124"/>
      <c r="O156" s="124"/>
    </row>
    <row r="157" spans="1:15" s="67" customFormat="1" ht="16">
      <c r="A157" s="124"/>
      <c r="B157" s="125"/>
      <c r="C157" s="126" t="str">
        <f>IF(B157&lt;&gt;"",INDEX(Table5[FDOE_Program_Title],MATCH(B157,Table5[CIP_Number_2020],0),0),"")</f>
        <v/>
      </c>
      <c r="D157" s="124"/>
      <c r="E157" s="126" t="str">
        <f>IF(D157&lt;&gt;"", IF(COUNTIF('Combined RDOLs'!$B$4:$B$5337, CONCATENATE('Program Needs Assessment'!$C$7,'Program Needs Assessment'!D157)),"Yes","No"),"")</f>
        <v/>
      </c>
      <c r="F157" s="126" t="str">
        <f>IF(B157&lt;&gt;"",IF(COUNTIF('SDOL and DOACS Progs'!$B$4:$B$398, 'Program Needs Assessment'!B157)&gt;0,"Yes","No"),"")</f>
        <v/>
      </c>
      <c r="G157" s="124"/>
      <c r="H157" s="124"/>
      <c r="I157" s="124"/>
      <c r="J157" s="124"/>
      <c r="K157" s="124"/>
      <c r="L157" s="124"/>
      <c r="M157" s="124"/>
      <c r="N157" s="124"/>
      <c r="O157" s="124"/>
    </row>
    <row r="158" spans="1:15" s="67" customFormat="1" ht="16">
      <c r="A158" s="124"/>
      <c r="B158" s="125"/>
      <c r="C158" s="126" t="str">
        <f>IF(B158&lt;&gt;"",INDEX(Table5[FDOE_Program_Title],MATCH(B158,Table5[CIP_Number_2020],0),0),"")</f>
        <v/>
      </c>
      <c r="D158" s="124"/>
      <c r="E158" s="126" t="str">
        <f>IF(D158&lt;&gt;"", IF(COUNTIF('Combined RDOLs'!$B$4:$B$5337, CONCATENATE('Program Needs Assessment'!$C$7,'Program Needs Assessment'!D158)),"Yes","No"),"")</f>
        <v/>
      </c>
      <c r="F158" s="126" t="str">
        <f>IF(B158&lt;&gt;"",IF(COUNTIF('SDOL and DOACS Progs'!$B$4:$B$398, 'Program Needs Assessment'!B158)&gt;0,"Yes","No"),"")</f>
        <v/>
      </c>
      <c r="G158" s="124"/>
      <c r="H158" s="124"/>
      <c r="I158" s="124"/>
      <c r="J158" s="124"/>
      <c r="K158" s="124"/>
      <c r="L158" s="124"/>
      <c r="M158" s="124"/>
      <c r="N158" s="124"/>
      <c r="O158" s="124"/>
    </row>
    <row r="159" spans="1:15" s="67" customFormat="1" ht="16">
      <c r="A159" s="124"/>
      <c r="B159" s="125"/>
      <c r="C159" s="126" t="str">
        <f>IF(B159&lt;&gt;"",INDEX(Table5[FDOE_Program_Title],MATCH(B159,Table5[CIP_Number_2020],0),0),"")</f>
        <v/>
      </c>
      <c r="D159" s="124"/>
      <c r="E159" s="126" t="str">
        <f>IF(D159&lt;&gt;"", IF(COUNTIF('Combined RDOLs'!$B$4:$B$5337, CONCATENATE('Program Needs Assessment'!$C$7,'Program Needs Assessment'!D159)),"Yes","No"),"")</f>
        <v/>
      </c>
      <c r="F159" s="126" t="str">
        <f>IF(B159&lt;&gt;"",IF(COUNTIF('SDOL and DOACS Progs'!$B$4:$B$398, 'Program Needs Assessment'!B159)&gt;0,"Yes","No"),"")</f>
        <v/>
      </c>
      <c r="G159" s="124"/>
      <c r="H159" s="124"/>
      <c r="I159" s="124"/>
      <c r="J159" s="124"/>
      <c r="K159" s="124"/>
      <c r="L159" s="124"/>
      <c r="M159" s="124"/>
      <c r="N159" s="124"/>
      <c r="O159" s="124"/>
    </row>
    <row r="160" spans="1:15" s="67" customFormat="1" ht="16">
      <c r="A160" s="124"/>
      <c r="B160" s="125"/>
      <c r="C160" s="126" t="str">
        <f>IF(B160&lt;&gt;"",INDEX(Table5[FDOE_Program_Title],MATCH(B160,Table5[CIP_Number_2020],0),0),"")</f>
        <v/>
      </c>
      <c r="D160" s="124"/>
      <c r="E160" s="126" t="str">
        <f>IF(D160&lt;&gt;"", IF(COUNTIF('Combined RDOLs'!$B$4:$B$5337, CONCATENATE('Program Needs Assessment'!$C$7,'Program Needs Assessment'!D160)),"Yes","No"),"")</f>
        <v/>
      </c>
      <c r="F160" s="126" t="str">
        <f>IF(B160&lt;&gt;"",IF(COUNTIF('SDOL and DOACS Progs'!$B$4:$B$398, 'Program Needs Assessment'!B160)&gt;0,"Yes","No"),"")</f>
        <v/>
      </c>
      <c r="G160" s="124"/>
      <c r="H160" s="124"/>
      <c r="I160" s="124"/>
      <c r="J160" s="124"/>
      <c r="K160" s="124"/>
      <c r="L160" s="124"/>
      <c r="M160" s="124"/>
      <c r="N160" s="124"/>
      <c r="O160" s="124"/>
    </row>
    <row r="161" spans="1:15" s="67" customFormat="1" ht="16">
      <c r="A161" s="124"/>
      <c r="B161" s="125"/>
      <c r="C161" s="126" t="str">
        <f>IF(B161&lt;&gt;"",INDEX(Table5[FDOE_Program_Title],MATCH(B161,Table5[CIP_Number_2020],0),0),"")</f>
        <v/>
      </c>
      <c r="D161" s="124"/>
      <c r="E161" s="126" t="str">
        <f>IF(D161&lt;&gt;"", IF(COUNTIF('Combined RDOLs'!$B$4:$B$5337, CONCATENATE('Program Needs Assessment'!$C$7,'Program Needs Assessment'!D161)),"Yes","No"),"")</f>
        <v/>
      </c>
      <c r="F161" s="126" t="str">
        <f>IF(B161&lt;&gt;"",IF(COUNTIF('SDOL and DOACS Progs'!$B$4:$B$398, 'Program Needs Assessment'!B161)&gt;0,"Yes","No"),"")</f>
        <v/>
      </c>
      <c r="G161" s="124"/>
      <c r="H161" s="124"/>
      <c r="I161" s="124"/>
      <c r="J161" s="124"/>
      <c r="K161" s="124"/>
      <c r="L161" s="124"/>
      <c r="M161" s="124"/>
      <c r="N161" s="124"/>
      <c r="O161" s="124"/>
    </row>
    <row r="162" spans="1:15" s="67" customFormat="1" ht="16">
      <c r="A162" s="124"/>
      <c r="B162" s="125"/>
      <c r="C162" s="126" t="str">
        <f>IF(B162&lt;&gt;"",INDEX(Table5[FDOE_Program_Title],MATCH(B162,Table5[CIP_Number_2020],0),0),"")</f>
        <v/>
      </c>
      <c r="D162" s="124"/>
      <c r="E162" s="126" t="str">
        <f>IF(D162&lt;&gt;"", IF(COUNTIF('Combined RDOLs'!$B$4:$B$5337, CONCATENATE('Program Needs Assessment'!$C$7,'Program Needs Assessment'!D162)),"Yes","No"),"")</f>
        <v/>
      </c>
      <c r="F162" s="126" t="str">
        <f>IF(B162&lt;&gt;"",IF(COUNTIF('SDOL and DOACS Progs'!$B$4:$B$398, 'Program Needs Assessment'!B162)&gt;0,"Yes","No"),"")</f>
        <v/>
      </c>
      <c r="G162" s="124"/>
      <c r="H162" s="124"/>
      <c r="I162" s="124"/>
      <c r="J162" s="124"/>
      <c r="K162" s="124"/>
      <c r="L162" s="124"/>
      <c r="M162" s="124"/>
      <c r="N162" s="124"/>
      <c r="O162" s="124"/>
    </row>
    <row r="163" spans="1:15" s="67" customFormat="1" ht="16">
      <c r="A163" s="124"/>
      <c r="B163" s="125"/>
      <c r="C163" s="126" t="str">
        <f>IF(B163&lt;&gt;"",INDEX(Table5[FDOE_Program_Title],MATCH(B163,Table5[CIP_Number_2020],0),0),"")</f>
        <v/>
      </c>
      <c r="D163" s="124"/>
      <c r="E163" s="126" t="str">
        <f>IF(D163&lt;&gt;"", IF(COUNTIF('Combined RDOLs'!$B$4:$B$5337, CONCATENATE('Program Needs Assessment'!$C$7,'Program Needs Assessment'!D163)),"Yes","No"),"")</f>
        <v/>
      </c>
      <c r="F163" s="126" t="str">
        <f>IF(B163&lt;&gt;"",IF(COUNTIF('SDOL and DOACS Progs'!$B$4:$B$398, 'Program Needs Assessment'!B163)&gt;0,"Yes","No"),"")</f>
        <v/>
      </c>
      <c r="G163" s="124"/>
      <c r="H163" s="124"/>
      <c r="I163" s="124"/>
      <c r="J163" s="124"/>
      <c r="K163" s="124"/>
      <c r="L163" s="124"/>
      <c r="M163" s="124"/>
      <c r="N163" s="124"/>
      <c r="O163" s="124"/>
    </row>
    <row r="164" spans="1:15" s="67" customFormat="1" ht="16">
      <c r="A164" s="124"/>
      <c r="B164" s="125"/>
      <c r="C164" s="126" t="str">
        <f>IF(B164&lt;&gt;"",INDEX(Table5[FDOE_Program_Title],MATCH(B164,Table5[CIP_Number_2020],0),0),"")</f>
        <v/>
      </c>
      <c r="D164" s="124"/>
      <c r="E164" s="126" t="str">
        <f>IF(D164&lt;&gt;"", IF(COUNTIF('Combined RDOLs'!$B$4:$B$5337, CONCATENATE('Program Needs Assessment'!$C$7,'Program Needs Assessment'!D164)),"Yes","No"),"")</f>
        <v/>
      </c>
      <c r="F164" s="126" t="str">
        <f>IF(B164&lt;&gt;"",IF(COUNTIF('SDOL and DOACS Progs'!$B$4:$B$398, 'Program Needs Assessment'!B164)&gt;0,"Yes","No"),"")</f>
        <v/>
      </c>
      <c r="G164" s="124"/>
      <c r="H164" s="124"/>
      <c r="I164" s="124"/>
      <c r="J164" s="124"/>
      <c r="K164" s="124"/>
      <c r="L164" s="124"/>
      <c r="M164" s="124"/>
      <c r="N164" s="124"/>
      <c r="O164" s="124"/>
    </row>
    <row r="165" spans="1:15" s="67" customFormat="1" ht="16">
      <c r="A165" s="124"/>
      <c r="B165" s="125"/>
      <c r="C165" s="126" t="str">
        <f>IF(B165&lt;&gt;"",INDEX(Table5[FDOE_Program_Title],MATCH(B165,Table5[CIP_Number_2020],0),0),"")</f>
        <v/>
      </c>
      <c r="D165" s="124"/>
      <c r="E165" s="126" t="str">
        <f>IF(D165&lt;&gt;"", IF(COUNTIF('Combined RDOLs'!$B$4:$B$5337, CONCATENATE('Program Needs Assessment'!$C$7,'Program Needs Assessment'!D165)),"Yes","No"),"")</f>
        <v/>
      </c>
      <c r="F165" s="126" t="str">
        <f>IF(B165&lt;&gt;"",IF(COUNTIF('SDOL and DOACS Progs'!$B$4:$B$398, 'Program Needs Assessment'!B165)&gt;0,"Yes","No"),"")</f>
        <v/>
      </c>
      <c r="G165" s="124"/>
      <c r="H165" s="124"/>
      <c r="I165" s="124"/>
      <c r="J165" s="124"/>
      <c r="K165" s="124"/>
      <c r="L165" s="124"/>
      <c r="M165" s="124"/>
      <c r="N165" s="124"/>
      <c r="O165" s="124"/>
    </row>
    <row r="166" spans="1:15" s="67" customFormat="1" ht="16">
      <c r="A166" s="124"/>
      <c r="B166" s="125"/>
      <c r="C166" s="126" t="str">
        <f>IF(B166&lt;&gt;"",INDEX(Table5[FDOE_Program_Title],MATCH(B166,Table5[CIP_Number_2020],0),0),"")</f>
        <v/>
      </c>
      <c r="D166" s="124"/>
      <c r="E166" s="126" t="str">
        <f>IF(D166&lt;&gt;"", IF(COUNTIF('Combined RDOLs'!$B$4:$B$5337, CONCATENATE('Program Needs Assessment'!$C$7,'Program Needs Assessment'!D166)),"Yes","No"),"")</f>
        <v/>
      </c>
      <c r="F166" s="126" t="str">
        <f>IF(B166&lt;&gt;"",IF(COUNTIF('SDOL and DOACS Progs'!$B$4:$B$398, 'Program Needs Assessment'!B166)&gt;0,"Yes","No"),"")</f>
        <v/>
      </c>
      <c r="G166" s="124"/>
      <c r="H166" s="124"/>
      <c r="I166" s="124"/>
      <c r="J166" s="124"/>
      <c r="K166" s="124"/>
      <c r="L166" s="124"/>
      <c r="M166" s="124"/>
      <c r="N166" s="124"/>
      <c r="O166" s="124"/>
    </row>
    <row r="167" spans="1:15" s="67" customFormat="1" ht="16">
      <c r="A167" s="124"/>
      <c r="B167" s="125"/>
      <c r="C167" s="126" t="str">
        <f>IF(B167&lt;&gt;"",INDEX(Table5[FDOE_Program_Title],MATCH(B167,Table5[CIP_Number_2020],0),0),"")</f>
        <v/>
      </c>
      <c r="D167" s="124"/>
      <c r="E167" s="126" t="str">
        <f>IF(D167&lt;&gt;"", IF(COUNTIF('Combined RDOLs'!$B$4:$B$5337, CONCATENATE('Program Needs Assessment'!$C$7,'Program Needs Assessment'!D167)),"Yes","No"),"")</f>
        <v/>
      </c>
      <c r="F167" s="126" t="str">
        <f>IF(B167&lt;&gt;"",IF(COUNTIF('SDOL and DOACS Progs'!$B$4:$B$398, 'Program Needs Assessment'!B167)&gt;0,"Yes","No"),"")</f>
        <v/>
      </c>
      <c r="G167" s="124"/>
      <c r="H167" s="124"/>
      <c r="I167" s="124"/>
      <c r="J167" s="124"/>
      <c r="K167" s="124"/>
      <c r="L167" s="124"/>
      <c r="M167" s="124"/>
      <c r="N167" s="124"/>
      <c r="O167" s="124"/>
    </row>
    <row r="168" spans="1:15" s="67" customFormat="1" ht="16">
      <c r="A168" s="124"/>
      <c r="B168" s="125"/>
      <c r="C168" s="126" t="str">
        <f>IF(B168&lt;&gt;"",INDEX(Table5[FDOE_Program_Title],MATCH(B168,Table5[CIP_Number_2020],0),0),"")</f>
        <v/>
      </c>
      <c r="D168" s="124"/>
      <c r="E168" s="126" t="str">
        <f>IF(D168&lt;&gt;"", IF(COUNTIF('Combined RDOLs'!$B$4:$B$5337, CONCATENATE('Program Needs Assessment'!$C$7,'Program Needs Assessment'!D168)),"Yes","No"),"")</f>
        <v/>
      </c>
      <c r="F168" s="126" t="str">
        <f>IF(B168&lt;&gt;"",IF(COUNTIF('SDOL and DOACS Progs'!$B$4:$B$398, 'Program Needs Assessment'!B168)&gt;0,"Yes","No"),"")</f>
        <v/>
      </c>
      <c r="G168" s="124"/>
      <c r="H168" s="124"/>
      <c r="I168" s="124"/>
      <c r="J168" s="124"/>
      <c r="K168" s="124"/>
      <c r="L168" s="124"/>
      <c r="M168" s="124"/>
      <c r="N168" s="124"/>
      <c r="O168" s="124"/>
    </row>
    <row r="169" spans="1:15" s="67" customFormat="1" ht="16">
      <c r="A169" s="124"/>
      <c r="B169" s="125"/>
      <c r="C169" s="126" t="str">
        <f>IF(B169&lt;&gt;"",INDEX(Table5[FDOE_Program_Title],MATCH(B169,Table5[CIP_Number_2020],0),0),"")</f>
        <v/>
      </c>
      <c r="D169" s="124"/>
      <c r="E169" s="126" t="str">
        <f>IF(D169&lt;&gt;"", IF(COUNTIF('Combined RDOLs'!$B$4:$B$5337, CONCATENATE('Program Needs Assessment'!$C$7,'Program Needs Assessment'!D169)),"Yes","No"),"")</f>
        <v/>
      </c>
      <c r="F169" s="126" t="str">
        <f>IF(B169&lt;&gt;"",IF(COUNTIF('SDOL and DOACS Progs'!$B$4:$B$398, 'Program Needs Assessment'!B169)&gt;0,"Yes","No"),"")</f>
        <v/>
      </c>
      <c r="G169" s="124"/>
      <c r="H169" s="124"/>
      <c r="I169" s="124"/>
      <c r="J169" s="124"/>
      <c r="K169" s="124"/>
      <c r="L169" s="124"/>
      <c r="M169" s="124"/>
      <c r="N169" s="124"/>
      <c r="O169" s="124"/>
    </row>
    <row r="170" spans="1:15" s="67" customFormat="1" ht="16">
      <c r="A170" s="124"/>
      <c r="B170" s="125"/>
      <c r="C170" s="126" t="str">
        <f>IF(B170&lt;&gt;"",INDEX(Table5[FDOE_Program_Title],MATCH(B170,Table5[CIP_Number_2020],0),0),"")</f>
        <v/>
      </c>
      <c r="D170" s="124"/>
      <c r="E170" s="126" t="str">
        <f>IF(D170&lt;&gt;"", IF(COUNTIF('Combined RDOLs'!$B$4:$B$5337, CONCATENATE('Program Needs Assessment'!$C$7,'Program Needs Assessment'!D170)),"Yes","No"),"")</f>
        <v/>
      </c>
      <c r="F170" s="126" t="str">
        <f>IF(B170&lt;&gt;"",IF(COUNTIF('SDOL and DOACS Progs'!$B$4:$B$398, 'Program Needs Assessment'!B170)&gt;0,"Yes","No"),"")</f>
        <v/>
      </c>
      <c r="G170" s="124"/>
      <c r="H170" s="124"/>
      <c r="I170" s="124"/>
      <c r="J170" s="124"/>
      <c r="K170" s="124"/>
      <c r="L170" s="124"/>
      <c r="M170" s="124"/>
      <c r="N170" s="124"/>
      <c r="O170" s="124"/>
    </row>
    <row r="171" spans="1:15" s="67" customFormat="1" ht="16">
      <c r="A171" s="124"/>
      <c r="B171" s="125"/>
      <c r="C171" s="126" t="str">
        <f>IF(B171&lt;&gt;"",INDEX(Table5[FDOE_Program_Title],MATCH(B171,Table5[CIP_Number_2020],0),0),"")</f>
        <v/>
      </c>
      <c r="D171" s="124"/>
      <c r="E171" s="126" t="str">
        <f>IF(D171&lt;&gt;"", IF(COUNTIF('Combined RDOLs'!$B$4:$B$5337, CONCATENATE('Program Needs Assessment'!$C$7,'Program Needs Assessment'!D171)),"Yes","No"),"")</f>
        <v/>
      </c>
      <c r="F171" s="126" t="str">
        <f>IF(B171&lt;&gt;"",IF(COUNTIF('SDOL and DOACS Progs'!$B$4:$B$398, 'Program Needs Assessment'!B171)&gt;0,"Yes","No"),"")</f>
        <v/>
      </c>
      <c r="G171" s="124"/>
      <c r="H171" s="124"/>
      <c r="I171" s="124"/>
      <c r="J171" s="124"/>
      <c r="K171" s="124"/>
      <c r="L171" s="124"/>
      <c r="M171" s="124"/>
      <c r="N171" s="124"/>
      <c r="O171" s="124"/>
    </row>
    <row r="172" spans="1:15" s="67" customFormat="1" ht="16">
      <c r="A172" s="124"/>
      <c r="B172" s="125"/>
      <c r="C172" s="126" t="str">
        <f>IF(B172&lt;&gt;"",INDEX(Table5[FDOE_Program_Title],MATCH(B172,Table5[CIP_Number_2020],0),0),"")</f>
        <v/>
      </c>
      <c r="D172" s="124"/>
      <c r="E172" s="126" t="str">
        <f>IF(D172&lt;&gt;"", IF(COUNTIF('Combined RDOLs'!$B$4:$B$5337, CONCATENATE('Program Needs Assessment'!$C$7,'Program Needs Assessment'!D172)),"Yes","No"),"")</f>
        <v/>
      </c>
      <c r="F172" s="126" t="str">
        <f>IF(B172&lt;&gt;"",IF(COUNTIF('SDOL and DOACS Progs'!$B$4:$B$398, 'Program Needs Assessment'!B172)&gt;0,"Yes","No"),"")</f>
        <v/>
      </c>
      <c r="G172" s="124"/>
      <c r="H172" s="124"/>
      <c r="I172" s="124"/>
      <c r="J172" s="124"/>
      <c r="K172" s="124"/>
      <c r="L172" s="124"/>
      <c r="M172" s="124"/>
      <c r="N172" s="124"/>
      <c r="O172" s="124"/>
    </row>
    <row r="173" spans="1:15" s="67" customFormat="1" ht="16">
      <c r="A173" s="124"/>
      <c r="B173" s="125"/>
      <c r="C173" s="126" t="str">
        <f>IF(B173&lt;&gt;"",INDEX(Table5[FDOE_Program_Title],MATCH(B173,Table5[CIP_Number_2020],0),0),"")</f>
        <v/>
      </c>
      <c r="D173" s="124"/>
      <c r="E173" s="126" t="str">
        <f>IF(D173&lt;&gt;"", IF(COUNTIF('Combined RDOLs'!$B$4:$B$5337, CONCATENATE('Program Needs Assessment'!$C$7,'Program Needs Assessment'!D173)),"Yes","No"),"")</f>
        <v/>
      </c>
      <c r="F173" s="126" t="str">
        <f>IF(B173&lt;&gt;"",IF(COUNTIF('SDOL and DOACS Progs'!$B$4:$B$398, 'Program Needs Assessment'!B173)&gt;0,"Yes","No"),"")</f>
        <v/>
      </c>
      <c r="G173" s="124"/>
      <c r="H173" s="124"/>
      <c r="I173" s="124"/>
      <c r="J173" s="124"/>
      <c r="K173" s="124"/>
      <c r="L173" s="124"/>
      <c r="M173" s="124"/>
      <c r="N173" s="124"/>
      <c r="O173" s="124"/>
    </row>
    <row r="174" spans="1:15" s="67" customFormat="1" ht="16">
      <c r="A174" s="124"/>
      <c r="B174" s="125"/>
      <c r="C174" s="126" t="str">
        <f>IF(B174&lt;&gt;"",INDEX(Table5[FDOE_Program_Title],MATCH(B174,Table5[CIP_Number_2020],0),0),"")</f>
        <v/>
      </c>
      <c r="D174" s="124"/>
      <c r="E174" s="126" t="str">
        <f>IF(D174&lt;&gt;"", IF(COUNTIF('Combined RDOLs'!$B$4:$B$5337, CONCATENATE('Program Needs Assessment'!$C$7,'Program Needs Assessment'!D174)),"Yes","No"),"")</f>
        <v/>
      </c>
      <c r="F174" s="126" t="str">
        <f>IF(B174&lt;&gt;"",IF(COUNTIF('SDOL and DOACS Progs'!$B$4:$B$398, 'Program Needs Assessment'!B174)&gt;0,"Yes","No"),"")</f>
        <v/>
      </c>
      <c r="G174" s="124"/>
      <c r="H174" s="124"/>
      <c r="I174" s="124"/>
      <c r="J174" s="124"/>
      <c r="K174" s="124"/>
      <c r="L174" s="124"/>
      <c r="M174" s="124"/>
      <c r="N174" s="124"/>
      <c r="O174" s="124"/>
    </row>
    <row r="175" spans="1:15" s="67" customFormat="1" ht="16">
      <c r="A175" s="124"/>
      <c r="B175" s="125"/>
      <c r="C175" s="126" t="str">
        <f>IF(B175&lt;&gt;"",INDEX(Table5[FDOE_Program_Title],MATCH(B175,Table5[CIP_Number_2020],0),0),"")</f>
        <v/>
      </c>
      <c r="D175" s="124"/>
      <c r="E175" s="126" t="str">
        <f>IF(D175&lt;&gt;"", IF(COUNTIF('Combined RDOLs'!$B$4:$B$5337, CONCATENATE('Program Needs Assessment'!$C$7,'Program Needs Assessment'!D175)),"Yes","No"),"")</f>
        <v/>
      </c>
      <c r="F175" s="126" t="str">
        <f>IF(B175&lt;&gt;"",IF(COUNTIF('SDOL and DOACS Progs'!$B$4:$B$398, 'Program Needs Assessment'!B175)&gt;0,"Yes","No"),"")</f>
        <v/>
      </c>
      <c r="G175" s="124"/>
      <c r="H175" s="124"/>
      <c r="I175" s="124"/>
      <c r="J175" s="124"/>
      <c r="K175" s="124"/>
      <c r="L175" s="124"/>
      <c r="M175" s="124"/>
      <c r="N175" s="124"/>
      <c r="O175" s="124"/>
    </row>
    <row r="176" spans="1:15" s="67" customFormat="1" ht="16">
      <c r="A176" s="124"/>
      <c r="B176" s="125"/>
      <c r="C176" s="126" t="str">
        <f>IF(B176&lt;&gt;"",INDEX(Table5[FDOE_Program_Title],MATCH(B176,Table5[CIP_Number_2020],0),0),"")</f>
        <v/>
      </c>
      <c r="D176" s="124"/>
      <c r="E176" s="126" t="str">
        <f>IF(D176&lt;&gt;"", IF(COUNTIF('Combined RDOLs'!$B$4:$B$5337, CONCATENATE('Program Needs Assessment'!$C$7,'Program Needs Assessment'!D176)),"Yes","No"),"")</f>
        <v/>
      </c>
      <c r="F176" s="126" t="str">
        <f>IF(B176&lt;&gt;"",IF(COUNTIF('SDOL and DOACS Progs'!$B$4:$B$398, 'Program Needs Assessment'!B176)&gt;0,"Yes","No"),"")</f>
        <v/>
      </c>
      <c r="G176" s="124"/>
      <c r="H176" s="124"/>
      <c r="I176" s="124"/>
      <c r="J176" s="124"/>
      <c r="K176" s="124"/>
      <c r="L176" s="124"/>
      <c r="M176" s="124"/>
      <c r="N176" s="124"/>
      <c r="O176" s="124"/>
    </row>
    <row r="177" spans="1:15" s="67" customFormat="1" ht="16">
      <c r="A177" s="124"/>
      <c r="B177" s="125"/>
      <c r="C177" s="126" t="str">
        <f>IF(B177&lt;&gt;"",INDEX(Table5[FDOE_Program_Title],MATCH(B177,Table5[CIP_Number_2020],0),0),"")</f>
        <v/>
      </c>
      <c r="D177" s="124"/>
      <c r="E177" s="126" t="str">
        <f>IF(D177&lt;&gt;"", IF(COUNTIF('Combined RDOLs'!$B$4:$B$5337, CONCATENATE('Program Needs Assessment'!$C$7,'Program Needs Assessment'!D177)),"Yes","No"),"")</f>
        <v/>
      </c>
      <c r="F177" s="126" t="str">
        <f>IF(B177&lt;&gt;"",IF(COUNTIF('SDOL and DOACS Progs'!$B$4:$B$398, 'Program Needs Assessment'!B177)&gt;0,"Yes","No"),"")</f>
        <v/>
      </c>
      <c r="G177" s="124"/>
      <c r="H177" s="124"/>
      <c r="I177" s="124"/>
      <c r="J177" s="124"/>
      <c r="K177" s="124"/>
      <c r="L177" s="124"/>
      <c r="M177" s="124"/>
      <c r="N177" s="124"/>
      <c r="O177" s="124"/>
    </row>
    <row r="178" spans="1:15" s="67" customFormat="1" ht="16">
      <c r="A178" s="124"/>
      <c r="B178" s="125"/>
      <c r="C178" s="126" t="str">
        <f>IF(B178&lt;&gt;"",INDEX(Table5[FDOE_Program_Title],MATCH(B178,Table5[CIP_Number_2020],0),0),"")</f>
        <v/>
      </c>
      <c r="D178" s="124"/>
      <c r="E178" s="126" t="str">
        <f>IF(D178&lt;&gt;"", IF(COUNTIF('Combined RDOLs'!$B$4:$B$5337, CONCATENATE('Program Needs Assessment'!$C$7,'Program Needs Assessment'!D178)),"Yes","No"),"")</f>
        <v/>
      </c>
      <c r="F178" s="126" t="str">
        <f>IF(B178&lt;&gt;"",IF(COUNTIF('SDOL and DOACS Progs'!$B$4:$B$398, 'Program Needs Assessment'!B178)&gt;0,"Yes","No"),"")</f>
        <v/>
      </c>
      <c r="G178" s="124"/>
      <c r="H178" s="124"/>
      <c r="I178" s="124"/>
      <c r="J178" s="124"/>
      <c r="K178" s="124"/>
      <c r="L178" s="124"/>
      <c r="M178" s="124"/>
      <c r="N178" s="124"/>
      <c r="O178" s="124"/>
    </row>
    <row r="179" spans="1:15" s="67" customFormat="1" ht="16">
      <c r="A179" s="124"/>
      <c r="B179" s="125"/>
      <c r="C179" s="126" t="str">
        <f>IF(B179&lt;&gt;"",INDEX(Table5[FDOE_Program_Title],MATCH(B179,Table5[CIP_Number_2020],0),0),"")</f>
        <v/>
      </c>
      <c r="D179" s="124"/>
      <c r="E179" s="126" t="str">
        <f>IF(D179&lt;&gt;"", IF(COUNTIF('Combined RDOLs'!$B$4:$B$5337, CONCATENATE('Program Needs Assessment'!$C$7,'Program Needs Assessment'!D179)),"Yes","No"),"")</f>
        <v/>
      </c>
      <c r="F179" s="126" t="str">
        <f>IF(B179&lt;&gt;"",IF(COUNTIF('SDOL and DOACS Progs'!$B$4:$B$398, 'Program Needs Assessment'!B179)&gt;0,"Yes","No"),"")</f>
        <v/>
      </c>
      <c r="G179" s="124"/>
      <c r="H179" s="124"/>
      <c r="I179" s="124"/>
      <c r="J179" s="124"/>
      <c r="K179" s="124"/>
      <c r="L179" s="124"/>
      <c r="M179" s="124"/>
      <c r="N179" s="124"/>
      <c r="O179" s="124"/>
    </row>
    <row r="180" spans="1:15" s="67" customFormat="1" ht="16">
      <c r="A180" s="124"/>
      <c r="B180" s="125"/>
      <c r="C180" s="126" t="str">
        <f>IF(B180&lt;&gt;"",INDEX(Table5[FDOE_Program_Title],MATCH(B180,Table5[CIP_Number_2020],0),0),"")</f>
        <v/>
      </c>
      <c r="D180" s="124"/>
      <c r="E180" s="126" t="str">
        <f>IF(D180&lt;&gt;"", IF(COUNTIF('Combined RDOLs'!$B$4:$B$5337, CONCATENATE('Program Needs Assessment'!$C$7,'Program Needs Assessment'!D180)),"Yes","No"),"")</f>
        <v/>
      </c>
      <c r="F180" s="126" t="str">
        <f>IF(B180&lt;&gt;"",IF(COUNTIF('SDOL and DOACS Progs'!$B$4:$B$398, 'Program Needs Assessment'!B180)&gt;0,"Yes","No"),"")</f>
        <v/>
      </c>
      <c r="G180" s="124"/>
      <c r="H180" s="124"/>
      <c r="I180" s="124"/>
      <c r="J180" s="124"/>
      <c r="K180" s="124"/>
      <c r="L180" s="124"/>
      <c r="M180" s="124"/>
      <c r="N180" s="124"/>
      <c r="O180" s="124"/>
    </row>
    <row r="181" spans="1:15" s="67" customFormat="1" ht="16">
      <c r="A181" s="124"/>
      <c r="B181" s="125"/>
      <c r="C181" s="126" t="str">
        <f>IF(B181&lt;&gt;"",INDEX(Table5[FDOE_Program_Title],MATCH(B181,Table5[CIP_Number_2020],0),0),"")</f>
        <v/>
      </c>
      <c r="D181" s="124"/>
      <c r="E181" s="126" t="str">
        <f>IF(D181&lt;&gt;"", IF(COUNTIF('Combined RDOLs'!$B$4:$B$5337, CONCATENATE('Program Needs Assessment'!$C$7,'Program Needs Assessment'!D181)),"Yes","No"),"")</f>
        <v/>
      </c>
      <c r="F181" s="126" t="str">
        <f>IF(B181&lt;&gt;"",IF(COUNTIF('SDOL and DOACS Progs'!$B$4:$B$398, 'Program Needs Assessment'!B181)&gt;0,"Yes","No"),"")</f>
        <v/>
      </c>
      <c r="G181" s="124"/>
      <c r="H181" s="124"/>
      <c r="I181" s="124"/>
      <c r="J181" s="124"/>
      <c r="K181" s="124"/>
      <c r="L181" s="124"/>
      <c r="M181" s="124"/>
      <c r="N181" s="124"/>
      <c r="O181" s="124"/>
    </row>
    <row r="182" spans="1:15" s="67" customFormat="1" ht="16">
      <c r="A182" s="124"/>
      <c r="B182" s="125"/>
      <c r="C182" s="126" t="str">
        <f>IF(B182&lt;&gt;"",INDEX(Table5[FDOE_Program_Title],MATCH(B182,Table5[CIP_Number_2020],0),0),"")</f>
        <v/>
      </c>
      <c r="D182" s="124"/>
      <c r="E182" s="126" t="str">
        <f>IF(D182&lt;&gt;"", IF(COUNTIF('Combined RDOLs'!$B$4:$B$5337, CONCATENATE('Program Needs Assessment'!$C$7,'Program Needs Assessment'!D182)),"Yes","No"),"")</f>
        <v/>
      </c>
      <c r="F182" s="126" t="str">
        <f>IF(B182&lt;&gt;"",IF(COUNTIF('SDOL and DOACS Progs'!$B$4:$B$398, 'Program Needs Assessment'!B182)&gt;0,"Yes","No"),"")</f>
        <v/>
      </c>
      <c r="G182" s="124"/>
      <c r="H182" s="124"/>
      <c r="I182" s="124"/>
      <c r="J182" s="124"/>
      <c r="K182" s="124"/>
      <c r="L182" s="124"/>
      <c r="M182" s="124"/>
      <c r="N182" s="124"/>
      <c r="O182" s="124"/>
    </row>
    <row r="183" spans="1:15" s="67" customFormat="1" ht="16">
      <c r="A183" s="124"/>
      <c r="B183" s="125"/>
      <c r="C183" s="126" t="str">
        <f>IF(B183&lt;&gt;"",INDEX(Table5[FDOE_Program_Title],MATCH(B183,Table5[CIP_Number_2020],0),0),"")</f>
        <v/>
      </c>
      <c r="D183" s="124"/>
      <c r="E183" s="126" t="str">
        <f>IF(D183&lt;&gt;"", IF(COUNTIF('Combined RDOLs'!$B$4:$B$5337, CONCATENATE('Program Needs Assessment'!$C$7,'Program Needs Assessment'!D183)),"Yes","No"),"")</f>
        <v/>
      </c>
      <c r="F183" s="126" t="str">
        <f>IF(B183&lt;&gt;"",IF(COUNTIF('SDOL and DOACS Progs'!$B$4:$B$398, 'Program Needs Assessment'!B183)&gt;0,"Yes","No"),"")</f>
        <v/>
      </c>
      <c r="G183" s="124"/>
      <c r="H183" s="124"/>
      <c r="I183" s="124"/>
      <c r="J183" s="124"/>
      <c r="K183" s="124"/>
      <c r="L183" s="124"/>
      <c r="M183" s="124"/>
      <c r="N183" s="124"/>
      <c r="O183" s="124"/>
    </row>
    <row r="184" spans="1:15" s="67" customFormat="1" ht="16">
      <c r="A184" s="124"/>
      <c r="B184" s="125"/>
      <c r="C184" s="126" t="str">
        <f>IF(B184&lt;&gt;"",INDEX(Table5[FDOE_Program_Title],MATCH(B184,Table5[CIP_Number_2020],0),0),"")</f>
        <v/>
      </c>
      <c r="D184" s="124"/>
      <c r="E184" s="126" t="str">
        <f>IF(D184&lt;&gt;"", IF(COUNTIF('Combined RDOLs'!$B$4:$B$5337, CONCATENATE('Program Needs Assessment'!$C$7,'Program Needs Assessment'!D184)),"Yes","No"),"")</f>
        <v/>
      </c>
      <c r="F184" s="126" t="str">
        <f>IF(B184&lt;&gt;"",IF(COUNTIF('SDOL and DOACS Progs'!$B$4:$B$398, 'Program Needs Assessment'!B184)&gt;0,"Yes","No"),"")</f>
        <v/>
      </c>
      <c r="G184" s="124"/>
      <c r="H184" s="124"/>
      <c r="I184" s="124"/>
      <c r="J184" s="124"/>
      <c r="K184" s="124"/>
      <c r="L184" s="124"/>
      <c r="M184" s="124"/>
      <c r="N184" s="124"/>
      <c r="O184" s="124"/>
    </row>
    <row r="185" spans="1:15" s="67" customFormat="1" ht="16">
      <c r="A185" s="124"/>
      <c r="B185" s="125"/>
      <c r="C185" s="126" t="str">
        <f>IF(B185&lt;&gt;"",INDEX(Table5[FDOE_Program_Title],MATCH(B185,Table5[CIP_Number_2020],0),0),"")</f>
        <v/>
      </c>
      <c r="D185" s="124"/>
      <c r="E185" s="126" t="str">
        <f>IF(D185&lt;&gt;"", IF(COUNTIF('Combined RDOLs'!$B$4:$B$5337, CONCATENATE('Program Needs Assessment'!$C$7,'Program Needs Assessment'!D185)),"Yes","No"),"")</f>
        <v/>
      </c>
      <c r="F185" s="126" t="str">
        <f>IF(B185&lt;&gt;"",IF(COUNTIF('SDOL and DOACS Progs'!$B$4:$B$398, 'Program Needs Assessment'!B185)&gt;0,"Yes","No"),"")</f>
        <v/>
      </c>
      <c r="G185" s="124"/>
      <c r="H185" s="124"/>
      <c r="I185" s="124"/>
      <c r="J185" s="124"/>
      <c r="K185" s="124"/>
      <c r="L185" s="124"/>
      <c r="M185" s="124"/>
      <c r="N185" s="124"/>
      <c r="O185" s="124"/>
    </row>
    <row r="186" spans="1:15" s="67" customFormat="1" ht="16">
      <c r="A186" s="124"/>
      <c r="B186" s="125"/>
      <c r="C186" s="126" t="str">
        <f>IF(B186&lt;&gt;"",INDEX(Table5[FDOE_Program_Title],MATCH(B186,Table5[CIP_Number_2020],0),0),"")</f>
        <v/>
      </c>
      <c r="D186" s="124"/>
      <c r="E186" s="126" t="str">
        <f>IF(D186&lt;&gt;"", IF(COUNTIF('Combined RDOLs'!$B$4:$B$5337, CONCATENATE('Program Needs Assessment'!$C$7,'Program Needs Assessment'!D186)),"Yes","No"),"")</f>
        <v/>
      </c>
      <c r="F186" s="126" t="str">
        <f>IF(B186&lt;&gt;"",IF(COUNTIF('SDOL and DOACS Progs'!$B$4:$B$398, 'Program Needs Assessment'!B186)&gt;0,"Yes","No"),"")</f>
        <v/>
      </c>
      <c r="G186" s="124"/>
      <c r="H186" s="124"/>
      <c r="I186" s="124"/>
      <c r="J186" s="124"/>
      <c r="K186" s="124"/>
      <c r="L186" s="124"/>
      <c r="M186" s="124"/>
      <c r="N186" s="124"/>
      <c r="O186" s="124"/>
    </row>
    <row r="187" spans="1:15" s="67" customFormat="1" ht="16">
      <c r="A187" s="124"/>
      <c r="B187" s="125"/>
      <c r="C187" s="126" t="str">
        <f>IF(B187&lt;&gt;"",INDEX(Table5[FDOE_Program_Title],MATCH(B187,Table5[CIP_Number_2020],0),0),"")</f>
        <v/>
      </c>
      <c r="D187" s="124"/>
      <c r="E187" s="126" t="str">
        <f>IF(D187&lt;&gt;"", IF(COUNTIF('Combined RDOLs'!$B$4:$B$5337, CONCATENATE('Program Needs Assessment'!$C$7,'Program Needs Assessment'!D187)),"Yes","No"),"")</f>
        <v/>
      </c>
      <c r="F187" s="126" t="str">
        <f>IF(B187&lt;&gt;"",IF(COUNTIF('SDOL and DOACS Progs'!$B$4:$B$398, 'Program Needs Assessment'!B187)&gt;0,"Yes","No"),"")</f>
        <v/>
      </c>
      <c r="G187" s="124"/>
      <c r="H187" s="124"/>
      <c r="I187" s="124"/>
      <c r="J187" s="124"/>
      <c r="K187" s="124"/>
      <c r="L187" s="124"/>
      <c r="M187" s="124"/>
      <c r="N187" s="124"/>
      <c r="O187" s="124"/>
    </row>
    <row r="188" spans="1:15" s="67" customFormat="1" ht="16">
      <c r="A188" s="124"/>
      <c r="B188" s="125"/>
      <c r="C188" s="126" t="str">
        <f>IF(B188&lt;&gt;"",INDEX(Table5[FDOE_Program_Title],MATCH(B188,Table5[CIP_Number_2020],0),0),"")</f>
        <v/>
      </c>
      <c r="D188" s="124"/>
      <c r="E188" s="126" t="str">
        <f>IF(D188&lt;&gt;"", IF(COUNTIF('Combined RDOLs'!$B$4:$B$5337, CONCATENATE('Program Needs Assessment'!$C$7,'Program Needs Assessment'!D188)),"Yes","No"),"")</f>
        <v/>
      </c>
      <c r="F188" s="126" t="str">
        <f>IF(B188&lt;&gt;"",IF(COUNTIF('SDOL and DOACS Progs'!$B$4:$B$398, 'Program Needs Assessment'!B188)&gt;0,"Yes","No"),"")</f>
        <v/>
      </c>
      <c r="G188" s="124"/>
      <c r="H188" s="124"/>
      <c r="I188" s="124"/>
      <c r="J188" s="124"/>
      <c r="K188" s="124"/>
      <c r="L188" s="124"/>
      <c r="M188" s="124"/>
      <c r="N188" s="124"/>
      <c r="O188" s="124"/>
    </row>
    <row r="189" spans="1:15" s="67" customFormat="1" ht="16">
      <c r="A189" s="124"/>
      <c r="B189" s="125"/>
      <c r="C189" s="126" t="str">
        <f>IF(B189&lt;&gt;"",INDEX(Table5[FDOE_Program_Title],MATCH(B189,Table5[CIP_Number_2020],0),0),"")</f>
        <v/>
      </c>
      <c r="D189" s="124"/>
      <c r="E189" s="126" t="str">
        <f>IF(D189&lt;&gt;"", IF(COUNTIF('Combined RDOLs'!$B$4:$B$5337, CONCATENATE('Program Needs Assessment'!$C$7,'Program Needs Assessment'!D189)),"Yes","No"),"")</f>
        <v/>
      </c>
      <c r="F189" s="126" t="str">
        <f>IF(B189&lt;&gt;"",IF(COUNTIF('SDOL and DOACS Progs'!$B$4:$B$398, 'Program Needs Assessment'!B189)&gt;0,"Yes","No"),"")</f>
        <v/>
      </c>
      <c r="G189" s="124"/>
      <c r="H189" s="124"/>
      <c r="I189" s="124"/>
      <c r="J189" s="124"/>
      <c r="K189" s="124"/>
      <c r="L189" s="124"/>
      <c r="M189" s="124"/>
      <c r="N189" s="124"/>
      <c r="O189" s="124"/>
    </row>
    <row r="190" spans="1:15" s="67" customFormat="1" ht="16">
      <c r="A190" s="124"/>
      <c r="B190" s="125"/>
      <c r="C190" s="126" t="str">
        <f>IF(B190&lt;&gt;"",INDEX(Table5[FDOE_Program_Title],MATCH(B190,Table5[CIP_Number_2020],0),0),"")</f>
        <v/>
      </c>
      <c r="D190" s="124"/>
      <c r="E190" s="126" t="str">
        <f>IF(D190&lt;&gt;"", IF(COUNTIF('Combined RDOLs'!$B$4:$B$5337, CONCATENATE('Program Needs Assessment'!$C$7,'Program Needs Assessment'!D190)),"Yes","No"),"")</f>
        <v/>
      </c>
      <c r="F190" s="126" t="str">
        <f>IF(B190&lt;&gt;"",IF(COUNTIF('SDOL and DOACS Progs'!$B$4:$B$398, 'Program Needs Assessment'!B190)&gt;0,"Yes","No"),"")</f>
        <v/>
      </c>
      <c r="G190" s="124"/>
      <c r="H190" s="124"/>
      <c r="I190" s="124"/>
      <c r="J190" s="124"/>
      <c r="K190" s="124"/>
      <c r="L190" s="124"/>
      <c r="M190" s="124"/>
      <c r="N190" s="124"/>
      <c r="O190" s="124"/>
    </row>
    <row r="191" spans="1:15" s="67" customFormat="1" ht="16">
      <c r="A191" s="124"/>
      <c r="B191" s="125"/>
      <c r="C191" s="126" t="str">
        <f>IF(B191&lt;&gt;"",INDEX(Table5[FDOE_Program_Title],MATCH(B191,Table5[CIP_Number_2020],0),0),"")</f>
        <v/>
      </c>
      <c r="D191" s="124"/>
      <c r="E191" s="126" t="str">
        <f>IF(D191&lt;&gt;"", IF(COUNTIF('Combined RDOLs'!$B$4:$B$5337, CONCATENATE('Program Needs Assessment'!$C$7,'Program Needs Assessment'!D191)),"Yes","No"),"")</f>
        <v/>
      </c>
      <c r="F191" s="126" t="str">
        <f>IF(B191&lt;&gt;"",IF(COUNTIF('SDOL and DOACS Progs'!$B$4:$B$398, 'Program Needs Assessment'!B191)&gt;0,"Yes","No"),"")</f>
        <v/>
      </c>
      <c r="G191" s="124"/>
      <c r="H191" s="124"/>
      <c r="I191" s="124"/>
      <c r="J191" s="124"/>
      <c r="K191" s="124"/>
      <c r="L191" s="124"/>
      <c r="M191" s="124"/>
      <c r="N191" s="124"/>
      <c r="O191" s="124"/>
    </row>
    <row r="192" spans="1:15" s="67" customFormat="1" ht="16">
      <c r="A192" s="124"/>
      <c r="B192" s="125"/>
      <c r="C192" s="126" t="str">
        <f>IF(B192&lt;&gt;"",INDEX(Table5[FDOE_Program_Title],MATCH(B192,Table5[CIP_Number_2020],0),0),"")</f>
        <v/>
      </c>
      <c r="D192" s="124"/>
      <c r="E192" s="126" t="str">
        <f>IF(D192&lt;&gt;"", IF(COUNTIF('Combined RDOLs'!$B$4:$B$5337, CONCATENATE('Program Needs Assessment'!$C$7,'Program Needs Assessment'!D192)),"Yes","No"),"")</f>
        <v/>
      </c>
      <c r="F192" s="126" t="str">
        <f>IF(B192&lt;&gt;"",IF(COUNTIF('SDOL and DOACS Progs'!$B$4:$B$398, 'Program Needs Assessment'!B192)&gt;0,"Yes","No"),"")</f>
        <v/>
      </c>
      <c r="G192" s="124"/>
      <c r="H192" s="124"/>
      <c r="I192" s="124"/>
      <c r="J192" s="124"/>
      <c r="K192" s="124"/>
      <c r="L192" s="124"/>
      <c r="M192" s="124"/>
      <c r="N192" s="124"/>
      <c r="O192" s="124"/>
    </row>
    <row r="193" spans="1:15" s="67" customFormat="1" ht="16">
      <c r="A193" s="124"/>
      <c r="B193" s="125"/>
      <c r="C193" s="126" t="str">
        <f>IF(B193&lt;&gt;"",INDEX(Table5[FDOE_Program_Title],MATCH(B193,Table5[CIP_Number_2020],0),0),"")</f>
        <v/>
      </c>
      <c r="D193" s="124"/>
      <c r="E193" s="126" t="str">
        <f>IF(D193&lt;&gt;"", IF(COUNTIF('Combined RDOLs'!$B$4:$B$5337, CONCATENATE('Program Needs Assessment'!$C$7,'Program Needs Assessment'!D193)),"Yes","No"),"")</f>
        <v/>
      </c>
      <c r="F193" s="126" t="str">
        <f>IF(B193&lt;&gt;"",IF(COUNTIF('SDOL and DOACS Progs'!$B$4:$B$398, 'Program Needs Assessment'!B193)&gt;0,"Yes","No"),"")</f>
        <v/>
      </c>
      <c r="G193" s="124"/>
      <c r="H193" s="124"/>
      <c r="I193" s="124"/>
      <c r="J193" s="124"/>
      <c r="K193" s="124"/>
      <c r="L193" s="124"/>
      <c r="M193" s="124"/>
      <c r="N193" s="124"/>
      <c r="O193" s="124"/>
    </row>
    <row r="194" spans="1:15" s="67" customFormat="1" ht="16">
      <c r="A194" s="124"/>
      <c r="B194" s="125"/>
      <c r="C194" s="126" t="str">
        <f>IF(B194&lt;&gt;"",INDEX(Table5[FDOE_Program_Title],MATCH(B194,Table5[CIP_Number_2020],0),0),"")</f>
        <v/>
      </c>
      <c r="D194" s="124"/>
      <c r="E194" s="126" t="str">
        <f>IF(D194&lt;&gt;"", IF(COUNTIF('Combined RDOLs'!$B$4:$B$5337, CONCATENATE('Program Needs Assessment'!$C$7,'Program Needs Assessment'!D194)),"Yes","No"),"")</f>
        <v/>
      </c>
      <c r="F194" s="126" t="str">
        <f>IF(B194&lt;&gt;"",IF(COUNTIF('SDOL and DOACS Progs'!$B$4:$B$398, 'Program Needs Assessment'!B194)&gt;0,"Yes","No"),"")</f>
        <v/>
      </c>
      <c r="G194" s="124"/>
      <c r="H194" s="124"/>
      <c r="I194" s="124"/>
      <c r="J194" s="124"/>
      <c r="K194" s="124"/>
      <c r="L194" s="124"/>
      <c r="M194" s="124"/>
      <c r="N194" s="124"/>
      <c r="O194" s="124"/>
    </row>
    <row r="195" spans="1:15" s="67" customFormat="1" ht="16">
      <c r="A195" s="124"/>
      <c r="B195" s="125"/>
      <c r="C195" s="126" t="str">
        <f>IF(B195&lt;&gt;"",INDEX(Table5[FDOE_Program_Title],MATCH(B195,Table5[CIP_Number_2020],0),0),"")</f>
        <v/>
      </c>
      <c r="D195" s="124"/>
      <c r="E195" s="126" t="str">
        <f>IF(D195&lt;&gt;"", IF(COUNTIF('Combined RDOLs'!$B$4:$B$5337, CONCATENATE('Program Needs Assessment'!$C$7,'Program Needs Assessment'!D195)),"Yes","No"),"")</f>
        <v/>
      </c>
      <c r="F195" s="126" t="str">
        <f>IF(B195&lt;&gt;"",IF(COUNTIF('SDOL and DOACS Progs'!$B$4:$B$398, 'Program Needs Assessment'!B195)&gt;0,"Yes","No"),"")</f>
        <v/>
      </c>
      <c r="G195" s="124"/>
      <c r="H195" s="124"/>
      <c r="I195" s="124"/>
      <c r="J195" s="124"/>
      <c r="K195" s="124"/>
      <c r="L195" s="124"/>
      <c r="M195" s="124"/>
      <c r="N195" s="124"/>
      <c r="O195" s="124"/>
    </row>
    <row r="196" spans="1:15" s="67" customFormat="1" ht="16">
      <c r="A196" s="124"/>
      <c r="B196" s="125"/>
      <c r="C196" s="126" t="str">
        <f>IF(B196&lt;&gt;"",INDEX(Table5[FDOE_Program_Title],MATCH(B196,Table5[CIP_Number_2020],0),0),"")</f>
        <v/>
      </c>
      <c r="D196" s="124"/>
      <c r="E196" s="126" t="str">
        <f>IF(D196&lt;&gt;"", IF(COUNTIF('Combined RDOLs'!$B$4:$B$5337, CONCATENATE('Program Needs Assessment'!$C$7,'Program Needs Assessment'!D196)),"Yes","No"),"")</f>
        <v/>
      </c>
      <c r="F196" s="126" t="str">
        <f>IF(B196&lt;&gt;"",IF(COUNTIF('SDOL and DOACS Progs'!$B$4:$B$398, 'Program Needs Assessment'!B196)&gt;0,"Yes","No"),"")</f>
        <v/>
      </c>
      <c r="G196" s="124"/>
      <c r="H196" s="124"/>
      <c r="I196" s="124"/>
      <c r="J196" s="124"/>
      <c r="K196" s="124"/>
      <c r="L196" s="124"/>
      <c r="M196" s="124"/>
      <c r="N196" s="124"/>
      <c r="O196" s="124"/>
    </row>
    <row r="197" spans="1:15" s="67" customFormat="1" ht="16">
      <c r="A197" s="124"/>
      <c r="B197" s="125"/>
      <c r="C197" s="126" t="str">
        <f>IF(B197&lt;&gt;"",INDEX(Table5[FDOE_Program_Title],MATCH(B197,Table5[CIP_Number_2020],0),0),"")</f>
        <v/>
      </c>
      <c r="D197" s="124"/>
      <c r="E197" s="126" t="str">
        <f>IF(D197&lt;&gt;"", IF(COUNTIF('Combined RDOLs'!$B$4:$B$5337, CONCATENATE('Program Needs Assessment'!$C$7,'Program Needs Assessment'!D197)),"Yes","No"),"")</f>
        <v/>
      </c>
      <c r="F197" s="126" t="str">
        <f>IF(B197&lt;&gt;"",IF(COUNTIF('SDOL and DOACS Progs'!$B$4:$B$398, 'Program Needs Assessment'!B197)&gt;0,"Yes","No"),"")</f>
        <v/>
      </c>
      <c r="G197" s="124"/>
      <c r="H197" s="124"/>
      <c r="I197" s="124"/>
      <c r="J197" s="124"/>
      <c r="K197" s="124"/>
      <c r="L197" s="124"/>
      <c r="M197" s="124"/>
      <c r="N197" s="124"/>
      <c r="O197" s="124"/>
    </row>
    <row r="198" spans="1:15" s="67" customFormat="1" ht="16">
      <c r="A198" s="124"/>
      <c r="B198" s="125"/>
      <c r="C198" s="126" t="str">
        <f>IF(B198&lt;&gt;"",INDEX(Table5[FDOE_Program_Title],MATCH(B198,Table5[CIP_Number_2020],0),0),"")</f>
        <v/>
      </c>
      <c r="D198" s="124"/>
      <c r="E198" s="126" t="str">
        <f>IF(D198&lt;&gt;"", IF(COUNTIF('Combined RDOLs'!$B$4:$B$5337, CONCATENATE('Program Needs Assessment'!$C$7,'Program Needs Assessment'!D198)),"Yes","No"),"")</f>
        <v/>
      </c>
      <c r="F198" s="126" t="str">
        <f>IF(B198&lt;&gt;"",IF(COUNTIF('SDOL and DOACS Progs'!$B$4:$B$398, 'Program Needs Assessment'!B198)&gt;0,"Yes","No"),"")</f>
        <v/>
      </c>
      <c r="G198" s="124"/>
      <c r="H198" s="124"/>
      <c r="I198" s="124"/>
      <c r="J198" s="124"/>
      <c r="K198" s="124"/>
      <c r="L198" s="124"/>
      <c r="M198" s="124"/>
      <c r="N198" s="124"/>
      <c r="O198" s="124"/>
    </row>
    <row r="199" spans="1:15" s="67" customFormat="1" ht="16">
      <c r="A199" s="124"/>
      <c r="B199" s="125"/>
      <c r="C199" s="126" t="str">
        <f>IF(B199&lt;&gt;"",INDEX(Table5[FDOE_Program_Title],MATCH(B199,Table5[CIP_Number_2020],0),0),"")</f>
        <v/>
      </c>
      <c r="D199" s="124"/>
      <c r="E199" s="126" t="str">
        <f>IF(D199&lt;&gt;"", IF(COUNTIF('Combined RDOLs'!$B$4:$B$5337, CONCATENATE('Program Needs Assessment'!$C$7,'Program Needs Assessment'!D199)),"Yes","No"),"")</f>
        <v/>
      </c>
      <c r="F199" s="126" t="str">
        <f>IF(B199&lt;&gt;"",IF(COUNTIF('SDOL and DOACS Progs'!$B$4:$B$398, 'Program Needs Assessment'!B199)&gt;0,"Yes","No"),"")</f>
        <v/>
      </c>
      <c r="G199" s="124"/>
      <c r="H199" s="124"/>
      <c r="I199" s="124"/>
      <c r="J199" s="124"/>
      <c r="K199" s="124"/>
      <c r="L199" s="124"/>
      <c r="M199" s="124"/>
      <c r="N199" s="124"/>
      <c r="O199" s="124"/>
    </row>
    <row r="200" spans="1:15" s="67" customFormat="1" ht="16">
      <c r="A200" s="124"/>
      <c r="B200" s="125"/>
      <c r="C200" s="126" t="str">
        <f>IF(B200&lt;&gt;"",INDEX(Table5[FDOE_Program_Title],MATCH(B200,Table5[CIP_Number_2020],0),0),"")</f>
        <v/>
      </c>
      <c r="D200" s="124"/>
      <c r="E200" s="126" t="str">
        <f>IF(D200&lt;&gt;"", IF(COUNTIF('Combined RDOLs'!$B$4:$B$5337, CONCATENATE('Program Needs Assessment'!$C$7,'Program Needs Assessment'!D200)),"Yes","No"),"")</f>
        <v/>
      </c>
      <c r="F200" s="126" t="str">
        <f>IF(B200&lt;&gt;"",IF(COUNTIF('SDOL and DOACS Progs'!$B$4:$B$398, 'Program Needs Assessment'!B200)&gt;0,"Yes","No"),"")</f>
        <v/>
      </c>
      <c r="G200" s="124"/>
      <c r="H200" s="124"/>
      <c r="I200" s="124"/>
      <c r="J200" s="124"/>
      <c r="K200" s="124"/>
      <c r="L200" s="124"/>
      <c r="M200" s="124"/>
      <c r="N200" s="124"/>
      <c r="O200" s="124"/>
    </row>
    <row r="201" spans="1:15" s="67" customFormat="1" ht="16">
      <c r="A201" s="124"/>
      <c r="B201" s="125"/>
      <c r="C201" s="126" t="str">
        <f>IF(B201&lt;&gt;"",INDEX(Table5[FDOE_Program_Title],MATCH(B201,Table5[CIP_Number_2020],0),0),"")</f>
        <v/>
      </c>
      <c r="D201" s="124"/>
      <c r="E201" s="126" t="str">
        <f>IF(D201&lt;&gt;"", IF(COUNTIF('Combined RDOLs'!$B$4:$B$5337, CONCATENATE('Program Needs Assessment'!$C$7,'Program Needs Assessment'!D201)),"Yes","No"),"")</f>
        <v/>
      </c>
      <c r="F201" s="126" t="str">
        <f>IF(B201&lt;&gt;"",IF(COUNTIF('SDOL and DOACS Progs'!$B$4:$B$398, 'Program Needs Assessment'!B201)&gt;0,"Yes","No"),"")</f>
        <v/>
      </c>
      <c r="G201" s="124"/>
      <c r="H201" s="124"/>
      <c r="I201" s="124"/>
      <c r="J201" s="124"/>
      <c r="K201" s="124"/>
      <c r="L201" s="124"/>
      <c r="M201" s="124"/>
      <c r="N201" s="124"/>
      <c r="O201" s="124"/>
    </row>
    <row r="202" spans="1:15" s="67" customFormat="1" ht="16">
      <c r="A202" s="124"/>
      <c r="B202" s="125"/>
      <c r="C202" s="126" t="str">
        <f>IF(B202&lt;&gt;"",INDEX(Table5[FDOE_Program_Title],MATCH(B202,Table5[CIP_Number_2020],0),0),"")</f>
        <v/>
      </c>
      <c r="D202" s="124"/>
      <c r="E202" s="126" t="str">
        <f>IF(D202&lt;&gt;"", IF(COUNTIF('Combined RDOLs'!$B$4:$B$5337, CONCATENATE('Program Needs Assessment'!$C$7,'Program Needs Assessment'!D202)),"Yes","No"),"")</f>
        <v/>
      </c>
      <c r="F202" s="126" t="str">
        <f>IF(B202&lt;&gt;"",IF(COUNTIF('SDOL and DOACS Progs'!$B$4:$B$398, 'Program Needs Assessment'!B202)&gt;0,"Yes","No"),"")</f>
        <v/>
      </c>
      <c r="G202" s="124"/>
      <c r="H202" s="124"/>
      <c r="I202" s="124"/>
      <c r="J202" s="124"/>
      <c r="K202" s="124"/>
      <c r="L202" s="124"/>
      <c r="M202" s="124"/>
      <c r="N202" s="124"/>
      <c r="O202" s="124"/>
    </row>
    <row r="203" spans="1:15" s="67" customFormat="1" ht="16">
      <c r="A203" s="124"/>
      <c r="B203" s="125"/>
      <c r="C203" s="126" t="str">
        <f>IF(B203&lt;&gt;"",INDEX(Table5[FDOE_Program_Title],MATCH(B203,Table5[CIP_Number_2020],0),0),"")</f>
        <v/>
      </c>
      <c r="D203" s="124"/>
      <c r="E203" s="126" t="str">
        <f>IF(D203&lt;&gt;"", IF(COUNTIF('Combined RDOLs'!$B$4:$B$5337, CONCATENATE('Program Needs Assessment'!$C$7,'Program Needs Assessment'!D203)),"Yes","No"),"")</f>
        <v/>
      </c>
      <c r="F203" s="126" t="str">
        <f>IF(B203&lt;&gt;"",IF(COUNTIF('SDOL and DOACS Progs'!$B$4:$B$398, 'Program Needs Assessment'!B203)&gt;0,"Yes","No"),"")</f>
        <v/>
      </c>
      <c r="G203" s="124"/>
      <c r="H203" s="124"/>
      <c r="I203" s="124"/>
      <c r="J203" s="124"/>
      <c r="K203" s="124"/>
      <c r="L203" s="124"/>
      <c r="M203" s="124"/>
      <c r="N203" s="124"/>
      <c r="O203" s="124"/>
    </row>
    <row r="204" spans="1:15" s="67" customFormat="1" ht="16">
      <c r="A204" s="124"/>
      <c r="B204" s="125"/>
      <c r="C204" s="126" t="str">
        <f>IF(B204&lt;&gt;"",INDEX(Table5[FDOE_Program_Title],MATCH(B204,Table5[CIP_Number_2020],0),0),"")</f>
        <v/>
      </c>
      <c r="D204" s="124"/>
      <c r="E204" s="126" t="str">
        <f>IF(D204&lt;&gt;"", IF(COUNTIF('Combined RDOLs'!$B$4:$B$5337, CONCATENATE('Program Needs Assessment'!$C$7,'Program Needs Assessment'!D204)),"Yes","No"),"")</f>
        <v/>
      </c>
      <c r="F204" s="126" t="str">
        <f>IF(B204&lt;&gt;"",IF(COUNTIF('SDOL and DOACS Progs'!$B$4:$B$398, 'Program Needs Assessment'!B204)&gt;0,"Yes","No"),"")</f>
        <v/>
      </c>
      <c r="G204" s="124"/>
      <c r="H204" s="124"/>
      <c r="I204" s="124"/>
      <c r="J204" s="124"/>
      <c r="K204" s="124"/>
      <c r="L204" s="124"/>
      <c r="M204" s="124"/>
      <c r="N204" s="124"/>
      <c r="O204" s="124"/>
    </row>
    <row r="205" spans="1:15" s="67" customFormat="1" ht="16">
      <c r="A205" s="124"/>
      <c r="B205" s="125"/>
      <c r="C205" s="126" t="str">
        <f>IF(B205&lt;&gt;"",INDEX(Table5[FDOE_Program_Title],MATCH(B205,Table5[CIP_Number_2020],0),0),"")</f>
        <v/>
      </c>
      <c r="D205" s="124"/>
      <c r="E205" s="126" t="str">
        <f>IF(D205&lt;&gt;"", IF(COUNTIF('Combined RDOLs'!$B$4:$B$5337, CONCATENATE('Program Needs Assessment'!$C$7,'Program Needs Assessment'!D205)),"Yes","No"),"")</f>
        <v/>
      </c>
      <c r="F205" s="126" t="str">
        <f>IF(B205&lt;&gt;"",IF(COUNTIF('SDOL and DOACS Progs'!$B$4:$B$398, 'Program Needs Assessment'!B205)&gt;0,"Yes","No"),"")</f>
        <v/>
      </c>
      <c r="G205" s="124"/>
      <c r="H205" s="124"/>
      <c r="I205" s="124"/>
      <c r="J205" s="124"/>
      <c r="K205" s="124"/>
      <c r="L205" s="124"/>
      <c r="M205" s="124"/>
      <c r="N205" s="124"/>
      <c r="O205" s="124"/>
    </row>
    <row r="206" spans="1:15" s="67" customFormat="1" ht="16">
      <c r="A206" s="124"/>
      <c r="B206" s="125"/>
      <c r="C206" s="126" t="str">
        <f>IF(B206&lt;&gt;"",INDEX(Table5[FDOE_Program_Title],MATCH(B206,Table5[CIP_Number_2020],0),0),"")</f>
        <v/>
      </c>
      <c r="D206" s="124"/>
      <c r="E206" s="126" t="str">
        <f>IF(D206&lt;&gt;"", IF(COUNTIF('Combined RDOLs'!$B$4:$B$5337, CONCATENATE('Program Needs Assessment'!$C$7,'Program Needs Assessment'!D206)),"Yes","No"),"")</f>
        <v/>
      </c>
      <c r="F206" s="126" t="str">
        <f>IF(B206&lt;&gt;"",IF(COUNTIF('SDOL and DOACS Progs'!$B$4:$B$398, 'Program Needs Assessment'!B206)&gt;0,"Yes","No"),"")</f>
        <v/>
      </c>
      <c r="G206" s="124"/>
      <c r="H206" s="124"/>
      <c r="I206" s="124"/>
      <c r="J206" s="124"/>
      <c r="K206" s="124"/>
      <c r="L206" s="124"/>
      <c r="M206" s="124"/>
      <c r="N206" s="124"/>
      <c r="O206" s="124"/>
    </row>
    <row r="207" spans="1:15" s="67" customFormat="1" ht="16">
      <c r="A207" s="124"/>
      <c r="B207" s="125"/>
      <c r="C207" s="126" t="str">
        <f>IF(B207&lt;&gt;"",INDEX(Table5[FDOE_Program_Title],MATCH(B207,Table5[CIP_Number_2020],0),0),"")</f>
        <v/>
      </c>
      <c r="D207" s="124"/>
      <c r="E207" s="126" t="str">
        <f>IF(D207&lt;&gt;"", IF(COUNTIF('Combined RDOLs'!$B$4:$B$5337, CONCATENATE('Program Needs Assessment'!$C$7,'Program Needs Assessment'!D207)),"Yes","No"),"")</f>
        <v/>
      </c>
      <c r="F207" s="126" t="str">
        <f>IF(B207&lt;&gt;"",IF(COUNTIF('SDOL and DOACS Progs'!$B$4:$B$398, 'Program Needs Assessment'!B207)&gt;0,"Yes","No"),"")</f>
        <v/>
      </c>
      <c r="G207" s="124"/>
      <c r="H207" s="124"/>
      <c r="I207" s="124"/>
      <c r="J207" s="124"/>
      <c r="K207" s="124"/>
      <c r="L207" s="124"/>
      <c r="M207" s="124"/>
      <c r="N207" s="124"/>
      <c r="O207" s="124"/>
    </row>
    <row r="208" spans="1:15" s="67" customFormat="1" ht="16">
      <c r="A208" s="124"/>
      <c r="B208" s="125"/>
      <c r="C208" s="126" t="str">
        <f>IF(B208&lt;&gt;"",INDEX(Table5[FDOE_Program_Title],MATCH(B208,Table5[CIP_Number_2020],0),0),"")</f>
        <v/>
      </c>
      <c r="D208" s="124"/>
      <c r="E208" s="126" t="str">
        <f>IF(D208&lt;&gt;"", IF(COUNTIF('Combined RDOLs'!$B$4:$B$5337, CONCATENATE('Program Needs Assessment'!$C$7,'Program Needs Assessment'!D208)),"Yes","No"),"")</f>
        <v/>
      </c>
      <c r="F208" s="126" t="str">
        <f>IF(B208&lt;&gt;"",IF(COUNTIF('SDOL and DOACS Progs'!$B$4:$B$398, 'Program Needs Assessment'!B208)&gt;0,"Yes","No"),"")</f>
        <v/>
      </c>
      <c r="G208" s="124"/>
      <c r="H208" s="124"/>
      <c r="I208" s="124"/>
      <c r="J208" s="124"/>
      <c r="K208" s="124"/>
      <c r="L208" s="124"/>
      <c r="M208" s="124"/>
      <c r="N208" s="124"/>
      <c r="O208" s="124"/>
    </row>
    <row r="209" spans="1:15" s="67" customFormat="1" ht="16">
      <c r="A209" s="124"/>
      <c r="B209" s="125"/>
      <c r="C209" s="126" t="str">
        <f>IF(B209&lt;&gt;"",INDEX(Table5[FDOE_Program_Title],MATCH(B209,Table5[CIP_Number_2020],0),0),"")</f>
        <v/>
      </c>
      <c r="D209" s="124"/>
      <c r="E209" s="126" t="str">
        <f>IF(D209&lt;&gt;"", IF(COUNTIF('Combined RDOLs'!$B$4:$B$5337, CONCATENATE('Program Needs Assessment'!$C$7,'Program Needs Assessment'!D209)),"Yes","No"),"")</f>
        <v/>
      </c>
      <c r="F209" s="126" t="str">
        <f>IF(B209&lt;&gt;"",IF(COUNTIF('SDOL and DOACS Progs'!$B$4:$B$398, 'Program Needs Assessment'!B209)&gt;0,"Yes","No"),"")</f>
        <v/>
      </c>
      <c r="G209" s="124"/>
      <c r="H209" s="124"/>
      <c r="I209" s="124"/>
      <c r="J209" s="124"/>
      <c r="K209" s="124"/>
      <c r="L209" s="124"/>
      <c r="M209" s="124"/>
      <c r="N209" s="124"/>
      <c r="O209" s="124"/>
    </row>
    <row r="210" spans="1:15" s="67" customFormat="1" ht="16">
      <c r="A210" s="124"/>
      <c r="B210" s="125"/>
      <c r="C210" s="126" t="str">
        <f>IF(B210&lt;&gt;"",INDEX(Table5[FDOE_Program_Title],MATCH(B210,Table5[CIP_Number_2020],0),0),"")</f>
        <v/>
      </c>
      <c r="D210" s="124"/>
      <c r="E210" s="126" t="str">
        <f>IF(D210&lt;&gt;"", IF(COUNTIF('Combined RDOLs'!$B$4:$B$5337, CONCATENATE('Program Needs Assessment'!$C$7,'Program Needs Assessment'!D210)),"Yes","No"),"")</f>
        <v/>
      </c>
      <c r="F210" s="126" t="str">
        <f>IF(B210&lt;&gt;"",IF(COUNTIF('SDOL and DOACS Progs'!$B$4:$B$398, 'Program Needs Assessment'!B210)&gt;0,"Yes","No"),"")</f>
        <v/>
      </c>
      <c r="G210" s="124"/>
      <c r="H210" s="124"/>
      <c r="I210" s="124"/>
      <c r="J210" s="124"/>
      <c r="K210" s="124"/>
      <c r="L210" s="124"/>
      <c r="M210" s="124"/>
      <c r="N210" s="124"/>
      <c r="O210" s="124"/>
    </row>
    <row r="211" spans="1:15" s="67" customFormat="1" ht="16">
      <c r="A211" s="124"/>
      <c r="B211" s="125"/>
      <c r="C211" s="126" t="str">
        <f>IF(B211&lt;&gt;"",INDEX(Table5[FDOE_Program_Title],MATCH(B211,Table5[CIP_Number_2020],0),0),"")</f>
        <v/>
      </c>
      <c r="D211" s="124"/>
      <c r="E211" s="126" t="str">
        <f>IF(D211&lt;&gt;"", IF(COUNTIF('Combined RDOLs'!$B$4:$B$5337, CONCATENATE('Program Needs Assessment'!$C$7,'Program Needs Assessment'!D211)),"Yes","No"),"")</f>
        <v/>
      </c>
      <c r="F211" s="126" t="str">
        <f>IF(B211&lt;&gt;"",IF(COUNTIF('SDOL and DOACS Progs'!$B$4:$B$398, 'Program Needs Assessment'!B211)&gt;0,"Yes","No"),"")</f>
        <v/>
      </c>
      <c r="G211" s="124"/>
      <c r="H211" s="124"/>
      <c r="I211" s="124"/>
      <c r="J211" s="124"/>
      <c r="K211" s="124"/>
      <c r="L211" s="124"/>
      <c r="M211" s="124"/>
      <c r="N211" s="124"/>
      <c r="O211" s="124"/>
    </row>
    <row r="212" spans="1:15" s="67" customFormat="1" ht="16">
      <c r="A212" s="124"/>
      <c r="B212" s="125"/>
      <c r="C212" s="126" t="str">
        <f>IF(B212&lt;&gt;"",INDEX(Table5[FDOE_Program_Title],MATCH(B212,Table5[CIP_Number_2020],0),0),"")</f>
        <v/>
      </c>
      <c r="D212" s="124"/>
      <c r="E212" s="126" t="str">
        <f>IF(D212&lt;&gt;"", IF(COUNTIF('Combined RDOLs'!$B$4:$B$5337, CONCATENATE('Program Needs Assessment'!$C$7,'Program Needs Assessment'!D212)),"Yes","No"),"")</f>
        <v/>
      </c>
      <c r="F212" s="126" t="str">
        <f>IF(B212&lt;&gt;"",IF(COUNTIF('SDOL and DOACS Progs'!$B$4:$B$398, 'Program Needs Assessment'!B212)&gt;0,"Yes","No"),"")</f>
        <v/>
      </c>
      <c r="G212" s="124"/>
      <c r="H212" s="124"/>
      <c r="I212" s="124"/>
      <c r="J212" s="124"/>
      <c r="K212" s="124"/>
      <c r="L212" s="124"/>
      <c r="M212" s="124"/>
      <c r="N212" s="124"/>
      <c r="O212" s="124"/>
    </row>
    <row r="213" spans="1:15" s="67" customFormat="1" ht="16">
      <c r="A213" s="124"/>
      <c r="B213" s="125"/>
      <c r="C213" s="126" t="str">
        <f>IF(B213&lt;&gt;"",INDEX(Table5[FDOE_Program_Title],MATCH(B213,Table5[CIP_Number_2020],0),0),"")</f>
        <v/>
      </c>
      <c r="D213" s="124"/>
      <c r="E213" s="126" t="str">
        <f>IF(D213&lt;&gt;"", IF(COUNTIF('Combined RDOLs'!$B$4:$B$5337, CONCATENATE('Program Needs Assessment'!$C$7,'Program Needs Assessment'!D213)),"Yes","No"),"")</f>
        <v/>
      </c>
      <c r="F213" s="126" t="str">
        <f>IF(B213&lt;&gt;"",IF(COUNTIF('SDOL and DOACS Progs'!$B$4:$B$398, 'Program Needs Assessment'!B213)&gt;0,"Yes","No"),"")</f>
        <v/>
      </c>
      <c r="G213" s="124"/>
      <c r="H213" s="124"/>
      <c r="I213" s="124"/>
      <c r="J213" s="124"/>
      <c r="K213" s="124"/>
      <c r="L213" s="124"/>
      <c r="M213" s="124"/>
      <c r="N213" s="124"/>
      <c r="O213" s="124"/>
    </row>
    <row r="214" spans="1:15" s="67" customFormat="1" ht="16">
      <c r="A214" s="124"/>
      <c r="B214" s="125"/>
      <c r="C214" s="126" t="str">
        <f>IF(B214&lt;&gt;"",INDEX(Table5[FDOE_Program_Title],MATCH(B214,Table5[CIP_Number_2020],0),0),"")</f>
        <v/>
      </c>
      <c r="D214" s="124"/>
      <c r="E214" s="126" t="str">
        <f>IF(D214&lt;&gt;"", IF(COUNTIF('Combined RDOLs'!$B$4:$B$5337, CONCATENATE('Program Needs Assessment'!$C$7,'Program Needs Assessment'!D214)),"Yes","No"),"")</f>
        <v/>
      </c>
      <c r="F214" s="126" t="str">
        <f>IF(B214&lt;&gt;"",IF(COUNTIF('SDOL and DOACS Progs'!$B$4:$B$398, 'Program Needs Assessment'!B214)&gt;0,"Yes","No"),"")</f>
        <v/>
      </c>
      <c r="G214" s="124"/>
      <c r="H214" s="124"/>
      <c r="I214" s="124"/>
      <c r="J214" s="124"/>
      <c r="K214" s="124"/>
      <c r="L214" s="124"/>
      <c r="M214" s="124"/>
      <c r="N214" s="124"/>
      <c r="O214" s="124"/>
    </row>
    <row r="215" spans="1:15" s="67" customFormat="1" ht="16">
      <c r="A215" s="124"/>
      <c r="B215" s="125"/>
      <c r="C215" s="126" t="str">
        <f>IF(B215&lt;&gt;"",INDEX(Table5[FDOE_Program_Title],MATCH(B215,Table5[CIP_Number_2020],0),0),"")</f>
        <v/>
      </c>
      <c r="D215" s="124"/>
      <c r="E215" s="126" t="str">
        <f>IF(D215&lt;&gt;"", IF(COUNTIF('Combined RDOLs'!$B$4:$B$5337, CONCATENATE('Program Needs Assessment'!$C$7,'Program Needs Assessment'!D215)),"Yes","No"),"")</f>
        <v/>
      </c>
      <c r="F215" s="126" t="str">
        <f>IF(B215&lt;&gt;"",IF(COUNTIF('SDOL and DOACS Progs'!$B$4:$B$398, 'Program Needs Assessment'!B215)&gt;0,"Yes","No"),"")</f>
        <v/>
      </c>
      <c r="G215" s="124"/>
      <c r="H215" s="124"/>
      <c r="I215" s="124"/>
      <c r="J215" s="124"/>
      <c r="K215" s="124"/>
      <c r="L215" s="124"/>
      <c r="M215" s="124"/>
      <c r="N215" s="124"/>
      <c r="O215" s="124"/>
    </row>
    <row r="216" spans="1:15" s="67" customFormat="1" ht="16">
      <c r="A216" s="124"/>
      <c r="B216" s="125"/>
      <c r="C216" s="126" t="str">
        <f>IF(B216&lt;&gt;"",INDEX(Table5[FDOE_Program_Title],MATCH(B216,Table5[CIP_Number_2020],0),0),"")</f>
        <v/>
      </c>
      <c r="D216" s="124"/>
      <c r="E216" s="126" t="str">
        <f>IF(D216&lt;&gt;"", IF(COUNTIF('Combined RDOLs'!$B$4:$B$5337, CONCATENATE('Program Needs Assessment'!$C$7,'Program Needs Assessment'!D216)),"Yes","No"),"")</f>
        <v/>
      </c>
      <c r="F216" s="126" t="str">
        <f>IF(B216&lt;&gt;"",IF(COUNTIF('SDOL and DOACS Progs'!$B$4:$B$398, 'Program Needs Assessment'!B216)&gt;0,"Yes","No"),"")</f>
        <v/>
      </c>
      <c r="G216" s="124"/>
      <c r="H216" s="124"/>
      <c r="I216" s="124"/>
      <c r="J216" s="124"/>
      <c r="K216" s="124"/>
      <c r="L216" s="124"/>
      <c r="M216" s="124"/>
      <c r="N216" s="124"/>
      <c r="O216" s="124"/>
    </row>
    <row r="217" spans="1:15" s="67" customFormat="1" ht="16">
      <c r="A217" s="124"/>
      <c r="B217" s="125"/>
      <c r="C217" s="126" t="str">
        <f>IF(B217&lt;&gt;"",INDEX(Table5[FDOE_Program_Title],MATCH(B217,Table5[CIP_Number_2020],0),0),"")</f>
        <v/>
      </c>
      <c r="D217" s="124"/>
      <c r="E217" s="126" t="str">
        <f>IF(D217&lt;&gt;"", IF(COUNTIF('Combined RDOLs'!$B$4:$B$5337, CONCATENATE('Program Needs Assessment'!$C$7,'Program Needs Assessment'!D217)),"Yes","No"),"")</f>
        <v/>
      </c>
      <c r="F217" s="126" t="str">
        <f>IF(B217&lt;&gt;"",IF(COUNTIF('SDOL and DOACS Progs'!$B$4:$B$398, 'Program Needs Assessment'!B217)&gt;0,"Yes","No"),"")</f>
        <v/>
      </c>
      <c r="G217" s="124"/>
      <c r="H217" s="124"/>
      <c r="I217" s="124"/>
      <c r="J217" s="124"/>
      <c r="K217" s="124"/>
      <c r="L217" s="124"/>
      <c r="M217" s="124"/>
      <c r="N217" s="124"/>
      <c r="O217" s="124"/>
    </row>
    <row r="218" spans="1:15" s="67" customFormat="1" ht="16">
      <c r="A218" s="124"/>
      <c r="B218" s="125"/>
      <c r="C218" s="126" t="str">
        <f>IF(B218&lt;&gt;"",INDEX(Table5[FDOE_Program_Title],MATCH(B218,Table5[CIP_Number_2020],0),0),"")</f>
        <v/>
      </c>
      <c r="D218" s="124"/>
      <c r="E218" s="126" t="str">
        <f>IF(D218&lt;&gt;"", IF(COUNTIF('Combined RDOLs'!$B$4:$B$5337, CONCATENATE('Program Needs Assessment'!$C$7,'Program Needs Assessment'!D218)),"Yes","No"),"")</f>
        <v/>
      </c>
      <c r="F218" s="126" t="str">
        <f>IF(B218&lt;&gt;"",IF(COUNTIF('SDOL and DOACS Progs'!$B$4:$B$398, 'Program Needs Assessment'!B218)&gt;0,"Yes","No"),"")</f>
        <v/>
      </c>
      <c r="G218" s="124"/>
      <c r="H218" s="124"/>
      <c r="I218" s="124"/>
      <c r="J218" s="124"/>
      <c r="K218" s="124"/>
      <c r="L218" s="124"/>
      <c r="M218" s="124"/>
      <c r="N218" s="124"/>
      <c r="O218" s="124"/>
    </row>
    <row r="219" spans="1:15" s="67" customFormat="1" ht="16">
      <c r="A219" s="124"/>
      <c r="B219" s="125"/>
      <c r="C219" s="126" t="str">
        <f>IF(B219&lt;&gt;"",INDEX(Table5[FDOE_Program_Title],MATCH(B219,Table5[CIP_Number_2020],0),0),"")</f>
        <v/>
      </c>
      <c r="D219" s="124"/>
      <c r="E219" s="126" t="str">
        <f>IF(D219&lt;&gt;"", IF(COUNTIF('Combined RDOLs'!$B$4:$B$5337, CONCATENATE('Program Needs Assessment'!$C$7,'Program Needs Assessment'!D219)),"Yes","No"),"")</f>
        <v/>
      </c>
      <c r="F219" s="126" t="str">
        <f>IF(B219&lt;&gt;"",IF(COUNTIF('SDOL and DOACS Progs'!$B$4:$B$398, 'Program Needs Assessment'!B219)&gt;0,"Yes","No"),"")</f>
        <v/>
      </c>
      <c r="G219" s="124"/>
      <c r="H219" s="124"/>
      <c r="I219" s="124"/>
      <c r="J219" s="124"/>
      <c r="K219" s="124"/>
      <c r="L219" s="124"/>
      <c r="M219" s="124"/>
      <c r="N219" s="124"/>
      <c r="O219" s="124"/>
    </row>
    <row r="220" spans="1:15" s="67" customFormat="1" ht="16">
      <c r="A220" s="124"/>
      <c r="B220" s="125"/>
      <c r="C220" s="126" t="str">
        <f>IF(B220&lt;&gt;"",INDEX(Table5[FDOE_Program_Title],MATCH(B220,Table5[CIP_Number_2020],0),0),"")</f>
        <v/>
      </c>
      <c r="D220" s="124"/>
      <c r="E220" s="126" t="str">
        <f>IF(D220&lt;&gt;"", IF(COUNTIF('Combined RDOLs'!$B$4:$B$5337, CONCATENATE('Program Needs Assessment'!$C$7,'Program Needs Assessment'!D220)),"Yes","No"),"")</f>
        <v/>
      </c>
      <c r="F220" s="126" t="str">
        <f>IF(B220&lt;&gt;"",IF(COUNTIF('SDOL and DOACS Progs'!$B$4:$B$398, 'Program Needs Assessment'!B220)&gt;0,"Yes","No"),"")</f>
        <v/>
      </c>
      <c r="G220" s="124"/>
      <c r="H220" s="124"/>
      <c r="I220" s="124"/>
      <c r="J220" s="124"/>
      <c r="K220" s="124"/>
      <c r="L220" s="124"/>
      <c r="M220" s="124"/>
      <c r="N220" s="124"/>
      <c r="O220" s="124"/>
    </row>
    <row r="221" spans="1:15" s="67" customFormat="1" ht="16">
      <c r="A221" s="124"/>
      <c r="B221" s="125"/>
      <c r="C221" s="126" t="str">
        <f>IF(B221&lt;&gt;"",INDEX(Table5[FDOE_Program_Title],MATCH(B221,Table5[CIP_Number_2020],0),0),"")</f>
        <v/>
      </c>
      <c r="D221" s="124"/>
      <c r="E221" s="126" t="str">
        <f>IF(D221&lt;&gt;"", IF(COUNTIF('Combined RDOLs'!$B$4:$B$5337, CONCATENATE('Program Needs Assessment'!$C$7,'Program Needs Assessment'!D221)),"Yes","No"),"")</f>
        <v/>
      </c>
      <c r="F221" s="126" t="str">
        <f>IF(B221&lt;&gt;"",IF(COUNTIF('SDOL and DOACS Progs'!$B$4:$B$398, 'Program Needs Assessment'!B221)&gt;0,"Yes","No"),"")</f>
        <v/>
      </c>
      <c r="G221" s="124"/>
      <c r="H221" s="124"/>
      <c r="I221" s="124"/>
      <c r="J221" s="124"/>
      <c r="K221" s="124"/>
      <c r="L221" s="124"/>
      <c r="M221" s="124"/>
      <c r="N221" s="124"/>
      <c r="O221" s="124"/>
    </row>
    <row r="222" spans="1:15" s="67" customFormat="1" ht="16">
      <c r="A222" s="124"/>
      <c r="B222" s="125"/>
      <c r="C222" s="126" t="str">
        <f>IF(B222&lt;&gt;"",INDEX(Table5[FDOE_Program_Title],MATCH(B222,Table5[CIP_Number_2020],0),0),"")</f>
        <v/>
      </c>
      <c r="D222" s="124"/>
      <c r="E222" s="126" t="str">
        <f>IF(D222&lt;&gt;"", IF(COUNTIF('Combined RDOLs'!$B$4:$B$5337, CONCATENATE('Program Needs Assessment'!$C$7,'Program Needs Assessment'!D222)),"Yes","No"),"")</f>
        <v/>
      </c>
      <c r="F222" s="126" t="str">
        <f>IF(B222&lt;&gt;"",IF(COUNTIF('SDOL and DOACS Progs'!$B$4:$B$398, 'Program Needs Assessment'!B222)&gt;0,"Yes","No"),"")</f>
        <v/>
      </c>
      <c r="G222" s="124"/>
      <c r="H222" s="124"/>
      <c r="I222" s="124"/>
      <c r="J222" s="124"/>
      <c r="K222" s="124"/>
      <c r="L222" s="124"/>
      <c r="M222" s="124"/>
      <c r="N222" s="124"/>
      <c r="O222" s="124"/>
    </row>
    <row r="223" spans="1:15" s="67" customFormat="1" ht="16">
      <c r="A223" s="124"/>
      <c r="B223" s="125"/>
      <c r="C223" s="126" t="str">
        <f>IF(B223&lt;&gt;"",INDEX(Table5[FDOE_Program_Title],MATCH(B223,Table5[CIP_Number_2020],0),0),"")</f>
        <v/>
      </c>
      <c r="D223" s="124"/>
      <c r="E223" s="126" t="str">
        <f>IF(D223&lt;&gt;"", IF(COUNTIF('Combined RDOLs'!$B$4:$B$5337, CONCATENATE('Program Needs Assessment'!$C$7,'Program Needs Assessment'!D223)),"Yes","No"),"")</f>
        <v/>
      </c>
      <c r="F223" s="126" t="str">
        <f>IF(B223&lt;&gt;"",IF(COUNTIF('SDOL and DOACS Progs'!$B$4:$B$398, 'Program Needs Assessment'!B223)&gt;0,"Yes","No"),"")</f>
        <v/>
      </c>
      <c r="G223" s="124"/>
      <c r="H223" s="124"/>
      <c r="I223" s="124"/>
      <c r="J223" s="124"/>
      <c r="K223" s="124"/>
      <c r="L223" s="124"/>
      <c r="M223" s="124"/>
      <c r="N223" s="124"/>
      <c r="O223" s="124"/>
    </row>
    <row r="224" spans="1:15" s="67" customFormat="1" ht="16">
      <c r="A224" s="124"/>
      <c r="B224" s="125"/>
      <c r="C224" s="126" t="str">
        <f>IF(B224&lt;&gt;"",INDEX(Table5[FDOE_Program_Title],MATCH(B224,Table5[CIP_Number_2020],0),0),"")</f>
        <v/>
      </c>
      <c r="D224" s="124"/>
      <c r="E224" s="126" t="str">
        <f>IF(D224&lt;&gt;"", IF(COUNTIF('Combined RDOLs'!$B$4:$B$5337, CONCATENATE('Program Needs Assessment'!$C$7,'Program Needs Assessment'!D224)),"Yes","No"),"")</f>
        <v/>
      </c>
      <c r="F224" s="126" t="str">
        <f>IF(B224&lt;&gt;"",IF(COUNTIF('SDOL and DOACS Progs'!$B$4:$B$398, 'Program Needs Assessment'!B224)&gt;0,"Yes","No"),"")</f>
        <v/>
      </c>
      <c r="G224" s="124"/>
      <c r="H224" s="124"/>
      <c r="I224" s="124"/>
      <c r="J224" s="124"/>
      <c r="K224" s="124"/>
      <c r="L224" s="124"/>
      <c r="M224" s="124"/>
      <c r="N224" s="124"/>
      <c r="O224" s="124"/>
    </row>
    <row r="225" spans="1:15" s="67" customFormat="1" ht="16">
      <c r="A225" s="124"/>
      <c r="B225" s="125"/>
      <c r="C225" s="126" t="str">
        <f>IF(B225&lt;&gt;"",INDEX(Table5[FDOE_Program_Title],MATCH(B225,Table5[CIP_Number_2020],0),0),"")</f>
        <v/>
      </c>
      <c r="D225" s="124"/>
      <c r="E225" s="126" t="str">
        <f>IF(D225&lt;&gt;"", IF(COUNTIF('Combined RDOLs'!$B$4:$B$5337, CONCATENATE('Program Needs Assessment'!$C$7,'Program Needs Assessment'!D225)),"Yes","No"),"")</f>
        <v/>
      </c>
      <c r="F225" s="126" t="str">
        <f>IF(B225&lt;&gt;"",IF(COUNTIF('SDOL and DOACS Progs'!$B$4:$B$398, 'Program Needs Assessment'!B225)&gt;0,"Yes","No"),"")</f>
        <v/>
      </c>
      <c r="G225" s="124"/>
      <c r="H225" s="124"/>
      <c r="I225" s="124"/>
      <c r="J225" s="124"/>
      <c r="K225" s="124"/>
      <c r="L225" s="124"/>
      <c r="M225" s="124"/>
      <c r="N225" s="124"/>
      <c r="O225" s="124"/>
    </row>
    <row r="226" spans="1:15" s="67" customFormat="1" ht="16">
      <c r="A226" s="124"/>
      <c r="B226" s="125"/>
      <c r="C226" s="126" t="str">
        <f>IF(B226&lt;&gt;"",INDEX(Table5[FDOE_Program_Title],MATCH(B226,Table5[CIP_Number_2020],0),0),"")</f>
        <v/>
      </c>
      <c r="D226" s="124"/>
      <c r="E226" s="126" t="str">
        <f>IF(D226&lt;&gt;"", IF(COUNTIF('Combined RDOLs'!$B$4:$B$5337, CONCATENATE('Program Needs Assessment'!$C$7,'Program Needs Assessment'!D226)),"Yes","No"),"")</f>
        <v/>
      </c>
      <c r="F226" s="126" t="str">
        <f>IF(B226&lt;&gt;"",IF(COUNTIF('SDOL and DOACS Progs'!$B$4:$B$398, 'Program Needs Assessment'!B226)&gt;0,"Yes","No"),"")</f>
        <v/>
      </c>
      <c r="G226" s="124"/>
      <c r="H226" s="124"/>
      <c r="I226" s="124"/>
      <c r="J226" s="124"/>
      <c r="K226" s="124"/>
      <c r="L226" s="124"/>
      <c r="M226" s="124"/>
      <c r="N226" s="124"/>
      <c r="O226" s="124"/>
    </row>
    <row r="227" spans="1:15" s="67" customFormat="1" ht="16">
      <c r="A227" s="124"/>
      <c r="B227" s="125"/>
      <c r="C227" s="126" t="str">
        <f>IF(B227&lt;&gt;"",INDEX(Table5[FDOE_Program_Title],MATCH(B227,Table5[CIP_Number_2020],0),0),"")</f>
        <v/>
      </c>
      <c r="D227" s="124"/>
      <c r="E227" s="126" t="str">
        <f>IF(D227&lt;&gt;"", IF(COUNTIF('Combined RDOLs'!$B$4:$B$5337, CONCATENATE('Program Needs Assessment'!$C$7,'Program Needs Assessment'!D227)),"Yes","No"),"")</f>
        <v/>
      </c>
      <c r="F227" s="126" t="str">
        <f>IF(B227&lt;&gt;"",IF(COUNTIF('SDOL and DOACS Progs'!$B$4:$B$398, 'Program Needs Assessment'!B227)&gt;0,"Yes","No"),"")</f>
        <v/>
      </c>
      <c r="G227" s="124"/>
      <c r="H227" s="124"/>
      <c r="I227" s="124"/>
      <c r="J227" s="124"/>
      <c r="K227" s="124"/>
      <c r="L227" s="124"/>
      <c r="M227" s="124"/>
      <c r="N227" s="124"/>
      <c r="O227" s="124"/>
    </row>
    <row r="228" spans="1:15" s="67" customFormat="1" ht="16">
      <c r="A228" s="124"/>
      <c r="B228" s="125"/>
      <c r="C228" s="126" t="str">
        <f>IF(B228&lt;&gt;"",INDEX(Table5[FDOE_Program_Title],MATCH(B228,Table5[CIP_Number_2020],0),0),"")</f>
        <v/>
      </c>
      <c r="D228" s="124"/>
      <c r="E228" s="126" t="str">
        <f>IF(D228&lt;&gt;"", IF(COUNTIF('Combined RDOLs'!$B$4:$B$5337, CONCATENATE('Program Needs Assessment'!$C$7,'Program Needs Assessment'!D228)),"Yes","No"),"")</f>
        <v/>
      </c>
      <c r="F228" s="126" t="str">
        <f>IF(B228&lt;&gt;"",IF(COUNTIF('SDOL and DOACS Progs'!$B$4:$B$398, 'Program Needs Assessment'!B228)&gt;0,"Yes","No"),"")</f>
        <v/>
      </c>
      <c r="G228" s="124"/>
      <c r="H228" s="124"/>
      <c r="I228" s="124"/>
      <c r="J228" s="124"/>
      <c r="K228" s="124"/>
      <c r="L228" s="124"/>
      <c r="M228" s="124"/>
      <c r="N228" s="124"/>
      <c r="O228" s="124"/>
    </row>
    <row r="229" spans="1:15" s="67" customFormat="1" ht="16">
      <c r="A229" s="124"/>
      <c r="B229" s="125"/>
      <c r="C229" s="126" t="str">
        <f>IF(B229&lt;&gt;"",INDEX(Table5[FDOE_Program_Title],MATCH(B229,Table5[CIP_Number_2020],0),0),"")</f>
        <v/>
      </c>
      <c r="D229" s="124"/>
      <c r="E229" s="126" t="str">
        <f>IF(D229&lt;&gt;"", IF(COUNTIF('Combined RDOLs'!$B$4:$B$5337, CONCATENATE('Program Needs Assessment'!$C$7,'Program Needs Assessment'!D229)),"Yes","No"),"")</f>
        <v/>
      </c>
      <c r="F229" s="126" t="str">
        <f>IF(B229&lt;&gt;"",IF(COUNTIF('SDOL and DOACS Progs'!$B$4:$B$398, 'Program Needs Assessment'!B229)&gt;0,"Yes","No"),"")</f>
        <v/>
      </c>
      <c r="G229" s="124"/>
      <c r="H229" s="124"/>
      <c r="I229" s="124"/>
      <c r="J229" s="124"/>
      <c r="K229" s="124"/>
      <c r="L229" s="124"/>
      <c r="M229" s="124"/>
      <c r="N229" s="124"/>
      <c r="O229" s="124"/>
    </row>
    <row r="230" spans="1:15" s="67" customFormat="1" ht="16">
      <c r="A230" s="124"/>
      <c r="B230" s="125"/>
      <c r="C230" s="126" t="str">
        <f>IF(B230&lt;&gt;"",INDEX(Table5[FDOE_Program_Title],MATCH(B230,Table5[CIP_Number_2020],0),0),"")</f>
        <v/>
      </c>
      <c r="D230" s="124"/>
      <c r="E230" s="126" t="str">
        <f>IF(D230&lt;&gt;"", IF(COUNTIF('Combined RDOLs'!$B$4:$B$5337, CONCATENATE('Program Needs Assessment'!$C$7,'Program Needs Assessment'!D230)),"Yes","No"),"")</f>
        <v/>
      </c>
      <c r="F230" s="126" t="str">
        <f>IF(B230&lt;&gt;"",IF(COUNTIF('SDOL and DOACS Progs'!$B$4:$B$398, 'Program Needs Assessment'!B230)&gt;0,"Yes","No"),"")</f>
        <v/>
      </c>
      <c r="G230" s="124"/>
      <c r="H230" s="124"/>
      <c r="I230" s="124"/>
      <c r="J230" s="124"/>
      <c r="K230" s="124"/>
      <c r="L230" s="124"/>
      <c r="M230" s="124"/>
      <c r="N230" s="124"/>
      <c r="O230" s="124"/>
    </row>
    <row r="231" spans="1:15" s="67" customFormat="1" ht="16">
      <c r="A231" s="124"/>
      <c r="B231" s="125"/>
      <c r="C231" s="126" t="str">
        <f>IF(B231&lt;&gt;"",INDEX(Table5[FDOE_Program_Title],MATCH(B231,Table5[CIP_Number_2020],0),0),"")</f>
        <v/>
      </c>
      <c r="D231" s="124"/>
      <c r="E231" s="126" t="str">
        <f>IF(D231&lt;&gt;"", IF(COUNTIF('Combined RDOLs'!$B$4:$B$5337, CONCATENATE('Program Needs Assessment'!$C$7,'Program Needs Assessment'!D231)),"Yes","No"),"")</f>
        <v/>
      </c>
      <c r="F231" s="126" t="str">
        <f>IF(B231&lt;&gt;"",IF(COUNTIF('SDOL and DOACS Progs'!$B$4:$B$398, 'Program Needs Assessment'!B231)&gt;0,"Yes","No"),"")</f>
        <v/>
      </c>
      <c r="G231" s="124"/>
      <c r="H231" s="124"/>
      <c r="I231" s="124"/>
      <c r="J231" s="124"/>
      <c r="K231" s="124"/>
      <c r="L231" s="124"/>
      <c r="M231" s="124"/>
      <c r="N231" s="124"/>
      <c r="O231" s="124"/>
    </row>
    <row r="232" spans="1:15" s="67" customFormat="1" ht="16">
      <c r="A232" s="124"/>
      <c r="B232" s="125"/>
      <c r="C232" s="126" t="str">
        <f>IF(B232&lt;&gt;"",INDEX(Table5[FDOE_Program_Title],MATCH(B232,Table5[CIP_Number_2020],0),0),"")</f>
        <v/>
      </c>
      <c r="D232" s="124"/>
      <c r="E232" s="126" t="str">
        <f>IF(D232&lt;&gt;"", IF(COUNTIF('Combined RDOLs'!$B$4:$B$5337, CONCATENATE('Program Needs Assessment'!$C$7,'Program Needs Assessment'!D232)),"Yes","No"),"")</f>
        <v/>
      </c>
      <c r="F232" s="126" t="str">
        <f>IF(B232&lt;&gt;"",IF(COUNTIF('SDOL and DOACS Progs'!$B$4:$B$398, 'Program Needs Assessment'!B232)&gt;0,"Yes","No"),"")</f>
        <v/>
      </c>
      <c r="G232" s="124"/>
      <c r="H232" s="124"/>
      <c r="I232" s="124"/>
      <c r="J232" s="124"/>
      <c r="K232" s="124"/>
      <c r="L232" s="124"/>
      <c r="M232" s="124"/>
      <c r="N232" s="124"/>
      <c r="O232" s="124"/>
    </row>
    <row r="233" spans="1:15" s="67" customFormat="1" ht="16">
      <c r="A233" s="124"/>
      <c r="B233" s="125"/>
      <c r="C233" s="126" t="str">
        <f>IF(B233&lt;&gt;"",INDEX(Table5[FDOE_Program_Title],MATCH(B233,Table5[CIP_Number_2020],0),0),"")</f>
        <v/>
      </c>
      <c r="D233" s="124"/>
      <c r="E233" s="126" t="str">
        <f>IF(D233&lt;&gt;"", IF(COUNTIF('Combined RDOLs'!$B$4:$B$5337, CONCATENATE('Program Needs Assessment'!$C$7,'Program Needs Assessment'!D233)),"Yes","No"),"")</f>
        <v/>
      </c>
      <c r="F233" s="126" t="str">
        <f>IF(B233&lt;&gt;"",IF(COUNTIF('SDOL and DOACS Progs'!$B$4:$B$398, 'Program Needs Assessment'!B233)&gt;0,"Yes","No"),"")</f>
        <v/>
      </c>
      <c r="G233" s="124"/>
      <c r="H233" s="124"/>
      <c r="I233" s="124"/>
      <c r="J233" s="124"/>
      <c r="K233" s="124"/>
      <c r="L233" s="124"/>
      <c r="M233" s="124"/>
      <c r="N233" s="124"/>
      <c r="O233" s="124"/>
    </row>
    <row r="234" spans="1:15" s="67" customFormat="1" ht="16">
      <c r="A234" s="124"/>
      <c r="B234" s="125"/>
      <c r="C234" s="126" t="str">
        <f>IF(B234&lt;&gt;"",INDEX(Table5[FDOE_Program_Title],MATCH(B234,Table5[CIP_Number_2020],0),0),"")</f>
        <v/>
      </c>
      <c r="D234" s="124"/>
      <c r="E234" s="126" t="str">
        <f>IF(D234&lt;&gt;"", IF(COUNTIF('Combined RDOLs'!$B$4:$B$5337, CONCATENATE('Program Needs Assessment'!$C$7,'Program Needs Assessment'!D234)),"Yes","No"),"")</f>
        <v/>
      </c>
      <c r="F234" s="126" t="str">
        <f>IF(B234&lt;&gt;"",IF(COUNTIF('SDOL and DOACS Progs'!$B$4:$B$398, 'Program Needs Assessment'!B234)&gt;0,"Yes","No"),"")</f>
        <v/>
      </c>
      <c r="G234" s="124"/>
      <c r="H234" s="124"/>
      <c r="I234" s="124"/>
      <c r="J234" s="124"/>
      <c r="K234" s="124"/>
      <c r="L234" s="124"/>
      <c r="M234" s="124"/>
      <c r="N234" s="124"/>
      <c r="O234" s="124"/>
    </row>
    <row r="235" spans="1:15" s="67" customFormat="1" ht="16">
      <c r="A235" s="124"/>
      <c r="B235" s="125"/>
      <c r="C235" s="126" t="str">
        <f>IF(B235&lt;&gt;"",INDEX(Table5[FDOE_Program_Title],MATCH(B235,Table5[CIP_Number_2020],0),0),"")</f>
        <v/>
      </c>
      <c r="D235" s="124"/>
      <c r="E235" s="126" t="str">
        <f>IF(D235&lt;&gt;"", IF(COUNTIF('Combined RDOLs'!$B$4:$B$5337, CONCATENATE('Program Needs Assessment'!$C$7,'Program Needs Assessment'!D235)),"Yes","No"),"")</f>
        <v/>
      </c>
      <c r="F235" s="126" t="str">
        <f>IF(B235&lt;&gt;"",IF(COUNTIF('SDOL and DOACS Progs'!$B$4:$B$398, 'Program Needs Assessment'!B235)&gt;0,"Yes","No"),"")</f>
        <v/>
      </c>
      <c r="G235" s="124"/>
      <c r="H235" s="124"/>
      <c r="I235" s="124"/>
      <c r="J235" s="124"/>
      <c r="K235" s="124"/>
      <c r="L235" s="124"/>
      <c r="M235" s="124"/>
      <c r="N235" s="124"/>
      <c r="O235" s="124"/>
    </row>
    <row r="236" spans="1:15" s="67" customFormat="1" ht="16">
      <c r="A236" s="124"/>
      <c r="B236" s="125"/>
      <c r="C236" s="126" t="str">
        <f>IF(B236&lt;&gt;"",INDEX(Table5[FDOE_Program_Title],MATCH(B236,Table5[CIP_Number_2020],0),0),"")</f>
        <v/>
      </c>
      <c r="D236" s="124"/>
      <c r="E236" s="126" t="str">
        <f>IF(D236&lt;&gt;"", IF(COUNTIF('Combined RDOLs'!$B$4:$B$5337, CONCATENATE('Program Needs Assessment'!$C$7,'Program Needs Assessment'!D236)),"Yes","No"),"")</f>
        <v/>
      </c>
      <c r="F236" s="126" t="str">
        <f>IF(B236&lt;&gt;"",IF(COUNTIF('SDOL and DOACS Progs'!$B$4:$B$398, 'Program Needs Assessment'!B236)&gt;0,"Yes","No"),"")</f>
        <v/>
      </c>
      <c r="G236" s="124"/>
      <c r="H236" s="124"/>
      <c r="I236" s="124"/>
      <c r="J236" s="124"/>
      <c r="K236" s="124"/>
      <c r="L236" s="124"/>
      <c r="M236" s="124"/>
      <c r="N236" s="124"/>
      <c r="O236" s="124"/>
    </row>
    <row r="237" spans="1:15" s="67" customFormat="1" ht="16">
      <c r="A237" s="124"/>
      <c r="B237" s="125"/>
      <c r="C237" s="126" t="str">
        <f>IF(B237&lt;&gt;"",INDEX(Table5[FDOE_Program_Title],MATCH(B237,Table5[CIP_Number_2020],0),0),"")</f>
        <v/>
      </c>
      <c r="D237" s="124"/>
      <c r="E237" s="126" t="str">
        <f>IF(D237&lt;&gt;"", IF(COUNTIF('Combined RDOLs'!$B$4:$B$5337, CONCATENATE('Program Needs Assessment'!$C$7,'Program Needs Assessment'!D237)),"Yes","No"),"")</f>
        <v/>
      </c>
      <c r="F237" s="126" t="str">
        <f>IF(B237&lt;&gt;"",IF(COUNTIF('SDOL and DOACS Progs'!$B$4:$B$398, 'Program Needs Assessment'!B237)&gt;0,"Yes","No"),"")</f>
        <v/>
      </c>
      <c r="G237" s="124"/>
      <c r="H237" s="124"/>
      <c r="I237" s="124"/>
      <c r="J237" s="124"/>
      <c r="K237" s="124"/>
      <c r="L237" s="124"/>
      <c r="M237" s="124"/>
      <c r="N237" s="124"/>
      <c r="O237" s="124"/>
    </row>
    <row r="238" spans="1:15" s="67" customFormat="1" ht="16">
      <c r="A238" s="124"/>
      <c r="B238" s="125"/>
      <c r="C238" s="126" t="str">
        <f>IF(B238&lt;&gt;"",INDEX(Table5[FDOE_Program_Title],MATCH(B238,Table5[CIP_Number_2020],0),0),"")</f>
        <v/>
      </c>
      <c r="D238" s="124"/>
      <c r="E238" s="126" t="str">
        <f>IF(D238&lt;&gt;"", IF(COUNTIF('Combined RDOLs'!$B$4:$B$5337, CONCATENATE('Program Needs Assessment'!$C$7,'Program Needs Assessment'!D238)),"Yes","No"),"")</f>
        <v/>
      </c>
      <c r="F238" s="126" t="str">
        <f>IF(B238&lt;&gt;"",IF(COUNTIF('SDOL and DOACS Progs'!$B$4:$B$398, 'Program Needs Assessment'!B238)&gt;0,"Yes","No"),"")</f>
        <v/>
      </c>
      <c r="G238" s="124"/>
      <c r="H238" s="124"/>
      <c r="I238" s="124"/>
      <c r="J238" s="124"/>
      <c r="K238" s="124"/>
      <c r="L238" s="124"/>
      <c r="M238" s="124"/>
      <c r="N238" s="124"/>
      <c r="O238" s="124"/>
    </row>
    <row r="239" spans="1:15" s="67" customFormat="1" ht="16">
      <c r="A239" s="124"/>
      <c r="B239" s="125"/>
      <c r="C239" s="126" t="str">
        <f>IF(B239&lt;&gt;"",INDEX(Table5[FDOE_Program_Title],MATCH(B239,Table5[CIP_Number_2020],0),0),"")</f>
        <v/>
      </c>
      <c r="D239" s="124"/>
      <c r="E239" s="126" t="str">
        <f>IF(D239&lt;&gt;"", IF(COUNTIF('Combined RDOLs'!$B$4:$B$5337, CONCATENATE('Program Needs Assessment'!$C$7,'Program Needs Assessment'!D239)),"Yes","No"),"")</f>
        <v/>
      </c>
      <c r="F239" s="126" t="str">
        <f>IF(B239&lt;&gt;"",IF(COUNTIF('SDOL and DOACS Progs'!$B$4:$B$398, 'Program Needs Assessment'!B239)&gt;0,"Yes","No"),"")</f>
        <v/>
      </c>
      <c r="G239" s="124"/>
      <c r="H239" s="124"/>
      <c r="I239" s="124"/>
      <c r="J239" s="124"/>
      <c r="K239" s="124"/>
      <c r="L239" s="124"/>
      <c r="M239" s="124"/>
      <c r="N239" s="124"/>
      <c r="O239" s="124"/>
    </row>
    <row r="240" spans="1:15" s="67" customFormat="1" ht="16">
      <c r="A240" s="124"/>
      <c r="B240" s="125"/>
      <c r="C240" s="126" t="str">
        <f>IF(B240&lt;&gt;"",INDEX(Table5[FDOE_Program_Title],MATCH(B240,Table5[CIP_Number_2020],0),0),"")</f>
        <v/>
      </c>
      <c r="D240" s="124"/>
      <c r="E240" s="126" t="str">
        <f>IF(D240&lt;&gt;"", IF(COUNTIF('Combined RDOLs'!$B$4:$B$5337, CONCATENATE('Program Needs Assessment'!$C$7,'Program Needs Assessment'!D240)),"Yes","No"),"")</f>
        <v/>
      </c>
      <c r="F240" s="126" t="str">
        <f>IF(B240&lt;&gt;"",IF(COUNTIF('SDOL and DOACS Progs'!$B$4:$B$398, 'Program Needs Assessment'!B240)&gt;0,"Yes","No"),"")</f>
        <v/>
      </c>
      <c r="G240" s="124"/>
      <c r="H240" s="124"/>
      <c r="I240" s="124"/>
      <c r="J240" s="124"/>
      <c r="K240" s="124"/>
      <c r="L240" s="124"/>
      <c r="M240" s="124"/>
      <c r="N240" s="124"/>
      <c r="O240" s="124"/>
    </row>
    <row r="241" spans="1:15" s="67" customFormat="1" ht="16">
      <c r="A241" s="124"/>
      <c r="B241" s="125"/>
      <c r="C241" s="126" t="str">
        <f>IF(B241&lt;&gt;"",INDEX(Table5[FDOE_Program_Title],MATCH(B241,Table5[CIP_Number_2020],0),0),"")</f>
        <v/>
      </c>
      <c r="D241" s="124"/>
      <c r="E241" s="126" t="str">
        <f>IF(D241&lt;&gt;"", IF(COUNTIF('Combined RDOLs'!$B$4:$B$5337, CONCATENATE('Program Needs Assessment'!$C$7,'Program Needs Assessment'!D241)),"Yes","No"),"")</f>
        <v/>
      </c>
      <c r="F241" s="126" t="str">
        <f>IF(B241&lt;&gt;"",IF(COUNTIF('SDOL and DOACS Progs'!$B$4:$B$398, 'Program Needs Assessment'!B241)&gt;0,"Yes","No"),"")</f>
        <v/>
      </c>
      <c r="G241" s="124"/>
      <c r="H241" s="124"/>
      <c r="I241" s="124"/>
      <c r="J241" s="124"/>
      <c r="K241" s="124"/>
      <c r="L241" s="124"/>
      <c r="M241" s="124"/>
      <c r="N241" s="124"/>
      <c r="O241" s="124"/>
    </row>
    <row r="242" spans="1:15" s="67" customFormat="1" ht="16">
      <c r="A242" s="124"/>
      <c r="B242" s="125"/>
      <c r="C242" s="126" t="str">
        <f>IF(B242&lt;&gt;"",INDEX(Table5[FDOE_Program_Title],MATCH(B242,Table5[CIP_Number_2020],0),0),"")</f>
        <v/>
      </c>
      <c r="D242" s="124"/>
      <c r="E242" s="126" t="str">
        <f>IF(D242&lt;&gt;"", IF(COUNTIF('Combined RDOLs'!$B$4:$B$5337, CONCATENATE('Program Needs Assessment'!$C$7,'Program Needs Assessment'!D242)),"Yes","No"),"")</f>
        <v/>
      </c>
      <c r="F242" s="126" t="str">
        <f>IF(B242&lt;&gt;"",IF(COUNTIF('SDOL and DOACS Progs'!$B$4:$B$398, 'Program Needs Assessment'!B242)&gt;0,"Yes","No"),"")</f>
        <v/>
      </c>
      <c r="G242" s="124"/>
      <c r="H242" s="124"/>
      <c r="I242" s="124"/>
      <c r="J242" s="124"/>
      <c r="K242" s="124"/>
      <c r="L242" s="124"/>
      <c r="M242" s="124"/>
      <c r="N242" s="124"/>
      <c r="O242" s="124"/>
    </row>
    <row r="243" spans="1:15" s="67" customFormat="1" ht="16">
      <c r="A243" s="124"/>
      <c r="B243" s="125"/>
      <c r="C243" s="126" t="str">
        <f>IF(B243&lt;&gt;"",INDEX(Table5[FDOE_Program_Title],MATCH(B243,Table5[CIP_Number_2020],0),0),"")</f>
        <v/>
      </c>
      <c r="D243" s="124"/>
      <c r="E243" s="126" t="str">
        <f>IF(D243&lt;&gt;"", IF(COUNTIF('Combined RDOLs'!$B$4:$B$5337, CONCATENATE('Program Needs Assessment'!$C$7,'Program Needs Assessment'!D243)),"Yes","No"),"")</f>
        <v/>
      </c>
      <c r="F243" s="126" t="str">
        <f>IF(B243&lt;&gt;"",IF(COUNTIF('SDOL and DOACS Progs'!$B$4:$B$398, 'Program Needs Assessment'!B243)&gt;0,"Yes","No"),"")</f>
        <v/>
      </c>
      <c r="G243" s="124"/>
      <c r="H243" s="124"/>
      <c r="I243" s="124"/>
      <c r="J243" s="124"/>
      <c r="K243" s="124"/>
      <c r="L243" s="124"/>
      <c r="M243" s="124"/>
      <c r="N243" s="124"/>
      <c r="O243" s="124"/>
    </row>
    <row r="244" spans="1:15" s="67" customFormat="1" ht="16">
      <c r="A244" s="124"/>
      <c r="B244" s="125"/>
      <c r="C244" s="126" t="str">
        <f>IF(B244&lt;&gt;"",INDEX(Table5[FDOE_Program_Title],MATCH(B244,Table5[CIP_Number_2020],0),0),"")</f>
        <v/>
      </c>
      <c r="D244" s="124"/>
      <c r="E244" s="126" t="str">
        <f>IF(D244&lt;&gt;"", IF(COUNTIF('Combined RDOLs'!$B$4:$B$5337, CONCATENATE('Program Needs Assessment'!$C$7,'Program Needs Assessment'!D244)),"Yes","No"),"")</f>
        <v/>
      </c>
      <c r="F244" s="126" t="str">
        <f>IF(B244&lt;&gt;"",IF(COUNTIF('SDOL and DOACS Progs'!$B$4:$B$398, 'Program Needs Assessment'!B244)&gt;0,"Yes","No"),"")</f>
        <v/>
      </c>
      <c r="G244" s="124"/>
      <c r="H244" s="124"/>
      <c r="I244" s="124"/>
      <c r="J244" s="124"/>
      <c r="K244" s="124"/>
      <c r="L244" s="124"/>
      <c r="M244" s="124"/>
      <c r="N244" s="124"/>
      <c r="O244" s="124"/>
    </row>
    <row r="245" spans="1:15" s="67" customFormat="1" ht="16">
      <c r="A245" s="124"/>
      <c r="B245" s="125"/>
      <c r="C245" s="126" t="str">
        <f>IF(B245&lt;&gt;"",INDEX(Table5[FDOE_Program_Title],MATCH(B245,Table5[CIP_Number_2020],0),0),"")</f>
        <v/>
      </c>
      <c r="D245" s="124"/>
      <c r="E245" s="126" t="str">
        <f>IF(D245&lt;&gt;"", IF(COUNTIF('Combined RDOLs'!$B$4:$B$5337, CONCATENATE('Program Needs Assessment'!$C$7,'Program Needs Assessment'!D245)),"Yes","No"),"")</f>
        <v/>
      </c>
      <c r="F245" s="126" t="str">
        <f>IF(B245&lt;&gt;"",IF(COUNTIF('SDOL and DOACS Progs'!$B$4:$B$398, 'Program Needs Assessment'!B245)&gt;0,"Yes","No"),"")</f>
        <v/>
      </c>
      <c r="G245" s="124"/>
      <c r="H245" s="124"/>
      <c r="I245" s="124"/>
      <c r="J245" s="124"/>
      <c r="K245" s="124"/>
      <c r="L245" s="124"/>
      <c r="M245" s="124"/>
      <c r="N245" s="124"/>
      <c r="O245" s="124"/>
    </row>
    <row r="246" spans="1:15" s="67" customFormat="1" ht="16">
      <c r="A246" s="124"/>
      <c r="B246" s="125"/>
      <c r="C246" s="126" t="str">
        <f>IF(B246&lt;&gt;"",INDEX(Table5[FDOE_Program_Title],MATCH(B246,Table5[CIP_Number_2020],0),0),"")</f>
        <v/>
      </c>
      <c r="D246" s="124"/>
      <c r="E246" s="126" t="str">
        <f>IF(D246&lt;&gt;"", IF(COUNTIF('Combined RDOLs'!$B$4:$B$5337, CONCATENATE('Program Needs Assessment'!$C$7,'Program Needs Assessment'!D246)),"Yes","No"),"")</f>
        <v/>
      </c>
      <c r="F246" s="126" t="str">
        <f>IF(B246&lt;&gt;"",IF(COUNTIF('SDOL and DOACS Progs'!$B$4:$B$398, 'Program Needs Assessment'!B246)&gt;0,"Yes","No"),"")</f>
        <v/>
      </c>
      <c r="G246" s="124"/>
      <c r="H246" s="124"/>
      <c r="I246" s="124"/>
      <c r="J246" s="124"/>
      <c r="K246" s="124"/>
      <c r="L246" s="124"/>
      <c r="M246" s="124"/>
      <c r="N246" s="124"/>
      <c r="O246" s="124"/>
    </row>
    <row r="247" spans="1:15" s="67" customFormat="1" ht="16">
      <c r="A247" s="124"/>
      <c r="B247" s="125"/>
      <c r="C247" s="126" t="str">
        <f>IF(B247&lt;&gt;"",INDEX(Table5[FDOE_Program_Title],MATCH(B247,Table5[CIP_Number_2020],0),0),"")</f>
        <v/>
      </c>
      <c r="D247" s="124"/>
      <c r="E247" s="126" t="str">
        <f>IF(D247&lt;&gt;"", IF(COUNTIF('Combined RDOLs'!$B$4:$B$5337, CONCATENATE('Program Needs Assessment'!$C$7,'Program Needs Assessment'!D247)),"Yes","No"),"")</f>
        <v/>
      </c>
      <c r="F247" s="126" t="str">
        <f>IF(B247&lt;&gt;"",IF(COUNTIF('SDOL and DOACS Progs'!$B$4:$B$398, 'Program Needs Assessment'!B247)&gt;0,"Yes","No"),"")</f>
        <v/>
      </c>
      <c r="G247" s="124"/>
      <c r="H247" s="124"/>
      <c r="I247" s="124"/>
      <c r="J247" s="124"/>
      <c r="K247" s="124"/>
      <c r="L247" s="124"/>
      <c r="M247" s="124"/>
      <c r="N247" s="124"/>
      <c r="O247" s="124"/>
    </row>
    <row r="248" spans="1:15" s="67" customFormat="1" ht="16">
      <c r="A248" s="124"/>
      <c r="B248" s="125"/>
      <c r="C248" s="126" t="str">
        <f>IF(B248&lt;&gt;"",INDEX(Table5[FDOE_Program_Title],MATCH(B248,Table5[CIP_Number_2020],0),0),"")</f>
        <v/>
      </c>
      <c r="D248" s="124"/>
      <c r="E248" s="126" t="str">
        <f>IF(D248&lt;&gt;"", IF(COUNTIF('Combined RDOLs'!$B$4:$B$5337, CONCATENATE('Program Needs Assessment'!$C$7,'Program Needs Assessment'!D248)),"Yes","No"),"")</f>
        <v/>
      </c>
      <c r="F248" s="126" t="str">
        <f>IF(B248&lt;&gt;"",IF(COUNTIF('SDOL and DOACS Progs'!$B$4:$B$398, 'Program Needs Assessment'!B248)&gt;0,"Yes","No"),"")</f>
        <v/>
      </c>
      <c r="G248" s="124"/>
      <c r="H248" s="124"/>
      <c r="I248" s="124"/>
      <c r="J248" s="124"/>
      <c r="K248" s="124"/>
      <c r="L248" s="124"/>
      <c r="M248" s="124"/>
      <c r="N248" s="124"/>
      <c r="O248" s="124"/>
    </row>
    <row r="249" spans="1:15" s="67" customFormat="1" ht="16">
      <c r="A249" s="124"/>
      <c r="B249" s="125"/>
      <c r="C249" s="126" t="str">
        <f>IF(B249&lt;&gt;"",INDEX(Table5[FDOE_Program_Title],MATCH(B249,Table5[CIP_Number_2020],0),0),"")</f>
        <v/>
      </c>
      <c r="D249" s="124"/>
      <c r="E249" s="126" t="str">
        <f>IF(D249&lt;&gt;"", IF(COUNTIF('Combined RDOLs'!$B$4:$B$5337, CONCATENATE('Program Needs Assessment'!$C$7,'Program Needs Assessment'!D249)),"Yes","No"),"")</f>
        <v/>
      </c>
      <c r="F249" s="126" t="str">
        <f>IF(B249&lt;&gt;"",IF(COUNTIF('SDOL and DOACS Progs'!$B$4:$B$398, 'Program Needs Assessment'!B249)&gt;0,"Yes","No"),"")</f>
        <v/>
      </c>
      <c r="G249" s="124"/>
      <c r="H249" s="124"/>
      <c r="I249" s="124"/>
      <c r="J249" s="124"/>
      <c r="K249" s="124"/>
      <c r="L249" s="124"/>
      <c r="M249" s="124"/>
      <c r="N249" s="124"/>
      <c r="O249" s="124"/>
    </row>
    <row r="250" spans="1:15" s="67" customFormat="1" ht="16">
      <c r="A250" s="124"/>
      <c r="B250" s="125"/>
      <c r="C250" s="126" t="str">
        <f>IF(B250&lt;&gt;"",INDEX(Table5[FDOE_Program_Title],MATCH(B250,Table5[CIP_Number_2020],0),0),"")</f>
        <v/>
      </c>
      <c r="D250" s="124"/>
      <c r="E250" s="126" t="str">
        <f>IF(D250&lt;&gt;"", IF(COUNTIF('Combined RDOLs'!$B$4:$B$5337, CONCATENATE('Program Needs Assessment'!$C$7,'Program Needs Assessment'!D250)),"Yes","No"),"")</f>
        <v/>
      </c>
      <c r="F250" s="126" t="str">
        <f>IF(B250&lt;&gt;"",IF(COUNTIF('SDOL and DOACS Progs'!$B$4:$B$398, 'Program Needs Assessment'!B250)&gt;0,"Yes","No"),"")</f>
        <v/>
      </c>
      <c r="G250" s="124"/>
      <c r="H250" s="124"/>
      <c r="I250" s="124"/>
      <c r="J250" s="124"/>
      <c r="K250" s="124"/>
      <c r="L250" s="124"/>
      <c r="M250" s="124"/>
      <c r="N250" s="124"/>
      <c r="O250" s="124"/>
    </row>
    <row r="251" spans="1:15" s="67" customFormat="1" ht="16">
      <c r="A251" s="124"/>
      <c r="B251" s="125"/>
      <c r="C251" s="126" t="str">
        <f>IF(B251&lt;&gt;"",INDEX(Table5[FDOE_Program_Title],MATCH(B251,Table5[CIP_Number_2020],0),0),"")</f>
        <v/>
      </c>
      <c r="D251" s="124"/>
      <c r="E251" s="126" t="str">
        <f>IF(D251&lt;&gt;"", IF(COUNTIF('Combined RDOLs'!$B$4:$B$5337, CONCATENATE('Program Needs Assessment'!$C$7,'Program Needs Assessment'!D251)),"Yes","No"),"")</f>
        <v/>
      </c>
      <c r="F251" s="126" t="str">
        <f>IF(B251&lt;&gt;"",IF(COUNTIF('SDOL and DOACS Progs'!$B$4:$B$398, 'Program Needs Assessment'!B251)&gt;0,"Yes","No"),"")</f>
        <v/>
      </c>
      <c r="G251" s="124"/>
      <c r="H251" s="124"/>
      <c r="I251" s="124"/>
      <c r="J251" s="124"/>
      <c r="K251" s="124"/>
      <c r="L251" s="124"/>
      <c r="M251" s="124"/>
      <c r="N251" s="124"/>
      <c r="O251" s="124"/>
    </row>
    <row r="252" spans="1:15" s="67" customFormat="1" ht="16">
      <c r="A252" s="124"/>
      <c r="B252" s="125"/>
      <c r="C252" s="126" t="str">
        <f>IF(B252&lt;&gt;"",INDEX(Table5[FDOE_Program_Title],MATCH(B252,Table5[CIP_Number_2020],0),0),"")</f>
        <v/>
      </c>
      <c r="D252" s="124"/>
      <c r="E252" s="126" t="str">
        <f>IF(D252&lt;&gt;"", IF(COUNTIF('Combined RDOLs'!$B$4:$B$5337, CONCATENATE('Program Needs Assessment'!$C$7,'Program Needs Assessment'!D252)),"Yes","No"),"")</f>
        <v/>
      </c>
      <c r="F252" s="126" t="str">
        <f>IF(B252&lt;&gt;"",IF(COUNTIF('SDOL and DOACS Progs'!$B$4:$B$398, 'Program Needs Assessment'!B252)&gt;0,"Yes","No"),"")</f>
        <v/>
      </c>
      <c r="G252" s="124"/>
      <c r="H252" s="124"/>
      <c r="I252" s="124"/>
      <c r="J252" s="124"/>
      <c r="K252" s="124"/>
      <c r="L252" s="124"/>
      <c r="M252" s="124"/>
      <c r="N252" s="124"/>
      <c r="O252" s="124"/>
    </row>
    <row r="253" spans="1:15" s="67" customFormat="1" ht="16">
      <c r="A253" s="124"/>
      <c r="B253" s="125"/>
      <c r="C253" s="126" t="str">
        <f>IF(B253&lt;&gt;"",INDEX(Table5[FDOE_Program_Title],MATCH(B253,Table5[CIP_Number_2020],0),0),"")</f>
        <v/>
      </c>
      <c r="D253" s="124"/>
      <c r="E253" s="126" t="str">
        <f>IF(D253&lt;&gt;"", IF(COUNTIF('Combined RDOLs'!$B$4:$B$5337, CONCATENATE('Program Needs Assessment'!$C$7,'Program Needs Assessment'!D253)),"Yes","No"),"")</f>
        <v/>
      </c>
      <c r="F253" s="126" t="str">
        <f>IF(B253&lt;&gt;"",IF(COUNTIF('SDOL and DOACS Progs'!$B$4:$B$398, 'Program Needs Assessment'!B253)&gt;0,"Yes","No"),"")</f>
        <v/>
      </c>
      <c r="G253" s="124"/>
      <c r="H253" s="124"/>
      <c r="I253" s="124"/>
      <c r="J253" s="124"/>
      <c r="K253" s="124"/>
      <c r="L253" s="124"/>
      <c r="M253" s="124"/>
      <c r="N253" s="124"/>
      <c r="O253" s="124"/>
    </row>
    <row r="254" spans="1:15" s="67" customFormat="1" ht="16">
      <c r="A254" s="124"/>
      <c r="B254" s="125"/>
      <c r="C254" s="126" t="str">
        <f>IF(B254&lt;&gt;"",INDEX(Table5[FDOE_Program_Title],MATCH(B254,Table5[CIP_Number_2020],0),0),"")</f>
        <v/>
      </c>
      <c r="D254" s="124"/>
      <c r="E254" s="126" t="str">
        <f>IF(D254&lt;&gt;"", IF(COUNTIF('Combined RDOLs'!$B$4:$B$5337, CONCATENATE('Program Needs Assessment'!$C$7,'Program Needs Assessment'!D254)),"Yes","No"),"")</f>
        <v/>
      </c>
      <c r="F254" s="126" t="str">
        <f>IF(B254&lt;&gt;"",IF(COUNTIF('SDOL and DOACS Progs'!$B$4:$B$398, 'Program Needs Assessment'!B254)&gt;0,"Yes","No"),"")</f>
        <v/>
      </c>
      <c r="G254" s="124"/>
      <c r="H254" s="124"/>
      <c r="I254" s="124"/>
      <c r="J254" s="124"/>
      <c r="K254" s="124"/>
      <c r="L254" s="124"/>
      <c r="M254" s="124"/>
      <c r="N254" s="124"/>
      <c r="O254" s="124"/>
    </row>
    <row r="255" spans="1:15" s="67" customFormat="1" ht="16">
      <c r="A255" s="124"/>
      <c r="B255" s="125"/>
      <c r="C255" s="126" t="str">
        <f>IF(B255&lt;&gt;"",INDEX(Table5[FDOE_Program_Title],MATCH(B255,Table5[CIP_Number_2020],0),0),"")</f>
        <v/>
      </c>
      <c r="D255" s="124"/>
      <c r="E255" s="126" t="str">
        <f>IF(D255&lt;&gt;"", IF(COUNTIF('Combined RDOLs'!$B$4:$B$5337, CONCATENATE('Program Needs Assessment'!$C$7,'Program Needs Assessment'!D255)),"Yes","No"),"")</f>
        <v/>
      </c>
      <c r="F255" s="126" t="str">
        <f>IF(B255&lt;&gt;"",IF(COUNTIF('SDOL and DOACS Progs'!$B$4:$B$398, 'Program Needs Assessment'!B255)&gt;0,"Yes","No"),"")</f>
        <v/>
      </c>
      <c r="G255" s="124"/>
      <c r="H255" s="124"/>
      <c r="I255" s="124"/>
      <c r="J255" s="124"/>
      <c r="K255" s="124"/>
      <c r="L255" s="124"/>
      <c r="M255" s="124"/>
      <c r="N255" s="124"/>
      <c r="O255" s="124"/>
    </row>
    <row r="256" spans="1:15" s="67" customFormat="1" ht="16">
      <c r="A256" s="124"/>
      <c r="B256" s="125"/>
      <c r="C256" s="126" t="str">
        <f>IF(B256&lt;&gt;"",INDEX(Table5[FDOE_Program_Title],MATCH(B256,Table5[CIP_Number_2020],0),0),"")</f>
        <v/>
      </c>
      <c r="D256" s="124"/>
      <c r="E256" s="126" t="str">
        <f>IF(D256&lt;&gt;"", IF(COUNTIF('Combined RDOLs'!$B$4:$B$5337, CONCATENATE('Program Needs Assessment'!$C$7,'Program Needs Assessment'!D256)),"Yes","No"),"")</f>
        <v/>
      </c>
      <c r="F256" s="126" t="str">
        <f>IF(B256&lt;&gt;"",IF(COUNTIF('SDOL and DOACS Progs'!$B$4:$B$398, 'Program Needs Assessment'!B256)&gt;0,"Yes","No"),"")</f>
        <v/>
      </c>
      <c r="G256" s="124"/>
      <c r="H256" s="124"/>
      <c r="I256" s="124"/>
      <c r="J256" s="124"/>
      <c r="K256" s="124"/>
      <c r="L256" s="124"/>
      <c r="M256" s="124"/>
      <c r="N256" s="124"/>
      <c r="O256" s="124"/>
    </row>
    <row r="257" spans="1:15" s="67" customFormat="1" ht="16">
      <c r="A257" s="124"/>
      <c r="B257" s="125"/>
      <c r="C257" s="126" t="str">
        <f>IF(B257&lt;&gt;"",INDEX(Table5[FDOE_Program_Title],MATCH(B257,Table5[CIP_Number_2020],0),0),"")</f>
        <v/>
      </c>
      <c r="D257" s="124"/>
      <c r="E257" s="126" t="str">
        <f>IF(D257&lt;&gt;"", IF(COUNTIF('Combined RDOLs'!$B$4:$B$5337, CONCATENATE('Program Needs Assessment'!$C$7,'Program Needs Assessment'!D257)),"Yes","No"),"")</f>
        <v/>
      </c>
      <c r="F257" s="126" t="str">
        <f>IF(B257&lt;&gt;"",IF(COUNTIF('SDOL and DOACS Progs'!$B$4:$B$398, 'Program Needs Assessment'!B257)&gt;0,"Yes","No"),"")</f>
        <v/>
      </c>
      <c r="G257" s="124"/>
      <c r="H257" s="124"/>
      <c r="I257" s="124"/>
      <c r="J257" s="124"/>
      <c r="K257" s="124"/>
      <c r="L257" s="124"/>
      <c r="M257" s="124"/>
      <c r="N257" s="124"/>
      <c r="O257" s="124"/>
    </row>
    <row r="258" spans="1:15" s="67" customFormat="1" ht="16">
      <c r="A258" s="124"/>
      <c r="B258" s="125"/>
      <c r="C258" s="126" t="str">
        <f>IF(B258&lt;&gt;"",INDEX(Table5[FDOE_Program_Title],MATCH(B258,Table5[CIP_Number_2020],0),0),"")</f>
        <v/>
      </c>
      <c r="D258" s="124"/>
      <c r="E258" s="126" t="str">
        <f>IF(D258&lt;&gt;"", IF(COUNTIF('Combined RDOLs'!$B$4:$B$5337, CONCATENATE('Program Needs Assessment'!$C$7,'Program Needs Assessment'!D258)),"Yes","No"),"")</f>
        <v/>
      </c>
      <c r="F258" s="126" t="str">
        <f>IF(B258&lt;&gt;"",IF(COUNTIF('SDOL and DOACS Progs'!$B$4:$B$398, 'Program Needs Assessment'!B258)&gt;0,"Yes","No"),"")</f>
        <v/>
      </c>
      <c r="G258" s="124"/>
      <c r="H258" s="124"/>
      <c r="I258" s="124"/>
      <c r="J258" s="124"/>
      <c r="K258" s="124"/>
      <c r="L258" s="124"/>
      <c r="M258" s="124"/>
      <c r="N258" s="124"/>
      <c r="O258" s="124"/>
    </row>
    <row r="259" spans="1:15" s="67" customFormat="1" ht="16">
      <c r="A259" s="124"/>
      <c r="B259" s="125"/>
      <c r="C259" s="126" t="str">
        <f>IF(B259&lt;&gt;"",INDEX(Table5[FDOE_Program_Title],MATCH(B259,Table5[CIP_Number_2020],0),0),"")</f>
        <v/>
      </c>
      <c r="D259" s="124"/>
      <c r="E259" s="126" t="str">
        <f>IF(D259&lt;&gt;"", IF(COUNTIF('Combined RDOLs'!$B$4:$B$5337, CONCATENATE('Program Needs Assessment'!$C$7,'Program Needs Assessment'!D259)),"Yes","No"),"")</f>
        <v/>
      </c>
      <c r="F259" s="126" t="str">
        <f>IF(B259&lt;&gt;"",IF(COUNTIF('SDOL and DOACS Progs'!$B$4:$B$398, 'Program Needs Assessment'!B259)&gt;0,"Yes","No"),"")</f>
        <v/>
      </c>
      <c r="G259" s="124"/>
      <c r="H259" s="124"/>
      <c r="I259" s="124"/>
      <c r="J259" s="124"/>
      <c r="K259" s="124"/>
      <c r="L259" s="124"/>
      <c r="M259" s="124"/>
      <c r="N259" s="124"/>
      <c r="O259" s="124"/>
    </row>
    <row r="260" spans="1:15" s="67" customFormat="1" ht="16">
      <c r="A260" s="124"/>
      <c r="B260" s="125"/>
      <c r="C260" s="126" t="str">
        <f>IF(B260&lt;&gt;"",INDEX(Table5[FDOE_Program_Title],MATCH(B260,Table5[CIP_Number_2020],0),0),"")</f>
        <v/>
      </c>
      <c r="D260" s="124"/>
      <c r="E260" s="126" t="str">
        <f>IF(D260&lt;&gt;"", IF(COUNTIF('Combined RDOLs'!$B$4:$B$5337, CONCATENATE('Program Needs Assessment'!$C$7,'Program Needs Assessment'!D260)),"Yes","No"),"")</f>
        <v/>
      </c>
      <c r="F260" s="126" t="str">
        <f>IF(B260&lt;&gt;"",IF(COUNTIF('SDOL and DOACS Progs'!$B$4:$B$398, 'Program Needs Assessment'!B260)&gt;0,"Yes","No"),"")</f>
        <v/>
      </c>
      <c r="G260" s="124"/>
      <c r="H260" s="124"/>
      <c r="I260" s="124"/>
      <c r="J260" s="124"/>
      <c r="K260" s="124"/>
      <c r="L260" s="124"/>
      <c r="M260" s="124"/>
      <c r="N260" s="124"/>
      <c r="O260" s="124"/>
    </row>
    <row r="261" spans="1:15" s="67" customFormat="1" ht="16">
      <c r="A261" s="124"/>
      <c r="B261" s="125"/>
      <c r="C261" s="126" t="str">
        <f>IF(B261&lt;&gt;"",INDEX(Table5[FDOE_Program_Title],MATCH(B261,Table5[CIP_Number_2020],0),0),"")</f>
        <v/>
      </c>
      <c r="D261" s="124"/>
      <c r="E261" s="126" t="str">
        <f>IF(D261&lt;&gt;"", IF(COUNTIF('Combined RDOLs'!$B$4:$B$5337, CONCATENATE('Program Needs Assessment'!$C$7,'Program Needs Assessment'!D261)),"Yes","No"),"")</f>
        <v/>
      </c>
      <c r="F261" s="126" t="str">
        <f>IF(B261&lt;&gt;"",IF(COUNTIF('SDOL and DOACS Progs'!$B$4:$B$398, 'Program Needs Assessment'!B261)&gt;0,"Yes","No"),"")</f>
        <v/>
      </c>
      <c r="G261" s="124"/>
      <c r="H261" s="124"/>
      <c r="I261" s="124"/>
      <c r="J261" s="124"/>
      <c r="K261" s="124"/>
      <c r="L261" s="124"/>
      <c r="M261" s="124"/>
      <c r="N261" s="124"/>
      <c r="O261" s="124"/>
    </row>
    <row r="262" spans="1:15" s="67" customFormat="1" ht="16">
      <c r="A262" s="124"/>
      <c r="B262" s="125"/>
      <c r="C262" s="126" t="str">
        <f>IF(B262&lt;&gt;"",INDEX(Table5[FDOE_Program_Title],MATCH(B262,Table5[CIP_Number_2020],0),0),"")</f>
        <v/>
      </c>
      <c r="D262" s="124"/>
      <c r="E262" s="126" t="str">
        <f>IF(D262&lt;&gt;"", IF(COUNTIF('Combined RDOLs'!$B$4:$B$5337, CONCATENATE('Program Needs Assessment'!$C$7,'Program Needs Assessment'!D262)),"Yes","No"),"")</f>
        <v/>
      </c>
      <c r="F262" s="126" t="str">
        <f>IF(B262&lt;&gt;"",IF(COUNTIF('SDOL and DOACS Progs'!$B$4:$B$398, 'Program Needs Assessment'!B262)&gt;0,"Yes","No"),"")</f>
        <v/>
      </c>
      <c r="G262" s="124"/>
      <c r="H262" s="124"/>
      <c r="I262" s="124"/>
      <c r="J262" s="124"/>
      <c r="K262" s="124"/>
      <c r="L262" s="124"/>
      <c r="M262" s="124"/>
      <c r="N262" s="124"/>
      <c r="O262" s="124"/>
    </row>
    <row r="263" spans="1:15" s="67" customFormat="1" ht="16">
      <c r="A263" s="124"/>
      <c r="B263" s="125"/>
      <c r="C263" s="126" t="str">
        <f>IF(B263&lt;&gt;"",INDEX(Table5[FDOE_Program_Title],MATCH(B263,Table5[CIP_Number_2020],0),0),"")</f>
        <v/>
      </c>
      <c r="D263" s="124"/>
      <c r="E263" s="126" t="str">
        <f>IF(D263&lt;&gt;"", IF(COUNTIF('Combined RDOLs'!$B$4:$B$5337, CONCATENATE('Program Needs Assessment'!$C$7,'Program Needs Assessment'!D263)),"Yes","No"),"")</f>
        <v/>
      </c>
      <c r="F263" s="126" t="str">
        <f>IF(B263&lt;&gt;"",IF(COUNTIF('SDOL and DOACS Progs'!$B$4:$B$398, 'Program Needs Assessment'!B263)&gt;0,"Yes","No"),"")</f>
        <v/>
      </c>
      <c r="G263" s="124"/>
      <c r="H263" s="124"/>
      <c r="I263" s="124"/>
      <c r="J263" s="124"/>
      <c r="K263" s="124"/>
      <c r="L263" s="124"/>
      <c r="M263" s="124"/>
      <c r="N263" s="124"/>
      <c r="O263" s="124"/>
    </row>
    <row r="264" spans="1:15" s="67" customFormat="1" ht="16">
      <c r="A264" s="124"/>
      <c r="B264" s="125"/>
      <c r="C264" s="126" t="str">
        <f>IF(B264&lt;&gt;"",INDEX(Table5[FDOE_Program_Title],MATCH(B264,Table5[CIP_Number_2020],0),0),"")</f>
        <v/>
      </c>
      <c r="D264" s="124"/>
      <c r="E264" s="126" t="str">
        <f>IF(D264&lt;&gt;"", IF(COUNTIF('Combined RDOLs'!$B$4:$B$5337, CONCATENATE('Program Needs Assessment'!$C$7,'Program Needs Assessment'!D264)),"Yes","No"),"")</f>
        <v/>
      </c>
      <c r="F264" s="126" t="str">
        <f>IF(B264&lt;&gt;"",IF(COUNTIF('SDOL and DOACS Progs'!$B$4:$B$398, 'Program Needs Assessment'!B264)&gt;0,"Yes","No"),"")</f>
        <v/>
      </c>
      <c r="G264" s="124"/>
      <c r="H264" s="124"/>
      <c r="I264" s="124"/>
      <c r="J264" s="124"/>
      <c r="K264" s="124"/>
      <c r="L264" s="124"/>
      <c r="M264" s="124"/>
      <c r="N264" s="124"/>
      <c r="O264" s="124"/>
    </row>
    <row r="265" spans="1:15" s="67" customFormat="1" ht="16">
      <c r="A265" s="124"/>
      <c r="B265" s="125"/>
      <c r="C265" s="126" t="str">
        <f>IF(B265&lt;&gt;"",INDEX(Table5[FDOE_Program_Title],MATCH(B265,Table5[CIP_Number_2020],0),0),"")</f>
        <v/>
      </c>
      <c r="D265" s="124"/>
      <c r="E265" s="126" t="str">
        <f>IF(D265&lt;&gt;"", IF(COUNTIF('Combined RDOLs'!$B$4:$B$5337, CONCATENATE('Program Needs Assessment'!$C$7,'Program Needs Assessment'!D265)),"Yes","No"),"")</f>
        <v/>
      </c>
      <c r="F265" s="126" t="str">
        <f>IF(B265&lt;&gt;"",IF(COUNTIF('SDOL and DOACS Progs'!$B$4:$B$398, 'Program Needs Assessment'!B265)&gt;0,"Yes","No"),"")</f>
        <v/>
      </c>
      <c r="G265" s="124"/>
      <c r="H265" s="124"/>
      <c r="I265" s="124"/>
      <c r="J265" s="124"/>
      <c r="K265" s="124"/>
      <c r="L265" s="124"/>
      <c r="M265" s="124"/>
      <c r="N265" s="124"/>
      <c r="O265" s="124"/>
    </row>
    <row r="266" spans="1:15" s="67" customFormat="1" ht="16">
      <c r="A266" s="124"/>
      <c r="B266" s="125"/>
      <c r="C266" s="126" t="str">
        <f>IF(B266&lt;&gt;"",INDEX(Table5[FDOE_Program_Title],MATCH(B266,Table5[CIP_Number_2020],0),0),"")</f>
        <v/>
      </c>
      <c r="D266" s="124"/>
      <c r="E266" s="126" t="str">
        <f>IF(D266&lt;&gt;"", IF(COUNTIF('Combined RDOLs'!$B$4:$B$5337, CONCATENATE('Program Needs Assessment'!$C$7,'Program Needs Assessment'!D266)),"Yes","No"),"")</f>
        <v/>
      </c>
      <c r="F266" s="126" t="str">
        <f>IF(B266&lt;&gt;"",IF(COUNTIF('SDOL and DOACS Progs'!$B$4:$B$398, 'Program Needs Assessment'!B266)&gt;0,"Yes","No"),"")</f>
        <v/>
      </c>
      <c r="G266" s="124"/>
      <c r="H266" s="124"/>
      <c r="I266" s="124"/>
      <c r="J266" s="124"/>
      <c r="K266" s="124"/>
      <c r="L266" s="124"/>
      <c r="M266" s="124"/>
      <c r="N266" s="124"/>
      <c r="O266" s="124"/>
    </row>
    <row r="267" spans="1:15" s="67" customFormat="1" ht="16">
      <c r="A267" s="124"/>
      <c r="B267" s="125"/>
      <c r="C267" s="126" t="str">
        <f>IF(B267&lt;&gt;"",INDEX(Table5[FDOE_Program_Title],MATCH(B267,Table5[CIP_Number_2020],0),0),"")</f>
        <v/>
      </c>
      <c r="D267" s="124"/>
      <c r="E267" s="126" t="str">
        <f>IF(D267&lt;&gt;"", IF(COUNTIF('Combined RDOLs'!$B$4:$B$5337, CONCATENATE('Program Needs Assessment'!$C$7,'Program Needs Assessment'!D267)),"Yes","No"),"")</f>
        <v/>
      </c>
      <c r="F267" s="126" t="str">
        <f>IF(B267&lt;&gt;"",IF(COUNTIF('SDOL and DOACS Progs'!$B$4:$B$398, 'Program Needs Assessment'!B267)&gt;0,"Yes","No"),"")</f>
        <v/>
      </c>
      <c r="G267" s="124"/>
      <c r="H267" s="124"/>
      <c r="I267" s="124"/>
      <c r="J267" s="124"/>
      <c r="K267" s="124"/>
      <c r="L267" s="124"/>
      <c r="M267" s="124"/>
      <c r="N267" s="124"/>
      <c r="O267" s="124"/>
    </row>
    <row r="268" spans="1:15" s="67" customFormat="1" ht="16">
      <c r="A268" s="124"/>
      <c r="B268" s="125"/>
      <c r="C268" s="126" t="str">
        <f>IF(B268&lt;&gt;"",INDEX(Table5[FDOE_Program_Title],MATCH(B268,Table5[CIP_Number_2020],0),0),"")</f>
        <v/>
      </c>
      <c r="D268" s="124"/>
      <c r="E268" s="126" t="str">
        <f>IF(D268&lt;&gt;"", IF(COUNTIF('Combined RDOLs'!$B$4:$B$5337, CONCATENATE('Program Needs Assessment'!$C$7,'Program Needs Assessment'!D268)),"Yes","No"),"")</f>
        <v/>
      </c>
      <c r="F268" s="126" t="str">
        <f>IF(B268&lt;&gt;"",IF(COUNTIF('SDOL and DOACS Progs'!$B$4:$B$398, 'Program Needs Assessment'!B268)&gt;0,"Yes","No"),"")</f>
        <v/>
      </c>
      <c r="G268" s="124"/>
      <c r="H268" s="124"/>
      <c r="I268" s="124"/>
      <c r="J268" s="124"/>
      <c r="K268" s="124"/>
      <c r="L268" s="124"/>
      <c r="M268" s="124"/>
      <c r="N268" s="124"/>
      <c r="O268" s="124"/>
    </row>
    <row r="269" spans="1:15" s="67" customFormat="1" ht="16">
      <c r="A269" s="124"/>
      <c r="B269" s="125"/>
      <c r="C269" s="126" t="str">
        <f>IF(B269&lt;&gt;"",INDEX(Table5[FDOE_Program_Title],MATCH(B269,Table5[CIP_Number_2020],0),0),"")</f>
        <v/>
      </c>
      <c r="D269" s="124"/>
      <c r="E269" s="126" t="str">
        <f>IF(D269&lt;&gt;"", IF(COUNTIF('Combined RDOLs'!$B$4:$B$5337, CONCATENATE('Program Needs Assessment'!$C$7,'Program Needs Assessment'!D269)),"Yes","No"),"")</f>
        <v/>
      </c>
      <c r="F269" s="126" t="str">
        <f>IF(B269&lt;&gt;"",IF(COUNTIF('SDOL and DOACS Progs'!$B$4:$B$398, 'Program Needs Assessment'!B269)&gt;0,"Yes","No"),"")</f>
        <v/>
      </c>
      <c r="G269" s="124"/>
      <c r="H269" s="124"/>
      <c r="I269" s="124"/>
      <c r="J269" s="124"/>
      <c r="K269" s="124"/>
      <c r="L269" s="124"/>
      <c r="M269" s="124"/>
      <c r="N269" s="124"/>
      <c r="O269" s="124"/>
    </row>
    <row r="270" spans="1:15" s="67" customFormat="1" ht="16">
      <c r="A270" s="124"/>
      <c r="B270" s="125"/>
      <c r="C270" s="126" t="str">
        <f>IF(B270&lt;&gt;"",INDEX(Table5[FDOE_Program_Title],MATCH(B270,Table5[CIP_Number_2020],0),0),"")</f>
        <v/>
      </c>
      <c r="D270" s="124"/>
      <c r="E270" s="126" t="str">
        <f>IF(D270&lt;&gt;"", IF(COUNTIF('Combined RDOLs'!$B$4:$B$5337, CONCATENATE('Program Needs Assessment'!$C$7,'Program Needs Assessment'!D270)),"Yes","No"),"")</f>
        <v/>
      </c>
      <c r="F270" s="126" t="str">
        <f>IF(B270&lt;&gt;"",IF(COUNTIF('SDOL and DOACS Progs'!$B$4:$B$398, 'Program Needs Assessment'!B270)&gt;0,"Yes","No"),"")</f>
        <v/>
      </c>
      <c r="G270" s="124"/>
      <c r="H270" s="124"/>
      <c r="I270" s="124"/>
      <c r="J270" s="124"/>
      <c r="K270" s="124"/>
      <c r="L270" s="124"/>
      <c r="M270" s="124"/>
      <c r="N270" s="124"/>
      <c r="O270" s="124"/>
    </row>
    <row r="271" spans="1:15" s="67" customFormat="1" ht="16">
      <c r="A271" s="124"/>
      <c r="B271" s="125"/>
      <c r="C271" s="126" t="str">
        <f>IF(B271&lt;&gt;"",INDEX(Table5[FDOE_Program_Title],MATCH(B271,Table5[CIP_Number_2020],0),0),"")</f>
        <v/>
      </c>
      <c r="D271" s="124"/>
      <c r="E271" s="126" t="str">
        <f>IF(D271&lt;&gt;"", IF(COUNTIF('Combined RDOLs'!$B$4:$B$5337, CONCATENATE('Program Needs Assessment'!$C$7,'Program Needs Assessment'!D271)),"Yes","No"),"")</f>
        <v/>
      </c>
      <c r="F271" s="126" t="str">
        <f>IF(B271&lt;&gt;"",IF(COUNTIF('SDOL and DOACS Progs'!$B$4:$B$398, 'Program Needs Assessment'!B271)&gt;0,"Yes","No"),"")</f>
        <v/>
      </c>
      <c r="G271" s="124"/>
      <c r="H271" s="124"/>
      <c r="I271" s="124"/>
      <c r="J271" s="124"/>
      <c r="K271" s="124"/>
      <c r="L271" s="124"/>
      <c r="M271" s="124"/>
      <c r="N271" s="124"/>
      <c r="O271" s="124"/>
    </row>
    <row r="272" spans="1:15" s="67" customFormat="1" ht="16">
      <c r="A272" s="124"/>
      <c r="B272" s="125"/>
      <c r="C272" s="126" t="str">
        <f>IF(B272&lt;&gt;"",INDEX(Table5[FDOE_Program_Title],MATCH(B272,Table5[CIP_Number_2020],0),0),"")</f>
        <v/>
      </c>
      <c r="D272" s="124"/>
      <c r="E272" s="126" t="str">
        <f>IF(D272&lt;&gt;"", IF(COUNTIF('Combined RDOLs'!$B$4:$B$5337, CONCATENATE('Program Needs Assessment'!$C$7,'Program Needs Assessment'!D272)),"Yes","No"),"")</f>
        <v/>
      </c>
      <c r="F272" s="126" t="str">
        <f>IF(B272&lt;&gt;"",IF(COUNTIF('SDOL and DOACS Progs'!$B$4:$B$398, 'Program Needs Assessment'!B272)&gt;0,"Yes","No"),"")</f>
        <v/>
      </c>
      <c r="G272" s="124"/>
      <c r="H272" s="124"/>
      <c r="I272" s="124"/>
      <c r="J272" s="124"/>
      <c r="K272" s="124"/>
      <c r="L272" s="124"/>
      <c r="M272" s="124"/>
      <c r="N272" s="124"/>
      <c r="O272" s="124"/>
    </row>
    <row r="273" spans="1:15" s="67" customFormat="1" ht="16">
      <c r="A273" s="124"/>
      <c r="B273" s="125"/>
      <c r="C273" s="126" t="str">
        <f>IF(B273&lt;&gt;"",INDEX(Table5[FDOE_Program_Title],MATCH(B273,Table5[CIP_Number_2020],0),0),"")</f>
        <v/>
      </c>
      <c r="D273" s="124"/>
      <c r="E273" s="126" t="str">
        <f>IF(D273&lt;&gt;"", IF(COUNTIF('Combined RDOLs'!$B$4:$B$5337, CONCATENATE('Program Needs Assessment'!$C$7,'Program Needs Assessment'!D273)),"Yes","No"),"")</f>
        <v/>
      </c>
      <c r="F273" s="126" t="str">
        <f>IF(B273&lt;&gt;"",IF(COUNTIF('SDOL and DOACS Progs'!$B$4:$B$398, 'Program Needs Assessment'!B273)&gt;0,"Yes","No"),"")</f>
        <v/>
      </c>
      <c r="G273" s="124"/>
      <c r="H273" s="124"/>
      <c r="I273" s="124"/>
      <c r="J273" s="124"/>
      <c r="K273" s="124"/>
      <c r="L273" s="124"/>
      <c r="M273" s="124"/>
      <c r="N273" s="124"/>
      <c r="O273" s="124"/>
    </row>
    <row r="274" spans="1:15" s="67" customFormat="1" ht="16">
      <c r="A274" s="124"/>
      <c r="B274" s="125"/>
      <c r="C274" s="126" t="str">
        <f>IF(B274&lt;&gt;"",INDEX(Table5[FDOE_Program_Title],MATCH(B274,Table5[CIP_Number_2020],0),0),"")</f>
        <v/>
      </c>
      <c r="D274" s="124"/>
      <c r="E274" s="126" t="str">
        <f>IF(D274&lt;&gt;"", IF(COUNTIF('Combined RDOLs'!$B$4:$B$5337, CONCATENATE('Program Needs Assessment'!$C$7,'Program Needs Assessment'!D274)),"Yes","No"),"")</f>
        <v/>
      </c>
      <c r="F274" s="126" t="str">
        <f>IF(B274&lt;&gt;"",IF(COUNTIF('SDOL and DOACS Progs'!$B$4:$B$398, 'Program Needs Assessment'!B274)&gt;0,"Yes","No"),"")</f>
        <v/>
      </c>
      <c r="G274" s="124"/>
      <c r="H274" s="124"/>
      <c r="I274" s="124"/>
      <c r="J274" s="124"/>
      <c r="K274" s="124"/>
      <c r="L274" s="124"/>
      <c r="M274" s="124"/>
      <c r="N274" s="124"/>
      <c r="O274" s="124"/>
    </row>
    <row r="275" spans="1:15" s="67" customFormat="1" ht="16">
      <c r="A275" s="124"/>
      <c r="B275" s="125"/>
      <c r="C275" s="126" t="str">
        <f>IF(B275&lt;&gt;"",INDEX(Table5[FDOE_Program_Title],MATCH(B275,Table5[CIP_Number_2020],0),0),"")</f>
        <v/>
      </c>
      <c r="D275" s="124"/>
      <c r="E275" s="126" t="str">
        <f>IF(D275&lt;&gt;"", IF(COUNTIF('Combined RDOLs'!$B$4:$B$5337, CONCATENATE('Program Needs Assessment'!$C$7,'Program Needs Assessment'!D275)),"Yes","No"),"")</f>
        <v/>
      </c>
      <c r="F275" s="126" t="str">
        <f>IF(B275&lt;&gt;"",IF(COUNTIF('SDOL and DOACS Progs'!$B$4:$B$398, 'Program Needs Assessment'!B275)&gt;0,"Yes","No"),"")</f>
        <v/>
      </c>
      <c r="G275" s="124"/>
      <c r="H275" s="124"/>
      <c r="I275" s="124"/>
      <c r="J275" s="124"/>
      <c r="K275" s="124"/>
      <c r="L275" s="124"/>
      <c r="M275" s="124"/>
      <c r="N275" s="124"/>
      <c r="O275" s="124"/>
    </row>
    <row r="276" spans="1:15" s="67" customFormat="1" ht="16">
      <c r="A276" s="124"/>
      <c r="B276" s="125"/>
      <c r="C276" s="126" t="str">
        <f>IF(B276&lt;&gt;"",INDEX(Table5[FDOE_Program_Title],MATCH(B276,Table5[CIP_Number_2020],0),0),"")</f>
        <v/>
      </c>
      <c r="D276" s="124"/>
      <c r="E276" s="126" t="str">
        <f>IF(D276&lt;&gt;"", IF(COUNTIF('Combined RDOLs'!$B$4:$B$5337, CONCATENATE('Program Needs Assessment'!$C$7,'Program Needs Assessment'!D276)),"Yes","No"),"")</f>
        <v/>
      </c>
      <c r="F276" s="126" t="str">
        <f>IF(B276&lt;&gt;"",IF(COUNTIF('SDOL and DOACS Progs'!$B$4:$B$398, 'Program Needs Assessment'!B276)&gt;0,"Yes","No"),"")</f>
        <v/>
      </c>
      <c r="G276" s="124"/>
      <c r="H276" s="124"/>
      <c r="I276" s="124"/>
      <c r="J276" s="124"/>
      <c r="K276" s="124"/>
      <c r="L276" s="124"/>
      <c r="M276" s="124"/>
      <c r="N276" s="124"/>
      <c r="O276" s="124"/>
    </row>
    <row r="277" spans="1:15" s="67" customFormat="1" ht="16">
      <c r="A277" s="124"/>
      <c r="B277" s="125"/>
      <c r="C277" s="126" t="str">
        <f>IF(B277&lt;&gt;"",INDEX(Table5[FDOE_Program_Title],MATCH(B277,Table5[CIP_Number_2020],0),0),"")</f>
        <v/>
      </c>
      <c r="D277" s="124"/>
      <c r="E277" s="126" t="str">
        <f>IF(D277&lt;&gt;"", IF(COUNTIF('Combined RDOLs'!$B$4:$B$5337, CONCATENATE('Program Needs Assessment'!$C$7,'Program Needs Assessment'!D277)),"Yes","No"),"")</f>
        <v/>
      </c>
      <c r="F277" s="126" t="str">
        <f>IF(B277&lt;&gt;"",IF(COUNTIF('SDOL and DOACS Progs'!$B$4:$B$398, 'Program Needs Assessment'!B277)&gt;0,"Yes","No"),"")</f>
        <v/>
      </c>
      <c r="G277" s="124"/>
      <c r="H277" s="124"/>
      <c r="I277" s="124"/>
      <c r="J277" s="124"/>
      <c r="K277" s="124"/>
      <c r="L277" s="124"/>
      <c r="M277" s="124"/>
      <c r="N277" s="124"/>
      <c r="O277" s="124"/>
    </row>
    <row r="278" spans="1:15" s="67" customFormat="1" ht="16">
      <c r="A278" s="124"/>
      <c r="B278" s="125"/>
      <c r="C278" s="126" t="str">
        <f>IF(B278&lt;&gt;"",INDEX(Table5[FDOE_Program_Title],MATCH(B278,Table5[CIP_Number_2020],0),0),"")</f>
        <v/>
      </c>
      <c r="D278" s="124"/>
      <c r="E278" s="126" t="str">
        <f>IF(D278&lt;&gt;"", IF(COUNTIF('Combined RDOLs'!$B$4:$B$5337, CONCATENATE('Program Needs Assessment'!$C$7,'Program Needs Assessment'!D278)),"Yes","No"),"")</f>
        <v/>
      </c>
      <c r="F278" s="126" t="str">
        <f>IF(B278&lt;&gt;"",IF(COUNTIF('SDOL and DOACS Progs'!$B$4:$B$398, 'Program Needs Assessment'!B278)&gt;0,"Yes","No"),"")</f>
        <v/>
      </c>
      <c r="G278" s="124"/>
      <c r="H278" s="124"/>
      <c r="I278" s="124"/>
      <c r="J278" s="124"/>
      <c r="K278" s="124"/>
      <c r="L278" s="124"/>
      <c r="M278" s="124"/>
      <c r="N278" s="124"/>
      <c r="O278" s="124"/>
    </row>
    <row r="279" spans="1:15" s="67" customFormat="1" ht="16">
      <c r="A279" s="124"/>
      <c r="B279" s="125"/>
      <c r="C279" s="126" t="str">
        <f>IF(B279&lt;&gt;"",INDEX(Table5[FDOE_Program_Title],MATCH(B279,Table5[CIP_Number_2020],0),0),"")</f>
        <v/>
      </c>
      <c r="D279" s="124"/>
      <c r="E279" s="126" t="str">
        <f>IF(D279&lt;&gt;"", IF(COUNTIF('Combined RDOLs'!$B$4:$B$5337, CONCATENATE('Program Needs Assessment'!$C$7,'Program Needs Assessment'!D279)),"Yes","No"),"")</f>
        <v/>
      </c>
      <c r="F279" s="126" t="str">
        <f>IF(B279&lt;&gt;"",IF(COUNTIF('SDOL and DOACS Progs'!$B$4:$B$398, 'Program Needs Assessment'!B279)&gt;0,"Yes","No"),"")</f>
        <v/>
      </c>
      <c r="G279" s="124"/>
      <c r="H279" s="124"/>
      <c r="I279" s="124"/>
      <c r="J279" s="124"/>
      <c r="K279" s="124"/>
      <c r="L279" s="124"/>
      <c r="M279" s="124"/>
      <c r="N279" s="124"/>
      <c r="O279" s="124"/>
    </row>
    <row r="280" spans="1:15" s="67" customFormat="1" ht="16">
      <c r="A280" s="124"/>
      <c r="B280" s="125"/>
      <c r="C280" s="126" t="str">
        <f>IF(B280&lt;&gt;"",INDEX(Table5[FDOE_Program_Title],MATCH(B280,Table5[CIP_Number_2020],0),0),"")</f>
        <v/>
      </c>
      <c r="D280" s="124"/>
      <c r="E280" s="126" t="str">
        <f>IF(D280&lt;&gt;"", IF(COUNTIF('Combined RDOLs'!$B$4:$B$5337, CONCATENATE('Program Needs Assessment'!$C$7,'Program Needs Assessment'!D280)),"Yes","No"),"")</f>
        <v/>
      </c>
      <c r="F280" s="126" t="str">
        <f>IF(B280&lt;&gt;"",IF(COUNTIF('SDOL and DOACS Progs'!$B$4:$B$398, 'Program Needs Assessment'!B280)&gt;0,"Yes","No"),"")</f>
        <v/>
      </c>
      <c r="G280" s="124"/>
      <c r="H280" s="124"/>
      <c r="I280" s="124"/>
      <c r="J280" s="124"/>
      <c r="K280" s="124"/>
      <c r="L280" s="124"/>
      <c r="M280" s="124"/>
      <c r="N280" s="124"/>
      <c r="O280" s="124"/>
    </row>
    <row r="281" spans="1:15" s="67" customFormat="1" ht="16">
      <c r="A281" s="124"/>
      <c r="B281" s="125"/>
      <c r="C281" s="126" t="str">
        <f>IF(B281&lt;&gt;"",INDEX(Table5[FDOE_Program_Title],MATCH(B281,Table5[CIP_Number_2020],0),0),"")</f>
        <v/>
      </c>
      <c r="D281" s="124"/>
      <c r="E281" s="126" t="str">
        <f>IF(D281&lt;&gt;"", IF(COUNTIF('Combined RDOLs'!$B$4:$B$5337, CONCATENATE('Program Needs Assessment'!$C$7,'Program Needs Assessment'!D281)),"Yes","No"),"")</f>
        <v/>
      </c>
      <c r="F281" s="126" t="str">
        <f>IF(B281&lt;&gt;"",IF(COUNTIF('SDOL and DOACS Progs'!$B$4:$B$398, 'Program Needs Assessment'!B281)&gt;0,"Yes","No"),"")</f>
        <v/>
      </c>
      <c r="G281" s="124"/>
      <c r="H281" s="124"/>
      <c r="I281" s="124"/>
      <c r="J281" s="124"/>
      <c r="K281" s="124"/>
      <c r="L281" s="124"/>
      <c r="M281" s="124"/>
      <c r="N281" s="124"/>
      <c r="O281" s="124"/>
    </row>
    <row r="282" spans="1:15" s="67" customFormat="1" ht="16">
      <c r="A282" s="124"/>
      <c r="B282" s="125"/>
      <c r="C282" s="126" t="str">
        <f>IF(B282&lt;&gt;"",INDEX(Table5[FDOE_Program_Title],MATCH(B282,Table5[CIP_Number_2020],0),0),"")</f>
        <v/>
      </c>
      <c r="D282" s="124"/>
      <c r="E282" s="126" t="str">
        <f>IF(D282&lt;&gt;"", IF(COUNTIF('Combined RDOLs'!$B$4:$B$5337, CONCATENATE('Program Needs Assessment'!$C$7,'Program Needs Assessment'!D282)),"Yes","No"),"")</f>
        <v/>
      </c>
      <c r="F282" s="126" t="str">
        <f>IF(B282&lt;&gt;"",IF(COUNTIF('SDOL and DOACS Progs'!$B$4:$B$398, 'Program Needs Assessment'!B282)&gt;0,"Yes","No"),"")</f>
        <v/>
      </c>
      <c r="G282" s="124"/>
      <c r="H282" s="124"/>
      <c r="I282" s="124"/>
      <c r="J282" s="124"/>
      <c r="K282" s="124"/>
      <c r="L282" s="124"/>
      <c r="M282" s="124"/>
      <c r="N282" s="124"/>
      <c r="O282" s="124"/>
    </row>
    <row r="283" spans="1:15" s="67" customFormat="1" ht="16">
      <c r="A283" s="124"/>
      <c r="B283" s="125"/>
      <c r="C283" s="126" t="str">
        <f>IF(B283&lt;&gt;"",INDEX(Table5[FDOE_Program_Title],MATCH(B283,Table5[CIP_Number_2020],0),0),"")</f>
        <v/>
      </c>
      <c r="D283" s="124"/>
      <c r="E283" s="126" t="str">
        <f>IF(D283&lt;&gt;"", IF(COUNTIF('Combined RDOLs'!$B$4:$B$5337, CONCATENATE('Program Needs Assessment'!$C$7,'Program Needs Assessment'!D283)),"Yes","No"),"")</f>
        <v/>
      </c>
      <c r="F283" s="126" t="str">
        <f>IF(B283&lt;&gt;"",IF(COUNTIF('SDOL and DOACS Progs'!$B$4:$B$398, 'Program Needs Assessment'!B283)&gt;0,"Yes","No"),"")</f>
        <v/>
      </c>
      <c r="G283" s="124"/>
      <c r="H283" s="124"/>
      <c r="I283" s="124"/>
      <c r="J283" s="124"/>
      <c r="K283" s="124"/>
      <c r="L283" s="124"/>
      <c r="M283" s="124"/>
      <c r="N283" s="124"/>
      <c r="O283" s="124"/>
    </row>
    <row r="284" spans="1:15" s="67" customFormat="1" ht="16">
      <c r="A284" s="124"/>
      <c r="B284" s="125"/>
      <c r="C284" s="126" t="str">
        <f>IF(B284&lt;&gt;"",INDEX(Table5[FDOE_Program_Title],MATCH(B284,Table5[CIP_Number_2020],0),0),"")</f>
        <v/>
      </c>
      <c r="D284" s="124"/>
      <c r="E284" s="126" t="str">
        <f>IF(D284&lt;&gt;"", IF(COUNTIF('Combined RDOLs'!$B$4:$B$5337, CONCATENATE('Program Needs Assessment'!$C$7,'Program Needs Assessment'!D284)),"Yes","No"),"")</f>
        <v/>
      </c>
      <c r="F284" s="126" t="str">
        <f>IF(B284&lt;&gt;"",IF(COUNTIF('SDOL and DOACS Progs'!$B$4:$B$398, 'Program Needs Assessment'!B284)&gt;0,"Yes","No"),"")</f>
        <v/>
      </c>
      <c r="G284" s="124"/>
      <c r="H284" s="124"/>
      <c r="I284" s="124"/>
      <c r="J284" s="124"/>
      <c r="K284" s="124"/>
      <c r="L284" s="124"/>
      <c r="M284" s="124"/>
      <c r="N284" s="124"/>
      <c r="O284" s="124"/>
    </row>
    <row r="285" spans="1:15" s="67" customFormat="1" ht="16">
      <c r="A285" s="124"/>
      <c r="B285" s="125"/>
      <c r="C285" s="126" t="str">
        <f>IF(B285&lt;&gt;"",INDEX(Table5[FDOE_Program_Title],MATCH(B285,Table5[CIP_Number_2020],0),0),"")</f>
        <v/>
      </c>
      <c r="D285" s="124"/>
      <c r="E285" s="126" t="str">
        <f>IF(D285&lt;&gt;"", IF(COUNTIF('Combined RDOLs'!$B$4:$B$5337, CONCATENATE('Program Needs Assessment'!$C$7,'Program Needs Assessment'!D285)),"Yes","No"),"")</f>
        <v/>
      </c>
      <c r="F285" s="126" t="str">
        <f>IF(B285&lt;&gt;"",IF(COUNTIF('SDOL and DOACS Progs'!$B$4:$B$398, 'Program Needs Assessment'!B285)&gt;0,"Yes","No"),"")</f>
        <v/>
      </c>
      <c r="G285" s="124"/>
      <c r="H285" s="124"/>
      <c r="I285" s="124"/>
      <c r="J285" s="124"/>
      <c r="K285" s="124"/>
      <c r="L285" s="124"/>
      <c r="M285" s="124"/>
      <c r="N285" s="124"/>
      <c r="O285" s="124"/>
    </row>
    <row r="286" spans="1:15" s="67" customFormat="1" ht="16">
      <c r="A286" s="124"/>
      <c r="B286" s="125"/>
      <c r="C286" s="126" t="str">
        <f>IF(B286&lt;&gt;"",INDEX(Table5[FDOE_Program_Title],MATCH(B286,Table5[CIP_Number_2020],0),0),"")</f>
        <v/>
      </c>
      <c r="D286" s="124"/>
      <c r="E286" s="126" t="str">
        <f>IF(D286&lt;&gt;"", IF(COUNTIF('Combined RDOLs'!$B$4:$B$5337, CONCATENATE('Program Needs Assessment'!$C$7,'Program Needs Assessment'!D286)),"Yes","No"),"")</f>
        <v/>
      </c>
      <c r="F286" s="126" t="str">
        <f>IF(B286&lt;&gt;"",IF(COUNTIF('SDOL and DOACS Progs'!$B$4:$B$398, 'Program Needs Assessment'!B286)&gt;0,"Yes","No"),"")</f>
        <v/>
      </c>
      <c r="G286" s="124"/>
      <c r="H286" s="124"/>
      <c r="I286" s="124"/>
      <c r="J286" s="124"/>
      <c r="K286" s="124"/>
      <c r="L286" s="124"/>
      <c r="M286" s="124"/>
      <c r="N286" s="124"/>
      <c r="O286" s="124"/>
    </row>
    <row r="287" spans="1:15" s="67" customFormat="1" ht="16">
      <c r="A287" s="124"/>
      <c r="B287" s="125"/>
      <c r="C287" s="126" t="str">
        <f>IF(B287&lt;&gt;"",INDEX(Table5[FDOE_Program_Title],MATCH(B287,Table5[CIP_Number_2020],0),0),"")</f>
        <v/>
      </c>
      <c r="D287" s="124"/>
      <c r="E287" s="126" t="str">
        <f>IF(D287&lt;&gt;"", IF(COUNTIF('Combined RDOLs'!$B$4:$B$5337, CONCATENATE('Program Needs Assessment'!$C$7,'Program Needs Assessment'!D287)),"Yes","No"),"")</f>
        <v/>
      </c>
      <c r="F287" s="126" t="str">
        <f>IF(B287&lt;&gt;"",IF(COUNTIF('SDOL and DOACS Progs'!$B$4:$B$398, 'Program Needs Assessment'!B287)&gt;0,"Yes","No"),"")</f>
        <v/>
      </c>
      <c r="G287" s="124"/>
      <c r="H287" s="124"/>
      <c r="I287" s="124"/>
      <c r="J287" s="124"/>
      <c r="K287" s="124"/>
      <c r="L287" s="124"/>
      <c r="M287" s="124"/>
      <c r="N287" s="124"/>
      <c r="O287" s="124"/>
    </row>
    <row r="288" spans="1:15" s="67" customFormat="1" ht="16">
      <c r="A288" s="124"/>
      <c r="B288" s="125"/>
      <c r="C288" s="126" t="str">
        <f>IF(B288&lt;&gt;"",INDEX(Table5[FDOE_Program_Title],MATCH(B288,Table5[CIP_Number_2020],0),0),"")</f>
        <v/>
      </c>
      <c r="D288" s="124"/>
      <c r="E288" s="126" t="str">
        <f>IF(D288&lt;&gt;"", IF(COUNTIF('Combined RDOLs'!$B$4:$B$5337, CONCATENATE('Program Needs Assessment'!$C$7,'Program Needs Assessment'!D288)),"Yes","No"),"")</f>
        <v/>
      </c>
      <c r="F288" s="126" t="str">
        <f>IF(B288&lt;&gt;"",IF(COUNTIF('SDOL and DOACS Progs'!$B$4:$B$398, 'Program Needs Assessment'!B288)&gt;0,"Yes","No"),"")</f>
        <v/>
      </c>
      <c r="G288" s="124"/>
      <c r="H288" s="124"/>
      <c r="I288" s="124"/>
      <c r="J288" s="124"/>
      <c r="K288" s="124"/>
      <c r="L288" s="124"/>
      <c r="M288" s="124"/>
      <c r="N288" s="124"/>
      <c r="O288" s="124"/>
    </row>
    <row r="289" spans="1:15" s="67" customFormat="1" ht="16">
      <c r="A289" s="124"/>
      <c r="B289" s="125"/>
      <c r="C289" s="126" t="str">
        <f>IF(B289&lt;&gt;"",INDEX(Table5[FDOE_Program_Title],MATCH(B289,Table5[CIP_Number_2020],0),0),"")</f>
        <v/>
      </c>
      <c r="D289" s="124"/>
      <c r="E289" s="126" t="str">
        <f>IF(D289&lt;&gt;"", IF(COUNTIF('Combined RDOLs'!$B$4:$B$5337, CONCATENATE('Program Needs Assessment'!$C$7,'Program Needs Assessment'!D289)),"Yes","No"),"")</f>
        <v/>
      </c>
      <c r="F289" s="126" t="str">
        <f>IF(B289&lt;&gt;"",IF(COUNTIF('SDOL and DOACS Progs'!$B$4:$B$398, 'Program Needs Assessment'!B289)&gt;0,"Yes","No"),"")</f>
        <v/>
      </c>
      <c r="G289" s="124"/>
      <c r="H289" s="124"/>
      <c r="I289" s="124"/>
      <c r="J289" s="124"/>
      <c r="K289" s="124"/>
      <c r="L289" s="124"/>
      <c r="M289" s="124"/>
      <c r="N289" s="124"/>
      <c r="O289" s="124"/>
    </row>
    <row r="290" spans="1:15" s="67" customFormat="1" ht="16">
      <c r="A290" s="124"/>
      <c r="B290" s="125"/>
      <c r="C290" s="126" t="str">
        <f>IF(B290&lt;&gt;"",INDEX(Table5[FDOE_Program_Title],MATCH(B290,Table5[CIP_Number_2020],0),0),"")</f>
        <v/>
      </c>
      <c r="D290" s="124"/>
      <c r="E290" s="126" t="str">
        <f>IF(D290&lt;&gt;"", IF(COUNTIF('Combined RDOLs'!$B$4:$B$5337, CONCATENATE('Program Needs Assessment'!$C$7,'Program Needs Assessment'!D290)),"Yes","No"),"")</f>
        <v/>
      </c>
      <c r="F290" s="126" t="str">
        <f>IF(B290&lt;&gt;"",IF(COUNTIF('SDOL and DOACS Progs'!$B$4:$B$398, 'Program Needs Assessment'!B290)&gt;0,"Yes","No"),"")</f>
        <v/>
      </c>
      <c r="G290" s="124"/>
      <c r="H290" s="124"/>
      <c r="I290" s="124"/>
      <c r="J290" s="124"/>
      <c r="K290" s="124"/>
      <c r="L290" s="124"/>
      <c r="M290" s="124"/>
      <c r="N290" s="124"/>
      <c r="O290" s="124"/>
    </row>
    <row r="291" spans="1:15" s="67" customFormat="1" ht="16">
      <c r="A291" s="124"/>
      <c r="B291" s="125"/>
      <c r="C291" s="126" t="str">
        <f>IF(B291&lt;&gt;"",INDEX(Table5[FDOE_Program_Title],MATCH(B291,Table5[CIP_Number_2020],0),0),"")</f>
        <v/>
      </c>
      <c r="D291" s="124"/>
      <c r="E291" s="126" t="str">
        <f>IF(D291&lt;&gt;"", IF(COUNTIF('Combined RDOLs'!$B$4:$B$5337, CONCATENATE('Program Needs Assessment'!$C$7,'Program Needs Assessment'!D291)),"Yes","No"),"")</f>
        <v/>
      </c>
      <c r="F291" s="126" t="str">
        <f>IF(B291&lt;&gt;"",IF(COUNTIF('SDOL and DOACS Progs'!$B$4:$B$398, 'Program Needs Assessment'!B291)&gt;0,"Yes","No"),"")</f>
        <v/>
      </c>
      <c r="G291" s="124"/>
      <c r="H291" s="124"/>
      <c r="I291" s="124"/>
      <c r="J291" s="124"/>
      <c r="K291" s="124"/>
      <c r="L291" s="124"/>
      <c r="M291" s="124"/>
      <c r="N291" s="124"/>
      <c r="O291" s="124"/>
    </row>
    <row r="292" spans="1:15" s="67" customFormat="1" ht="16">
      <c r="A292" s="124"/>
      <c r="B292" s="125"/>
      <c r="C292" s="126" t="str">
        <f>IF(B292&lt;&gt;"",INDEX(Table5[FDOE_Program_Title],MATCH(B292,Table5[CIP_Number_2020],0),0),"")</f>
        <v/>
      </c>
      <c r="D292" s="124"/>
      <c r="E292" s="126" t="str">
        <f>IF(D292&lt;&gt;"", IF(COUNTIF('Combined RDOLs'!$B$4:$B$5337, CONCATENATE('Program Needs Assessment'!$C$7,'Program Needs Assessment'!D292)),"Yes","No"),"")</f>
        <v/>
      </c>
      <c r="F292" s="126" t="str">
        <f>IF(B292&lt;&gt;"",IF(COUNTIF('SDOL and DOACS Progs'!$B$4:$B$398, 'Program Needs Assessment'!B292)&gt;0,"Yes","No"),"")</f>
        <v/>
      </c>
      <c r="G292" s="124"/>
      <c r="H292" s="124"/>
      <c r="I292" s="124"/>
      <c r="J292" s="124"/>
      <c r="K292" s="124"/>
      <c r="L292" s="124"/>
      <c r="M292" s="124"/>
      <c r="N292" s="124"/>
      <c r="O292" s="124"/>
    </row>
    <row r="293" spans="1:15" s="67" customFormat="1" ht="16">
      <c r="A293" s="124"/>
      <c r="B293" s="125"/>
      <c r="C293" s="126" t="str">
        <f>IF(B293&lt;&gt;"",INDEX(Table5[FDOE_Program_Title],MATCH(B293,Table5[CIP_Number_2020],0),0),"")</f>
        <v/>
      </c>
      <c r="D293" s="124"/>
      <c r="E293" s="126" t="str">
        <f>IF(D293&lt;&gt;"", IF(COUNTIF('Combined RDOLs'!$B$4:$B$5337, CONCATENATE('Program Needs Assessment'!$C$7,'Program Needs Assessment'!D293)),"Yes","No"),"")</f>
        <v/>
      </c>
      <c r="F293" s="126" t="str">
        <f>IF(B293&lt;&gt;"",IF(COUNTIF('SDOL and DOACS Progs'!$B$4:$B$398, 'Program Needs Assessment'!B293)&gt;0,"Yes","No"),"")</f>
        <v/>
      </c>
      <c r="G293" s="124"/>
      <c r="H293" s="124"/>
      <c r="I293" s="124"/>
      <c r="J293" s="124"/>
      <c r="K293" s="124"/>
      <c r="L293" s="124"/>
      <c r="M293" s="124"/>
      <c r="N293" s="124"/>
      <c r="O293" s="124"/>
    </row>
    <row r="294" spans="1:15" s="67" customFormat="1" ht="16">
      <c r="A294" s="124"/>
      <c r="B294" s="125"/>
      <c r="C294" s="126" t="str">
        <f>IF(B294&lt;&gt;"",INDEX(Table5[FDOE_Program_Title],MATCH(B294,Table5[CIP_Number_2020],0),0),"")</f>
        <v/>
      </c>
      <c r="D294" s="124"/>
      <c r="E294" s="126" t="str">
        <f>IF(D294&lt;&gt;"", IF(COUNTIF('Combined RDOLs'!$B$4:$B$5337, CONCATENATE('Program Needs Assessment'!$C$7,'Program Needs Assessment'!D294)),"Yes","No"),"")</f>
        <v/>
      </c>
      <c r="F294" s="126" t="str">
        <f>IF(B294&lt;&gt;"",IF(COUNTIF('SDOL and DOACS Progs'!$B$4:$B$398, 'Program Needs Assessment'!B294)&gt;0,"Yes","No"),"")</f>
        <v/>
      </c>
      <c r="G294" s="124"/>
      <c r="H294" s="124"/>
      <c r="I294" s="124"/>
      <c r="J294" s="124"/>
      <c r="K294" s="124"/>
      <c r="L294" s="124"/>
      <c r="M294" s="124"/>
      <c r="N294" s="124"/>
      <c r="O294" s="124"/>
    </row>
    <row r="295" spans="1:15" s="67" customFormat="1" ht="16">
      <c r="A295" s="124"/>
      <c r="B295" s="125"/>
      <c r="C295" s="126" t="str">
        <f>IF(B295&lt;&gt;"",INDEX(Table5[FDOE_Program_Title],MATCH(B295,Table5[CIP_Number_2020],0),0),"")</f>
        <v/>
      </c>
      <c r="D295" s="124"/>
      <c r="E295" s="126" t="str">
        <f>IF(D295&lt;&gt;"", IF(COUNTIF('Combined RDOLs'!$B$4:$B$5337, CONCATENATE('Program Needs Assessment'!$C$7,'Program Needs Assessment'!D295)),"Yes","No"),"")</f>
        <v/>
      </c>
      <c r="F295" s="126" t="str">
        <f>IF(B295&lt;&gt;"",IF(COUNTIF('SDOL and DOACS Progs'!$B$4:$B$398, 'Program Needs Assessment'!B295)&gt;0,"Yes","No"),"")</f>
        <v/>
      </c>
      <c r="G295" s="124"/>
      <c r="H295" s="124"/>
      <c r="I295" s="124"/>
      <c r="J295" s="124"/>
      <c r="K295" s="124"/>
      <c r="L295" s="124"/>
      <c r="M295" s="124"/>
      <c r="N295" s="124"/>
      <c r="O295" s="124"/>
    </row>
    <row r="296" spans="1:15" s="67" customFormat="1" ht="16">
      <c r="A296" s="124"/>
      <c r="B296" s="125"/>
      <c r="C296" s="126" t="str">
        <f>IF(B296&lt;&gt;"",INDEX(Table5[FDOE_Program_Title],MATCH(B296,Table5[CIP_Number_2020],0),0),"")</f>
        <v/>
      </c>
      <c r="D296" s="124"/>
      <c r="E296" s="126" t="str">
        <f>IF(D296&lt;&gt;"", IF(COUNTIF('Combined RDOLs'!$B$4:$B$5337, CONCATENATE('Program Needs Assessment'!$C$7,'Program Needs Assessment'!D296)),"Yes","No"),"")</f>
        <v/>
      </c>
      <c r="F296" s="126" t="str">
        <f>IF(B296&lt;&gt;"",IF(COUNTIF('SDOL and DOACS Progs'!$B$4:$B$398, 'Program Needs Assessment'!B296)&gt;0,"Yes","No"),"")</f>
        <v/>
      </c>
      <c r="G296" s="124"/>
      <c r="H296" s="124"/>
      <c r="I296" s="124"/>
      <c r="J296" s="124"/>
      <c r="K296" s="124"/>
      <c r="L296" s="124"/>
      <c r="M296" s="124"/>
      <c r="N296" s="124"/>
      <c r="O296" s="124"/>
    </row>
    <row r="297" spans="1:15" s="67" customFormat="1" ht="16">
      <c r="A297" s="124"/>
      <c r="B297" s="125"/>
      <c r="C297" s="126" t="str">
        <f>IF(B297&lt;&gt;"",INDEX(Table5[FDOE_Program_Title],MATCH(B297,Table5[CIP_Number_2020],0),0),"")</f>
        <v/>
      </c>
      <c r="D297" s="124"/>
      <c r="E297" s="126" t="str">
        <f>IF(D297&lt;&gt;"", IF(COUNTIF('Combined RDOLs'!$B$4:$B$5337, CONCATENATE('Program Needs Assessment'!$C$7,'Program Needs Assessment'!D297)),"Yes","No"),"")</f>
        <v/>
      </c>
      <c r="F297" s="126" t="str">
        <f>IF(B297&lt;&gt;"",IF(COUNTIF('SDOL and DOACS Progs'!$B$4:$B$398, 'Program Needs Assessment'!B297)&gt;0,"Yes","No"),"")</f>
        <v/>
      </c>
      <c r="G297" s="124"/>
      <c r="H297" s="124"/>
      <c r="I297" s="124"/>
      <c r="J297" s="124"/>
      <c r="K297" s="124"/>
      <c r="L297" s="124"/>
      <c r="M297" s="124"/>
      <c r="N297" s="124"/>
      <c r="O297" s="124"/>
    </row>
    <row r="298" spans="1:15" s="67" customFormat="1" ht="16">
      <c r="A298" s="124"/>
      <c r="B298" s="125"/>
      <c r="C298" s="126" t="str">
        <f>IF(B298&lt;&gt;"",INDEX(Table5[FDOE_Program_Title],MATCH(B298,Table5[CIP_Number_2020],0),0),"")</f>
        <v/>
      </c>
      <c r="D298" s="124"/>
      <c r="E298" s="126" t="str">
        <f>IF(D298&lt;&gt;"", IF(COUNTIF('Combined RDOLs'!$B$4:$B$5337, CONCATENATE('Program Needs Assessment'!$C$7,'Program Needs Assessment'!D298)),"Yes","No"),"")</f>
        <v/>
      </c>
      <c r="F298" s="126" t="str">
        <f>IF(B298&lt;&gt;"",IF(COUNTIF('SDOL and DOACS Progs'!$B$4:$B$398, 'Program Needs Assessment'!B298)&gt;0,"Yes","No"),"")</f>
        <v/>
      </c>
      <c r="G298" s="124"/>
      <c r="H298" s="124"/>
      <c r="I298" s="124"/>
      <c r="J298" s="124"/>
      <c r="K298" s="124"/>
      <c r="L298" s="124"/>
      <c r="M298" s="124"/>
      <c r="N298" s="124"/>
      <c r="O298" s="124"/>
    </row>
    <row r="299" spans="1:15" s="67" customFormat="1" ht="16">
      <c r="A299" s="124"/>
      <c r="B299" s="125"/>
      <c r="C299" s="126" t="str">
        <f>IF(B299&lt;&gt;"",INDEX(Table5[FDOE_Program_Title],MATCH(B299,Table5[CIP_Number_2020],0),0),"")</f>
        <v/>
      </c>
      <c r="D299" s="124"/>
      <c r="E299" s="126" t="str">
        <f>IF(D299&lt;&gt;"", IF(COUNTIF('Combined RDOLs'!$B$4:$B$5337, CONCATENATE('Program Needs Assessment'!$C$7,'Program Needs Assessment'!D299)),"Yes","No"),"")</f>
        <v/>
      </c>
      <c r="F299" s="126" t="str">
        <f>IF(B299&lt;&gt;"",IF(COUNTIF('SDOL and DOACS Progs'!$B$4:$B$398, 'Program Needs Assessment'!B299)&gt;0,"Yes","No"),"")</f>
        <v/>
      </c>
      <c r="G299" s="124"/>
      <c r="H299" s="124"/>
      <c r="I299" s="124"/>
      <c r="J299" s="124"/>
      <c r="K299" s="124"/>
      <c r="L299" s="124"/>
      <c r="M299" s="124"/>
      <c r="N299" s="124"/>
      <c r="O299" s="124"/>
    </row>
    <row r="300" spans="1:15" s="67" customFormat="1" ht="16">
      <c r="A300" s="124"/>
      <c r="B300" s="125"/>
      <c r="C300" s="126" t="str">
        <f>IF(B300&lt;&gt;"",INDEX(Table5[FDOE_Program_Title],MATCH(B300,Table5[CIP_Number_2020],0),0),"")</f>
        <v/>
      </c>
      <c r="D300" s="124"/>
      <c r="E300" s="126" t="str">
        <f>IF(D300&lt;&gt;"", IF(COUNTIF('Combined RDOLs'!$B$4:$B$5337, CONCATENATE('Program Needs Assessment'!$C$7,'Program Needs Assessment'!D300)),"Yes","No"),"")</f>
        <v/>
      </c>
      <c r="F300" s="126" t="str">
        <f>IF(B300&lt;&gt;"",IF(COUNTIF('SDOL and DOACS Progs'!$B$4:$B$398, 'Program Needs Assessment'!B300)&gt;0,"Yes","No"),"")</f>
        <v/>
      </c>
      <c r="G300" s="124"/>
      <c r="H300" s="124"/>
      <c r="I300" s="124"/>
      <c r="J300" s="124"/>
      <c r="K300" s="124"/>
      <c r="L300" s="124"/>
      <c r="M300" s="124"/>
      <c r="N300" s="124"/>
      <c r="O300" s="124"/>
    </row>
    <row r="301" spans="1:15" ht="16">
      <c r="B301" s="164"/>
      <c r="C301" s="119" t="str">
        <f>IF(B301&lt;&gt;"",INDEX(#REF!,MATCH(B301,#REF!,0),0),"")</f>
        <v/>
      </c>
      <c r="E301" s="119" t="str">
        <f>IF(D301&lt;&gt;"", IF(COUNTIF('Combined RDOLs'!$B$4:$B$5337, CONCATENATE('Program Needs Assessment'!$C$7,'Program Needs Assessment'!D301)),"Yes","No"),"")</f>
        <v/>
      </c>
      <c r="F301" s="119" t="str">
        <f>IF(B301&lt;&gt;"",IF(COUNTIF('SDOL and DOACS Progs'!$B$3:$B$3, 'Program Needs Assessment'!B301)&gt;0,"Yes","No"),"")</f>
        <v/>
      </c>
    </row>
    <row r="302" spans="1:15">
      <c r="B302" s="164"/>
    </row>
    <row r="303" spans="1:15">
      <c r="B303" s="164"/>
    </row>
    <row r="304" spans="1:15">
      <c r="B304" s="164"/>
    </row>
    <row r="305" spans="2:2">
      <c r="B305" s="164"/>
    </row>
    <row r="306" spans="2:2">
      <c r="B306" s="164"/>
    </row>
    <row r="307" spans="2:2">
      <c r="B307" s="164"/>
    </row>
    <row r="308" spans="2:2">
      <c r="B308" s="164"/>
    </row>
    <row r="309" spans="2:2">
      <c r="B309" s="164"/>
    </row>
    <row r="310" spans="2:2">
      <c r="B310" s="164"/>
    </row>
  </sheetData>
  <sheetProtection sheet="1" selectLockedCells="1"/>
  <mergeCells count="8">
    <mergeCell ref="N9:O10"/>
    <mergeCell ref="J9:M10"/>
    <mergeCell ref="A5:B5"/>
    <mergeCell ref="A6:B6"/>
    <mergeCell ref="A7:B7"/>
    <mergeCell ref="E10:G10"/>
    <mergeCell ref="H10:I10"/>
    <mergeCell ref="D9:I9"/>
  </mergeCells>
  <conditionalFormatting sqref="H13:I301">
    <cfRule type="expression" dxfId="93" priority="7">
      <formula>COUNTIF($H13:$I13,H13)&gt;1</formula>
    </cfRule>
    <cfRule type="expression" dxfId="92" priority="9">
      <formula>AND($H13&gt;0, $I13&gt;0)</formula>
    </cfRule>
  </conditionalFormatting>
  <conditionalFormatting sqref="E2:F8 E10:F11 E12 E13:F1048576">
    <cfRule type="cellIs" dxfId="91" priority="31" operator="equal">
      <formula>"Yes"</formula>
    </cfRule>
  </conditionalFormatting>
  <conditionalFormatting sqref="G2:G8 G10:G1048576">
    <cfRule type="cellIs" dxfId="90" priority="15" operator="equal">
      <formula>"Local WIOA Plan"</formula>
    </cfRule>
    <cfRule type="cellIs" dxfId="89" priority="16" operator="equal">
      <formula>"Local TOL"</formula>
    </cfRule>
  </conditionalFormatting>
  <conditionalFormatting sqref="A1:A1048576">
    <cfRule type="cellIs" dxfId="88" priority="8" operator="equal">
      <formula>"Yes"</formula>
    </cfRule>
  </conditionalFormatting>
  <conditionalFormatting sqref="J13:M301">
    <cfRule type="expression" dxfId="87" priority="6">
      <formula>AND($J13&gt;0,$K13&gt;0, $L13&gt;0, $M13&gt;0)</formula>
    </cfRule>
  </conditionalFormatting>
  <conditionalFormatting sqref="D68:M300 D13:M33 F33:F134">
    <cfRule type="expression" dxfId="86" priority="3">
      <formula>$B13="13990007sn"</formula>
    </cfRule>
    <cfRule type="expression" dxfId="85" priority="4">
      <formula>$B13="13990006sn"</formula>
    </cfRule>
    <cfRule type="expression" dxfId="84" priority="5">
      <formula>$B13="13990005sn"</formula>
    </cfRule>
  </conditionalFormatting>
  <conditionalFormatting sqref="N13:O300">
    <cfRule type="expression" dxfId="83" priority="2">
      <formula>AND($N13&gt;0, $O13&gt;0)</formula>
    </cfRule>
  </conditionalFormatting>
  <conditionalFormatting sqref="F12">
    <cfRule type="cellIs" dxfId="82" priority="1" operator="equal">
      <formula>"Yes"</formula>
    </cfRule>
  </conditionalFormatting>
  <pageMargins left="0.7" right="0.7" top="0.75" bottom="0.75" header="0.3" footer="0.3"/>
  <pageSetup scale="42"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93" id="{7BD30656-099F-4A33-BC0C-B0B6AEFBE96B}">
            <xm:f>IF(AND(COUNTIF('College &amp; Clock Prog-SOC'!$A$5:$A$856,CONCATENATE(B13,D13))=0),TRUE)</xm:f>
            <x14:dxf>
              <font>
                <strike/>
                <color rgb="FFFF0000"/>
              </font>
              <fill>
                <patternFill patternType="none">
                  <bgColor auto="1"/>
                </patternFill>
              </fill>
            </x14:dxf>
          </x14:cfRule>
          <xm:sqref>D13:D301</xm:sqref>
        </x14:conditionalFormatting>
        <x14:conditionalFormatting xmlns:xm="http://schemas.microsoft.com/office/excel/2006/main">
          <x14:cfRule type="expression" priority="107" id="{0CAD1A62-B34A-495D-9557-1D89DCD920EF}">
            <xm:f>ISERROR(MATCH(B13,'Clock Hour &amp; College Progs'!$B$5:$B$686,0))</xm:f>
            <x14:dxf>
              <font>
                <strike/>
                <color rgb="FFFF0000"/>
              </font>
              <fill>
                <patternFill patternType="none">
                  <bgColor auto="1"/>
                </patternFill>
              </fill>
            </x14:dxf>
          </x14:cfRule>
          <xm:sqref>B68:B301 B13:B50</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00000000-0002-0000-0400-000000000000}">
          <x14:formula1>
            <xm:f>'Dropdown Lists'!$P$1:$P$2</xm:f>
          </x14:formula1>
          <xm:sqref>G13:G301</xm:sqref>
        </x14:dataValidation>
        <x14:dataValidation type="list" allowBlank="1" showInputMessage="1" showErrorMessage="1" xr:uid="{00000000-0002-0000-0400-000001000000}">
          <x14:formula1>
            <xm:f>'Dropdown Lists'!$Q$1:$Q$5</xm:f>
          </x14:formula1>
          <xm:sqref>H13:I301</xm:sqref>
        </x14:dataValidation>
        <x14:dataValidation type="list" allowBlank="1" showInputMessage="1" showErrorMessage="1" xr:uid="{00000000-0002-0000-0400-000002000000}">
          <x14:formula1>
            <xm:f>'Dropdown Lists'!$G$1:$G$2</xm:f>
          </x14:formula1>
          <xm:sqref>A13:A301</xm:sqref>
        </x14:dataValidation>
        <x14:dataValidation type="list" allowBlank="1" showInputMessage="1" showErrorMessage="1" xr:uid="{00000000-0002-0000-0400-000003000000}">
          <x14:formula1>
            <xm:f>'Dropdown Lists'!$B$2:$B$29</xm:f>
          </x14:formula1>
          <xm:sqref>C5</xm:sqref>
        </x14:dataValidation>
        <x14:dataValidation type="list" allowBlank="1" showInputMessage="1" showErrorMessage="1" xr:uid="{00000000-0002-0000-0400-000004000000}">
          <x14:formula1>
            <xm:f>'Dropdown Lists'!$S$2:$S$163</xm:f>
          </x14:formula1>
          <xm:sqref>N13:N300</xm:sqref>
        </x14:dataValidation>
        <x14:dataValidation type="list" allowBlank="1" showInputMessage="1" showErrorMessage="1" xr:uid="{00000000-0002-0000-0400-000005000000}">
          <x14:formula1>
            <xm:f>'Dropdown Lists'!$T$2:$T$5</xm:f>
          </x14:formula1>
          <xm:sqref>O13:O300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6EFCE"/>
  </sheetPr>
  <dimension ref="A1:T171"/>
  <sheetViews>
    <sheetView topLeftCell="A2" workbookViewId="0">
      <selection activeCell="S163" sqref="S163"/>
    </sheetView>
  </sheetViews>
  <sheetFormatPr baseColWidth="10" defaultColWidth="8.83203125" defaultRowHeight="15"/>
  <cols>
    <col min="1" max="1" width="10.1640625" customWidth="1"/>
    <col min="2" max="2" width="26.5" customWidth="1"/>
    <col min="3" max="3" width="10.33203125" customWidth="1"/>
    <col min="4" max="4" width="20.5" customWidth="1"/>
    <col min="6" max="6" width="17.1640625" customWidth="1"/>
    <col min="11" max="11" width="16.1640625" customWidth="1"/>
  </cols>
  <sheetData>
    <row r="1" spans="1:20" ht="48">
      <c r="A1" s="105" t="s">
        <v>163</v>
      </c>
      <c r="B1" s="105" t="s">
        <v>164</v>
      </c>
      <c r="C1" s="15" t="s">
        <v>165</v>
      </c>
      <c r="D1" s="35" t="s">
        <v>164</v>
      </c>
      <c r="E1" s="35" t="s">
        <v>166</v>
      </c>
      <c r="F1" t="s">
        <v>167</v>
      </c>
      <c r="G1" t="s">
        <v>46</v>
      </c>
      <c r="H1" t="s">
        <v>46</v>
      </c>
      <c r="I1" t="s">
        <v>46</v>
      </c>
      <c r="J1" t="s">
        <v>46</v>
      </c>
      <c r="K1" s="34" t="s">
        <v>168</v>
      </c>
      <c r="L1" s="33" t="s">
        <v>169</v>
      </c>
      <c r="M1" t="s">
        <v>46</v>
      </c>
      <c r="N1" t="s">
        <v>170</v>
      </c>
      <c r="O1" s="33" t="s">
        <v>171</v>
      </c>
      <c r="P1" t="s">
        <v>97</v>
      </c>
      <c r="Q1" s="71" t="s">
        <v>103</v>
      </c>
      <c r="R1" s="33" t="s">
        <v>172</v>
      </c>
      <c r="S1" t="s">
        <v>173</v>
      </c>
    </row>
    <row r="2" spans="1:20" ht="112">
      <c r="A2" s="106">
        <v>1</v>
      </c>
      <c r="B2" s="107" t="s">
        <v>174</v>
      </c>
      <c r="C2" s="67">
        <v>13</v>
      </c>
      <c r="D2" s="29" t="s">
        <v>175</v>
      </c>
      <c r="E2" t="s">
        <v>176</v>
      </c>
      <c r="F2" t="s">
        <v>177</v>
      </c>
      <c r="G2" t="s">
        <v>178</v>
      </c>
      <c r="H2" t="s">
        <v>178</v>
      </c>
      <c r="I2" t="s">
        <v>178</v>
      </c>
      <c r="J2" t="s">
        <v>178</v>
      </c>
      <c r="K2" s="34" t="s">
        <v>179</v>
      </c>
      <c r="L2" s="33" t="s">
        <v>180</v>
      </c>
      <c r="M2" t="s">
        <v>178</v>
      </c>
      <c r="N2" t="s">
        <v>181</v>
      </c>
      <c r="O2" s="33" t="s">
        <v>182</v>
      </c>
      <c r="P2" t="s">
        <v>183</v>
      </c>
      <c r="Q2" s="71" t="s">
        <v>104</v>
      </c>
      <c r="R2" s="33" t="s">
        <v>184</v>
      </c>
      <c r="S2" s="236" t="s">
        <v>185</v>
      </c>
      <c r="T2" t="s">
        <v>142</v>
      </c>
    </row>
    <row r="3" spans="1:20" ht="80">
      <c r="A3" s="106">
        <v>2</v>
      </c>
      <c r="B3" s="107" t="s">
        <v>186</v>
      </c>
      <c r="C3" s="67">
        <v>22</v>
      </c>
      <c r="D3" s="30" t="s">
        <v>187</v>
      </c>
      <c r="E3" t="s">
        <v>176</v>
      </c>
      <c r="F3" t="s">
        <v>188</v>
      </c>
      <c r="H3" t="s">
        <v>189</v>
      </c>
      <c r="L3" s="33" t="s">
        <v>190</v>
      </c>
      <c r="M3" t="s">
        <v>181</v>
      </c>
      <c r="N3" t="s">
        <v>191</v>
      </c>
      <c r="Q3" s="71" t="s">
        <v>192</v>
      </c>
      <c r="R3" s="33" t="s">
        <v>193</v>
      </c>
      <c r="S3" s="237" t="s">
        <v>194</v>
      </c>
      <c r="T3" t="s">
        <v>195</v>
      </c>
    </row>
    <row r="4" spans="1:20" ht="112">
      <c r="A4" s="106">
        <v>3</v>
      </c>
      <c r="B4" s="107" t="s">
        <v>196</v>
      </c>
      <c r="C4" s="67">
        <v>10</v>
      </c>
      <c r="D4" s="29"/>
      <c r="E4" t="s">
        <v>197</v>
      </c>
      <c r="F4" t="s">
        <v>198</v>
      </c>
      <c r="L4" s="33" t="s">
        <v>199</v>
      </c>
      <c r="Q4" s="71" t="s">
        <v>50</v>
      </c>
      <c r="R4" s="33" t="s">
        <v>200</v>
      </c>
      <c r="S4" s="236" t="s">
        <v>101</v>
      </c>
      <c r="T4" t="s">
        <v>201</v>
      </c>
    </row>
    <row r="5" spans="1:20" ht="112">
      <c r="A5" s="106">
        <v>4</v>
      </c>
      <c r="B5" s="107" t="s">
        <v>202</v>
      </c>
      <c r="C5" s="67">
        <v>3</v>
      </c>
      <c r="D5" s="29" t="s">
        <v>203</v>
      </c>
      <c r="E5" t="s">
        <v>204</v>
      </c>
      <c r="L5" s="33" t="s">
        <v>205</v>
      </c>
      <c r="Q5" s="72" t="s">
        <v>206</v>
      </c>
      <c r="R5" s="33" t="s">
        <v>207</v>
      </c>
      <c r="S5" s="237" t="s">
        <v>208</v>
      </c>
      <c r="T5" t="s">
        <v>209</v>
      </c>
    </row>
    <row r="6" spans="1:20" ht="64">
      <c r="A6" s="106">
        <v>5</v>
      </c>
      <c r="B6" s="107" t="s">
        <v>210</v>
      </c>
      <c r="C6" s="67">
        <v>11</v>
      </c>
      <c r="D6" s="29" t="s">
        <v>211</v>
      </c>
      <c r="E6" t="s">
        <v>212</v>
      </c>
      <c r="L6" s="33" t="s">
        <v>213</v>
      </c>
      <c r="R6" s="33" t="s">
        <v>214</v>
      </c>
      <c r="S6" s="236" t="s">
        <v>208</v>
      </c>
    </row>
    <row r="7" spans="1:20" ht="80">
      <c r="A7" s="106">
        <v>6</v>
      </c>
      <c r="B7" s="107" t="s">
        <v>215</v>
      </c>
      <c r="C7" s="67">
        <v>24</v>
      </c>
      <c r="D7" s="29" t="s">
        <v>216</v>
      </c>
      <c r="E7" t="s">
        <v>217</v>
      </c>
      <c r="L7" s="33" t="s">
        <v>218</v>
      </c>
      <c r="R7" s="33" t="s">
        <v>219</v>
      </c>
      <c r="S7" s="237" t="s">
        <v>106</v>
      </c>
    </row>
    <row r="8" spans="1:20" ht="48">
      <c r="A8" s="106">
        <v>7</v>
      </c>
      <c r="B8" s="107" t="s">
        <v>75</v>
      </c>
      <c r="C8" s="67">
        <v>8</v>
      </c>
      <c r="D8" s="29" t="s">
        <v>220</v>
      </c>
      <c r="E8" t="s">
        <v>221</v>
      </c>
      <c r="L8" s="33" t="s">
        <v>222</v>
      </c>
      <c r="R8" s="33" t="s">
        <v>223</v>
      </c>
      <c r="S8" s="236" t="s">
        <v>224</v>
      </c>
    </row>
    <row r="9" spans="1:20" ht="64">
      <c r="A9" s="106">
        <v>8</v>
      </c>
      <c r="B9" s="107" t="s">
        <v>225</v>
      </c>
      <c r="C9" s="67">
        <v>23</v>
      </c>
      <c r="D9" s="29" t="s">
        <v>226</v>
      </c>
      <c r="E9" t="s">
        <v>227</v>
      </c>
      <c r="R9" s="33" t="s">
        <v>228</v>
      </c>
      <c r="S9" s="237" t="s">
        <v>229</v>
      </c>
    </row>
    <row r="10" spans="1:20" ht="64">
      <c r="A10" s="106">
        <v>9</v>
      </c>
      <c r="B10" s="107" t="s">
        <v>230</v>
      </c>
      <c r="C10" s="67">
        <v>4</v>
      </c>
      <c r="D10" s="29" t="s">
        <v>231</v>
      </c>
      <c r="E10" t="s">
        <v>232</v>
      </c>
      <c r="R10" t="s">
        <v>233</v>
      </c>
      <c r="S10" s="236" t="s">
        <v>234</v>
      </c>
    </row>
    <row r="11" spans="1:20" ht="64">
      <c r="A11" s="106">
        <v>10</v>
      </c>
      <c r="B11" s="107" t="s">
        <v>235</v>
      </c>
      <c r="C11" s="67">
        <v>15</v>
      </c>
      <c r="D11" s="29" t="s">
        <v>236</v>
      </c>
      <c r="E11" t="s">
        <v>237</v>
      </c>
      <c r="S11" s="237" t="s">
        <v>238</v>
      </c>
    </row>
    <row r="12" spans="1:20" ht="32">
      <c r="A12" s="106">
        <v>11</v>
      </c>
      <c r="B12" s="107" t="s">
        <v>239</v>
      </c>
      <c r="C12" s="67">
        <v>20</v>
      </c>
      <c r="D12" s="30" t="s">
        <v>240</v>
      </c>
      <c r="E12" t="s">
        <v>241</v>
      </c>
      <c r="S12" s="236" t="s">
        <v>108</v>
      </c>
    </row>
    <row r="13" spans="1:20" ht="128">
      <c r="A13" s="106">
        <v>12</v>
      </c>
      <c r="B13" s="107" t="s">
        <v>242</v>
      </c>
      <c r="C13" s="67">
        <v>7</v>
      </c>
      <c r="D13" s="29" t="s">
        <v>243</v>
      </c>
      <c r="E13" t="s">
        <v>244</v>
      </c>
      <c r="S13" s="237" t="s">
        <v>245</v>
      </c>
    </row>
    <row r="14" spans="1:20" ht="48">
      <c r="A14" s="108">
        <v>13</v>
      </c>
      <c r="B14" s="108" t="s">
        <v>246</v>
      </c>
      <c r="C14" s="67">
        <v>12</v>
      </c>
      <c r="D14" s="29" t="s">
        <v>247</v>
      </c>
      <c r="E14" t="s">
        <v>248</v>
      </c>
      <c r="S14" s="236" t="s">
        <v>249</v>
      </c>
    </row>
    <row r="15" spans="1:20" ht="64">
      <c r="A15" s="108">
        <v>14</v>
      </c>
      <c r="B15" s="109" t="s">
        <v>250</v>
      </c>
      <c r="C15" s="67">
        <v>18</v>
      </c>
      <c r="D15" s="29" t="s">
        <v>186</v>
      </c>
      <c r="E15" t="s">
        <v>251</v>
      </c>
      <c r="S15" s="237" t="s">
        <v>252</v>
      </c>
    </row>
    <row r="16" spans="1:20" ht="48">
      <c r="A16" s="106">
        <v>15</v>
      </c>
      <c r="B16" s="107" t="s">
        <v>253</v>
      </c>
      <c r="C16" s="67">
        <v>23</v>
      </c>
      <c r="D16" s="29" t="s">
        <v>254</v>
      </c>
      <c r="E16" t="s">
        <v>255</v>
      </c>
      <c r="S16" s="236" t="s">
        <v>256</v>
      </c>
    </row>
    <row r="17" spans="1:19" ht="80">
      <c r="A17" s="106">
        <v>16</v>
      </c>
      <c r="B17" s="107" t="s">
        <v>257</v>
      </c>
      <c r="C17" s="67">
        <v>6</v>
      </c>
      <c r="D17" s="29" t="s">
        <v>258</v>
      </c>
      <c r="E17" t="s">
        <v>259</v>
      </c>
      <c r="S17" s="237" t="s">
        <v>260</v>
      </c>
    </row>
    <row r="18" spans="1:19" ht="80">
      <c r="A18" s="106">
        <v>17</v>
      </c>
      <c r="B18" s="107" t="s">
        <v>261</v>
      </c>
      <c r="C18" s="67">
        <v>2</v>
      </c>
      <c r="D18" s="29" t="s">
        <v>262</v>
      </c>
      <c r="E18" t="s">
        <v>263</v>
      </c>
      <c r="S18" s="236" t="s">
        <v>264</v>
      </c>
    </row>
    <row r="19" spans="1:19" ht="32">
      <c r="A19" s="106">
        <v>18</v>
      </c>
      <c r="B19" s="107" t="s">
        <v>265</v>
      </c>
      <c r="C19" s="67">
        <v>21</v>
      </c>
      <c r="D19" s="29" t="s">
        <v>266</v>
      </c>
      <c r="E19" t="s">
        <v>267</v>
      </c>
      <c r="S19" s="237" t="s">
        <v>268</v>
      </c>
    </row>
    <row r="20" spans="1:19" ht="32">
      <c r="A20" s="106">
        <v>19</v>
      </c>
      <c r="B20" s="107" t="s">
        <v>269</v>
      </c>
      <c r="C20" s="67">
        <v>16</v>
      </c>
      <c r="D20" s="29" t="s">
        <v>270</v>
      </c>
      <c r="E20" t="s">
        <v>271</v>
      </c>
      <c r="S20" s="236" t="s">
        <v>272</v>
      </c>
    </row>
    <row r="21" spans="1:19" ht="48">
      <c r="A21" s="106">
        <v>20</v>
      </c>
      <c r="B21" s="107" t="s">
        <v>273</v>
      </c>
      <c r="C21" s="67">
        <v>1</v>
      </c>
      <c r="D21" s="30" t="s">
        <v>202</v>
      </c>
      <c r="E21" t="s">
        <v>274</v>
      </c>
      <c r="S21" s="237" t="s">
        <v>275</v>
      </c>
    </row>
    <row r="22" spans="1:19" ht="80">
      <c r="A22" s="106">
        <v>21</v>
      </c>
      <c r="B22" s="107" t="s">
        <v>276</v>
      </c>
      <c r="C22" s="67">
        <v>17</v>
      </c>
      <c r="D22" s="29" t="s">
        <v>277</v>
      </c>
      <c r="E22" t="s">
        <v>278</v>
      </c>
      <c r="S22" s="236" t="s">
        <v>279</v>
      </c>
    </row>
    <row r="23" spans="1:19" ht="96">
      <c r="A23" s="106">
        <v>22</v>
      </c>
      <c r="B23" s="107" t="s">
        <v>280</v>
      </c>
      <c r="C23" s="67">
        <v>8</v>
      </c>
      <c r="D23" s="29" t="s">
        <v>281</v>
      </c>
      <c r="E23" t="s">
        <v>282</v>
      </c>
      <c r="S23" s="237" t="s">
        <v>283</v>
      </c>
    </row>
    <row r="24" spans="1:19" ht="80">
      <c r="A24" s="106">
        <v>23</v>
      </c>
      <c r="B24" s="107" t="s">
        <v>284</v>
      </c>
      <c r="C24" s="67">
        <v>14</v>
      </c>
      <c r="D24" s="29" t="s">
        <v>285</v>
      </c>
      <c r="E24" t="s">
        <v>286</v>
      </c>
      <c r="S24" s="236" t="s">
        <v>287</v>
      </c>
    </row>
    <row r="25" spans="1:19" ht="96">
      <c r="A25" s="106">
        <v>24</v>
      </c>
      <c r="B25" s="107" t="s">
        <v>288</v>
      </c>
      <c r="C25" s="67">
        <v>9</v>
      </c>
      <c r="D25" s="30" t="s">
        <v>196</v>
      </c>
      <c r="E25">
        <v>422</v>
      </c>
      <c r="S25" s="237" t="s">
        <v>141</v>
      </c>
    </row>
    <row r="26" spans="1:19" ht="80">
      <c r="A26" s="106">
        <v>25</v>
      </c>
      <c r="B26" s="107" t="s">
        <v>289</v>
      </c>
      <c r="C26" s="67">
        <v>12</v>
      </c>
      <c r="D26" s="29" t="s">
        <v>290</v>
      </c>
      <c r="E26" t="s">
        <v>291</v>
      </c>
      <c r="S26" s="236" t="s">
        <v>292</v>
      </c>
    </row>
    <row r="27" spans="1:19" ht="64">
      <c r="A27" s="106">
        <v>26</v>
      </c>
      <c r="B27" s="107" t="s">
        <v>293</v>
      </c>
      <c r="C27" s="111">
        <v>19</v>
      </c>
      <c r="D27" s="29" t="s">
        <v>294</v>
      </c>
      <c r="E27" t="s">
        <v>295</v>
      </c>
      <c r="S27" s="237" t="s">
        <v>296</v>
      </c>
    </row>
    <row r="28" spans="1:19" ht="32">
      <c r="A28" s="106">
        <v>27</v>
      </c>
      <c r="B28" s="107" t="s">
        <v>297</v>
      </c>
      <c r="C28" s="67">
        <v>5</v>
      </c>
      <c r="D28" s="29" t="s">
        <v>298</v>
      </c>
      <c r="E28" t="s">
        <v>299</v>
      </c>
      <c r="S28" s="236" t="s">
        <v>300</v>
      </c>
    </row>
    <row r="29" spans="1:19" ht="16">
      <c r="A29" s="106">
        <v>28</v>
      </c>
      <c r="B29" s="107" t="s">
        <v>301</v>
      </c>
      <c r="C29" s="67">
        <v>12</v>
      </c>
      <c r="D29" s="29" t="s">
        <v>210</v>
      </c>
      <c r="E29" t="s">
        <v>302</v>
      </c>
      <c r="S29" s="237" t="s">
        <v>303</v>
      </c>
    </row>
    <row r="30" spans="1:19" ht="64">
      <c r="A30" s="32"/>
      <c r="B30" s="96"/>
      <c r="C30" s="67"/>
      <c r="D30" s="29" t="s">
        <v>304</v>
      </c>
      <c r="E30" t="s">
        <v>305</v>
      </c>
      <c r="S30" s="236" t="s">
        <v>306</v>
      </c>
    </row>
    <row r="31" spans="1:19" ht="48">
      <c r="A31" s="32"/>
      <c r="B31" s="96"/>
      <c r="C31" s="67"/>
      <c r="D31" s="29" t="s">
        <v>307</v>
      </c>
      <c r="E31" t="s">
        <v>308</v>
      </c>
      <c r="S31" s="237" t="s">
        <v>309</v>
      </c>
    </row>
    <row r="32" spans="1:19" ht="48">
      <c r="A32" s="32"/>
      <c r="B32" s="96"/>
      <c r="C32" s="67"/>
      <c r="D32" s="29" t="s">
        <v>310</v>
      </c>
      <c r="E32" t="s">
        <v>311</v>
      </c>
      <c r="S32" s="236" t="s">
        <v>312</v>
      </c>
    </row>
    <row r="33" spans="1:19" ht="80">
      <c r="A33" s="32"/>
      <c r="B33" s="96"/>
      <c r="C33" s="67"/>
      <c r="D33" s="29" t="s">
        <v>313</v>
      </c>
      <c r="E33" t="s">
        <v>314</v>
      </c>
      <c r="S33" s="237" t="s">
        <v>315</v>
      </c>
    </row>
    <row r="34" spans="1:19" ht="80">
      <c r="A34" s="32"/>
      <c r="B34" s="96"/>
      <c r="C34" s="67"/>
      <c r="D34" s="29" t="s">
        <v>174</v>
      </c>
      <c r="E34" t="s">
        <v>244</v>
      </c>
      <c r="S34" s="236" t="s">
        <v>316</v>
      </c>
    </row>
    <row r="35" spans="1:19" ht="128">
      <c r="A35" s="32"/>
      <c r="B35" s="96"/>
      <c r="C35" s="67"/>
      <c r="D35" s="29" t="s">
        <v>317</v>
      </c>
      <c r="E35" t="s">
        <v>318</v>
      </c>
      <c r="S35" s="237" t="s">
        <v>319</v>
      </c>
    </row>
    <row r="36" spans="1:19" ht="64">
      <c r="A36" s="32"/>
      <c r="B36" s="31"/>
      <c r="C36" s="67"/>
      <c r="D36" s="29" t="s">
        <v>320</v>
      </c>
      <c r="E36" t="s">
        <v>321</v>
      </c>
      <c r="S36" s="236" t="s">
        <v>322</v>
      </c>
    </row>
    <row r="37" spans="1:19" ht="64">
      <c r="A37" s="32"/>
      <c r="B37" s="31"/>
      <c r="C37" s="67"/>
      <c r="D37" s="29" t="s">
        <v>323</v>
      </c>
      <c r="E37" t="s">
        <v>324</v>
      </c>
      <c r="S37" s="237" t="s">
        <v>325</v>
      </c>
    </row>
    <row r="38" spans="1:19" ht="32">
      <c r="A38" s="32"/>
      <c r="B38" s="31"/>
      <c r="C38" s="67"/>
      <c r="D38" s="30" t="s">
        <v>326</v>
      </c>
      <c r="E38" t="s">
        <v>327</v>
      </c>
      <c r="S38" s="236" t="s">
        <v>328</v>
      </c>
    </row>
    <row r="39" spans="1:19" ht="16">
      <c r="A39" s="32"/>
      <c r="B39" s="31"/>
      <c r="C39" s="67"/>
      <c r="D39" s="30" t="s">
        <v>329</v>
      </c>
      <c r="E39" t="s">
        <v>330</v>
      </c>
      <c r="S39" s="237" t="s">
        <v>331</v>
      </c>
    </row>
    <row r="40" spans="1:19" ht="48">
      <c r="A40" s="32"/>
      <c r="B40" s="96"/>
      <c r="C40" s="67"/>
      <c r="D40" s="30"/>
      <c r="E40" t="s">
        <v>332</v>
      </c>
      <c r="S40" s="236" t="s">
        <v>333</v>
      </c>
    </row>
    <row r="41" spans="1:19" ht="48">
      <c r="A41" s="32"/>
      <c r="B41" s="96"/>
      <c r="C41" s="67"/>
      <c r="D41" s="30"/>
      <c r="E41" t="s">
        <v>334</v>
      </c>
      <c r="S41" s="237" t="s">
        <v>335</v>
      </c>
    </row>
    <row r="42" spans="1:19" ht="80">
      <c r="A42" s="32"/>
      <c r="B42" s="96"/>
      <c r="C42" s="67"/>
      <c r="D42" s="29"/>
      <c r="E42" t="s">
        <v>336</v>
      </c>
      <c r="S42" s="236" t="s">
        <v>337</v>
      </c>
    </row>
    <row r="43" spans="1:19" ht="64">
      <c r="A43" s="32"/>
      <c r="B43" s="96"/>
      <c r="C43" s="67"/>
      <c r="D43" s="29" t="s">
        <v>338</v>
      </c>
      <c r="E43" t="s">
        <v>336</v>
      </c>
      <c r="S43" s="237" t="s">
        <v>339</v>
      </c>
    </row>
    <row r="44" spans="1:19" ht="32">
      <c r="A44" s="32"/>
      <c r="B44" s="96"/>
      <c r="C44" s="67"/>
      <c r="D44" s="29" t="s">
        <v>340</v>
      </c>
      <c r="E44" t="s">
        <v>341</v>
      </c>
      <c r="S44" s="236" t="s">
        <v>342</v>
      </c>
    </row>
    <row r="45" spans="1:19" ht="96">
      <c r="A45" s="32"/>
      <c r="B45" s="96"/>
      <c r="C45" s="67"/>
      <c r="D45" s="29" t="s">
        <v>343</v>
      </c>
      <c r="E45" t="s">
        <v>344</v>
      </c>
      <c r="S45" s="237" t="s">
        <v>345</v>
      </c>
    </row>
    <row r="46" spans="1:19" ht="64">
      <c r="A46" s="32"/>
      <c r="B46" s="96"/>
      <c r="C46" s="67"/>
      <c r="D46" s="30" t="s">
        <v>346</v>
      </c>
      <c r="E46" t="s">
        <v>347</v>
      </c>
      <c r="S46" s="236" t="s">
        <v>348</v>
      </c>
    </row>
    <row r="47" spans="1:19" ht="48">
      <c r="A47" s="32"/>
      <c r="B47" s="96"/>
      <c r="C47" s="67"/>
      <c r="D47" s="29"/>
      <c r="E47" t="s">
        <v>336</v>
      </c>
      <c r="S47" s="237" t="s">
        <v>349</v>
      </c>
    </row>
    <row r="48" spans="1:19" ht="96">
      <c r="A48" s="32"/>
      <c r="B48" s="96"/>
      <c r="C48" s="67"/>
      <c r="D48" s="29" t="s">
        <v>350</v>
      </c>
      <c r="E48" t="s">
        <v>351</v>
      </c>
      <c r="S48" s="236" t="s">
        <v>352</v>
      </c>
    </row>
    <row r="49" spans="1:19" ht="32">
      <c r="A49" s="32"/>
      <c r="B49" s="96"/>
      <c r="C49" s="67"/>
      <c r="D49" s="29" t="s">
        <v>353</v>
      </c>
      <c r="E49" t="s">
        <v>354</v>
      </c>
      <c r="S49" s="237" t="s">
        <v>355</v>
      </c>
    </row>
    <row r="50" spans="1:19" ht="64">
      <c r="A50" s="32"/>
      <c r="B50" s="96"/>
      <c r="C50" s="67"/>
      <c r="D50" s="29" t="s">
        <v>356</v>
      </c>
      <c r="E50" t="s">
        <v>324</v>
      </c>
      <c r="S50" s="236" t="s">
        <v>357</v>
      </c>
    </row>
    <row r="51" spans="1:19" ht="64">
      <c r="A51" s="32"/>
      <c r="B51" s="96"/>
      <c r="C51" s="67"/>
      <c r="D51" s="29" t="s">
        <v>358</v>
      </c>
      <c r="E51" t="s">
        <v>359</v>
      </c>
      <c r="S51" s="237" t="s">
        <v>360</v>
      </c>
    </row>
    <row r="52" spans="1:19" ht="64">
      <c r="A52" s="32"/>
      <c r="B52" s="96"/>
      <c r="C52" s="67"/>
      <c r="D52" s="30" t="s">
        <v>361</v>
      </c>
      <c r="E52" t="s">
        <v>330</v>
      </c>
      <c r="S52" s="236" t="s">
        <v>362</v>
      </c>
    </row>
    <row r="53" spans="1:19" ht="32">
      <c r="A53" s="32"/>
      <c r="B53" s="96"/>
      <c r="C53" s="67"/>
      <c r="D53" s="29"/>
      <c r="E53" t="s">
        <v>334</v>
      </c>
      <c r="S53" s="237" t="s">
        <v>363</v>
      </c>
    </row>
    <row r="54" spans="1:19" ht="64">
      <c r="A54" s="32"/>
      <c r="B54" s="96"/>
      <c r="C54" s="67"/>
      <c r="D54" s="29" t="s">
        <v>364</v>
      </c>
      <c r="E54" t="s">
        <v>365</v>
      </c>
      <c r="S54" s="236" t="s">
        <v>366</v>
      </c>
    </row>
    <row r="55" spans="1:19" ht="64">
      <c r="A55" s="32"/>
      <c r="B55" s="96"/>
      <c r="C55" s="67"/>
      <c r="D55" s="30" t="s">
        <v>367</v>
      </c>
      <c r="E55" t="s">
        <v>368</v>
      </c>
      <c r="S55" s="237" t="s">
        <v>369</v>
      </c>
    </row>
    <row r="56" spans="1:19" ht="80">
      <c r="A56" s="32"/>
      <c r="B56" s="96"/>
      <c r="C56" s="67"/>
      <c r="D56" s="29"/>
      <c r="E56" t="s">
        <v>370</v>
      </c>
      <c r="S56" s="236" t="s">
        <v>371</v>
      </c>
    </row>
    <row r="57" spans="1:19" ht="112">
      <c r="A57" s="32"/>
      <c r="B57" s="96"/>
      <c r="C57" s="67"/>
      <c r="D57" s="30" t="s">
        <v>372</v>
      </c>
      <c r="E57" t="s">
        <v>368</v>
      </c>
      <c r="S57" s="237" t="s">
        <v>373</v>
      </c>
    </row>
    <row r="58" spans="1:19" ht="32">
      <c r="A58" s="32"/>
      <c r="B58" s="96"/>
      <c r="C58" s="67"/>
      <c r="D58" s="29"/>
      <c r="E58" t="s">
        <v>374</v>
      </c>
      <c r="S58" s="236" t="s">
        <v>375</v>
      </c>
    </row>
    <row r="59" spans="1:19" ht="48">
      <c r="A59" s="32"/>
      <c r="B59" s="96"/>
      <c r="C59" s="67"/>
      <c r="D59" s="29" t="s">
        <v>376</v>
      </c>
      <c r="E59" t="s">
        <v>377</v>
      </c>
      <c r="S59" s="237" t="s">
        <v>378</v>
      </c>
    </row>
    <row r="60" spans="1:19" ht="80">
      <c r="A60" s="32"/>
      <c r="B60" s="96"/>
      <c r="C60" s="67"/>
      <c r="D60" s="30" t="s">
        <v>242</v>
      </c>
      <c r="E60" t="s">
        <v>379</v>
      </c>
      <c r="S60" s="236" t="s">
        <v>380</v>
      </c>
    </row>
    <row r="61" spans="1:19" ht="64">
      <c r="A61" s="32"/>
      <c r="B61" s="31"/>
      <c r="C61" s="67"/>
      <c r="D61" s="29" t="s">
        <v>381</v>
      </c>
      <c r="E61" t="s">
        <v>382</v>
      </c>
      <c r="S61" s="237" t="s">
        <v>383</v>
      </c>
    </row>
    <row r="62" spans="1:19" ht="64">
      <c r="A62" s="32"/>
      <c r="B62" s="31"/>
      <c r="C62" s="67"/>
      <c r="D62" s="29" t="s">
        <v>225</v>
      </c>
      <c r="E62" t="s">
        <v>384</v>
      </c>
      <c r="S62" s="236" t="s">
        <v>385</v>
      </c>
    </row>
    <row r="63" spans="1:19" ht="32">
      <c r="A63" s="32"/>
      <c r="B63" s="31"/>
      <c r="C63" s="67"/>
      <c r="D63" s="29" t="s">
        <v>386</v>
      </c>
      <c r="E63" t="s">
        <v>387</v>
      </c>
      <c r="S63" s="237" t="s">
        <v>388</v>
      </c>
    </row>
    <row r="64" spans="1:19" ht="64">
      <c r="A64" s="32"/>
      <c r="B64" s="31"/>
      <c r="C64" s="67"/>
      <c r="D64" s="29" t="s">
        <v>389</v>
      </c>
      <c r="E64" t="s">
        <v>390</v>
      </c>
      <c r="S64" s="236" t="s">
        <v>391</v>
      </c>
    </row>
    <row r="65" spans="1:19" ht="64">
      <c r="A65" s="32"/>
      <c r="B65" s="31"/>
      <c r="C65" s="67"/>
      <c r="D65" s="30" t="s">
        <v>392</v>
      </c>
      <c r="E65" t="s">
        <v>393</v>
      </c>
      <c r="S65" s="237" t="s">
        <v>394</v>
      </c>
    </row>
    <row r="66" spans="1:19" ht="80">
      <c r="A66" s="32"/>
      <c r="B66" s="96"/>
      <c r="C66" s="67"/>
      <c r="D66" s="29"/>
      <c r="E66" t="s">
        <v>395</v>
      </c>
      <c r="S66" s="236" t="s">
        <v>396</v>
      </c>
    </row>
    <row r="67" spans="1:19" ht="64">
      <c r="A67" s="32"/>
      <c r="B67" s="96"/>
      <c r="C67" s="67"/>
      <c r="D67" s="29" t="s">
        <v>215</v>
      </c>
      <c r="E67" t="s">
        <v>397</v>
      </c>
      <c r="S67" s="237" t="s">
        <v>398</v>
      </c>
    </row>
    <row r="68" spans="1:19" ht="16">
      <c r="A68" s="32"/>
      <c r="B68" s="96"/>
      <c r="C68" s="67"/>
      <c r="D68" s="29" t="s">
        <v>75</v>
      </c>
      <c r="E68" t="s">
        <v>399</v>
      </c>
      <c r="S68" s="236" t="s">
        <v>400</v>
      </c>
    </row>
    <row r="69" spans="1:19" ht="80">
      <c r="A69" s="32"/>
      <c r="B69" s="94"/>
      <c r="C69" s="67"/>
      <c r="D69" s="29" t="s">
        <v>401</v>
      </c>
      <c r="E69" t="s">
        <v>402</v>
      </c>
      <c r="S69" s="237" t="s">
        <v>403</v>
      </c>
    </row>
    <row r="70" spans="1:19" ht="80">
      <c r="A70" s="32"/>
      <c r="B70" s="94"/>
      <c r="C70" s="67"/>
      <c r="D70" s="29" t="s">
        <v>404</v>
      </c>
      <c r="E70" t="s">
        <v>387</v>
      </c>
      <c r="S70" s="236" t="s">
        <v>405</v>
      </c>
    </row>
    <row r="71" spans="1:19" ht="64">
      <c r="A71" s="32"/>
      <c r="B71" s="94"/>
      <c r="C71" s="67"/>
      <c r="D71" s="29" t="s">
        <v>406</v>
      </c>
      <c r="E71" t="s">
        <v>407</v>
      </c>
      <c r="S71" s="237" t="s">
        <v>408</v>
      </c>
    </row>
    <row r="72" spans="1:19" ht="64">
      <c r="A72" s="32"/>
      <c r="B72" s="94"/>
      <c r="C72" s="67"/>
      <c r="D72" s="29" t="s">
        <v>409</v>
      </c>
      <c r="E72" t="s">
        <v>402</v>
      </c>
      <c r="S72" s="236" t="s">
        <v>410</v>
      </c>
    </row>
    <row r="73" spans="1:19" ht="16">
      <c r="A73" s="32"/>
      <c r="B73" s="94"/>
      <c r="C73" s="67"/>
      <c r="D73" s="29" t="s">
        <v>411</v>
      </c>
      <c r="E73" t="s">
        <v>412</v>
      </c>
      <c r="S73" s="237" t="s">
        <v>413</v>
      </c>
    </row>
    <row r="74" spans="1:19" ht="48">
      <c r="A74" s="103"/>
      <c r="B74" s="95"/>
      <c r="C74" s="67"/>
      <c r="D74" s="29" t="s">
        <v>414</v>
      </c>
      <c r="E74" t="s">
        <v>415</v>
      </c>
      <c r="S74" s="236" t="s">
        <v>416</v>
      </c>
    </row>
    <row r="75" spans="1:19" ht="64">
      <c r="D75" s="29" t="s">
        <v>417</v>
      </c>
      <c r="E75" t="s">
        <v>418</v>
      </c>
      <c r="S75" s="237" t="s">
        <v>419</v>
      </c>
    </row>
    <row r="76" spans="1:19" ht="48">
      <c r="D76" s="29" t="s">
        <v>420</v>
      </c>
      <c r="E76" t="s">
        <v>421</v>
      </c>
      <c r="S76" s="236" t="s">
        <v>422</v>
      </c>
    </row>
    <row r="77" spans="1:19" ht="64">
      <c r="D77" s="29" t="s">
        <v>423</v>
      </c>
      <c r="E77" t="s">
        <v>424</v>
      </c>
      <c r="S77" s="237" t="s">
        <v>425</v>
      </c>
    </row>
    <row r="78" spans="1:19" ht="64">
      <c r="D78" s="29" t="s">
        <v>230</v>
      </c>
      <c r="E78" t="s">
        <v>426</v>
      </c>
      <c r="S78" s="236" t="s">
        <v>427</v>
      </c>
    </row>
    <row r="79" spans="1:19" ht="64">
      <c r="D79" s="29" t="s">
        <v>428</v>
      </c>
      <c r="E79" t="s">
        <v>429</v>
      </c>
      <c r="S79" s="237" t="s">
        <v>430</v>
      </c>
    </row>
    <row r="80" spans="1:19" ht="80">
      <c r="D80" s="29" t="s">
        <v>431</v>
      </c>
      <c r="E80" t="s">
        <v>432</v>
      </c>
      <c r="S80" s="236" t="s">
        <v>433</v>
      </c>
    </row>
    <row r="81" spans="4:19" ht="80">
      <c r="D81" s="29" t="s">
        <v>434</v>
      </c>
      <c r="E81" t="s">
        <v>435</v>
      </c>
      <c r="S81" s="237" t="s">
        <v>436</v>
      </c>
    </row>
    <row r="82" spans="4:19" ht="48">
      <c r="D82" s="29" t="s">
        <v>437</v>
      </c>
      <c r="E82" t="s">
        <v>438</v>
      </c>
      <c r="S82" s="236" t="s">
        <v>439</v>
      </c>
    </row>
    <row r="83" spans="4:19" ht="48">
      <c r="D83" s="29" t="s">
        <v>440</v>
      </c>
      <c r="E83" t="s">
        <v>441</v>
      </c>
      <c r="S83" s="237" t="s">
        <v>442</v>
      </c>
    </row>
    <row r="84" spans="4:19" ht="32">
      <c r="D84" s="30" t="s">
        <v>443</v>
      </c>
      <c r="E84" t="s">
        <v>444</v>
      </c>
      <c r="S84" s="236" t="s">
        <v>445</v>
      </c>
    </row>
    <row r="85" spans="4:19" ht="112">
      <c r="D85" s="30"/>
      <c r="E85" t="s">
        <v>446</v>
      </c>
      <c r="S85" s="237" t="s">
        <v>447</v>
      </c>
    </row>
    <row r="86" spans="4:19" ht="32">
      <c r="D86" s="29"/>
      <c r="E86" t="s">
        <v>448</v>
      </c>
      <c r="S86" s="236" t="s">
        <v>449</v>
      </c>
    </row>
    <row r="87" spans="4:19" ht="32">
      <c r="D87" s="29" t="s">
        <v>235</v>
      </c>
      <c r="E87" t="s">
        <v>446</v>
      </c>
      <c r="S87" s="237" t="s">
        <v>450</v>
      </c>
    </row>
    <row r="88" spans="4:19" ht="32">
      <c r="D88" s="29" t="s">
        <v>451</v>
      </c>
      <c r="E88" t="s">
        <v>452</v>
      </c>
      <c r="S88" s="236" t="s">
        <v>453</v>
      </c>
    </row>
    <row r="89" spans="4:19" ht="32">
      <c r="D89" s="30" t="s">
        <v>454</v>
      </c>
      <c r="E89" t="s">
        <v>455</v>
      </c>
      <c r="S89" s="237" t="s">
        <v>456</v>
      </c>
    </row>
    <row r="90" spans="4:19" ht="80">
      <c r="D90" s="29" t="s">
        <v>239</v>
      </c>
      <c r="E90" t="s">
        <v>457</v>
      </c>
      <c r="S90" s="236" t="s">
        <v>458</v>
      </c>
    </row>
    <row r="91" spans="4:19" ht="16">
      <c r="D91" s="29" t="s">
        <v>459</v>
      </c>
      <c r="E91" t="s">
        <v>460</v>
      </c>
      <c r="S91" s="237" t="s">
        <v>461</v>
      </c>
    </row>
    <row r="92" spans="4:19" ht="64">
      <c r="D92" s="30" t="s">
        <v>462</v>
      </c>
      <c r="E92" t="s">
        <v>463</v>
      </c>
      <c r="S92" s="236" t="s">
        <v>464</v>
      </c>
    </row>
    <row r="93" spans="4:19" ht="64">
      <c r="D93" s="29" t="s">
        <v>465</v>
      </c>
      <c r="E93" t="s">
        <v>466</v>
      </c>
      <c r="S93" s="237" t="s">
        <v>467</v>
      </c>
    </row>
    <row r="94" spans="4:19" ht="16">
      <c r="D94" s="30" t="s">
        <v>468</v>
      </c>
      <c r="E94" t="s">
        <v>469</v>
      </c>
      <c r="S94" s="236" t="s">
        <v>470</v>
      </c>
    </row>
    <row r="95" spans="4:19" ht="96">
      <c r="D95" s="29" t="s">
        <v>471</v>
      </c>
      <c r="E95" t="s">
        <v>472</v>
      </c>
      <c r="S95" s="237" t="s">
        <v>473</v>
      </c>
    </row>
    <row r="96" spans="4:19" ht="96">
      <c r="D96" s="29" t="s">
        <v>246</v>
      </c>
      <c r="E96" t="s">
        <v>474</v>
      </c>
      <c r="S96" s="236" t="s">
        <v>475</v>
      </c>
    </row>
    <row r="97" spans="4:19" ht="80">
      <c r="D97" s="29" t="s">
        <v>476</v>
      </c>
      <c r="E97" t="s">
        <v>477</v>
      </c>
      <c r="S97" s="237" t="s">
        <v>478</v>
      </c>
    </row>
    <row r="98" spans="4:19" ht="128">
      <c r="D98" s="29" t="s">
        <v>479</v>
      </c>
      <c r="E98" t="s">
        <v>480</v>
      </c>
      <c r="S98" s="236" t="s">
        <v>481</v>
      </c>
    </row>
    <row r="99" spans="4:19" ht="32">
      <c r="D99" s="29" t="s">
        <v>482</v>
      </c>
      <c r="E99" t="s">
        <v>483</v>
      </c>
      <c r="S99" s="237" t="s">
        <v>484</v>
      </c>
    </row>
    <row r="100" spans="4:19" ht="112">
      <c r="D100" s="30" t="s">
        <v>485</v>
      </c>
      <c r="E100" t="s">
        <v>486</v>
      </c>
      <c r="S100" s="236" t="s">
        <v>487</v>
      </c>
    </row>
    <row r="101" spans="4:19" ht="112">
      <c r="D101" s="29" t="s">
        <v>488</v>
      </c>
      <c r="E101" t="s">
        <v>489</v>
      </c>
      <c r="S101" s="237" t="s">
        <v>490</v>
      </c>
    </row>
    <row r="102" spans="4:19" ht="64">
      <c r="D102" s="29" t="s">
        <v>491</v>
      </c>
      <c r="E102" t="s">
        <v>492</v>
      </c>
      <c r="S102" s="236" t="s">
        <v>493</v>
      </c>
    </row>
    <row r="103" spans="4:19" ht="48">
      <c r="D103" s="29" t="s">
        <v>494</v>
      </c>
      <c r="E103" t="s">
        <v>495</v>
      </c>
      <c r="S103" s="237" t="s">
        <v>496</v>
      </c>
    </row>
    <row r="104" spans="4:19" ht="80">
      <c r="D104" s="29" t="s">
        <v>497</v>
      </c>
      <c r="E104" t="s">
        <v>498</v>
      </c>
      <c r="S104" s="236" t="s">
        <v>499</v>
      </c>
    </row>
    <row r="105" spans="4:19" ht="80">
      <c r="D105" s="29" t="s">
        <v>500</v>
      </c>
      <c r="E105" t="s">
        <v>501</v>
      </c>
      <c r="S105" s="237" t="s">
        <v>502</v>
      </c>
    </row>
    <row r="106" spans="4:19" ht="48">
      <c r="D106" s="29" t="s">
        <v>503</v>
      </c>
      <c r="E106" t="s">
        <v>504</v>
      </c>
      <c r="S106" s="236" t="s">
        <v>505</v>
      </c>
    </row>
    <row r="107" spans="4:19" ht="112">
      <c r="D107" s="29" t="s">
        <v>506</v>
      </c>
      <c r="E107" t="s">
        <v>507</v>
      </c>
      <c r="S107" s="237" t="s">
        <v>508</v>
      </c>
    </row>
    <row r="108" spans="4:19" ht="96">
      <c r="D108" s="30" t="s">
        <v>253</v>
      </c>
      <c r="E108" t="s">
        <v>509</v>
      </c>
      <c r="S108" s="236" t="s">
        <v>510</v>
      </c>
    </row>
    <row r="109" spans="4:19" ht="48">
      <c r="D109" s="29" t="s">
        <v>511</v>
      </c>
      <c r="E109" t="s">
        <v>512</v>
      </c>
      <c r="S109" s="237" t="s">
        <v>513</v>
      </c>
    </row>
    <row r="110" spans="4:19" ht="48">
      <c r="D110" s="29" t="s">
        <v>514</v>
      </c>
      <c r="E110" t="s">
        <v>515</v>
      </c>
      <c r="S110" s="236" t="s">
        <v>516</v>
      </c>
    </row>
    <row r="111" spans="4:19" ht="48">
      <c r="D111" s="29" t="s">
        <v>517</v>
      </c>
      <c r="E111" t="s">
        <v>518</v>
      </c>
      <c r="S111" s="237" t="s">
        <v>519</v>
      </c>
    </row>
    <row r="112" spans="4:19" ht="48">
      <c r="D112" s="30" t="s">
        <v>520</v>
      </c>
      <c r="E112" t="s">
        <v>521</v>
      </c>
      <c r="S112" s="236" t="s">
        <v>522</v>
      </c>
    </row>
    <row r="113" spans="4:19" ht="80">
      <c r="D113" s="29" t="s">
        <v>523</v>
      </c>
      <c r="E113" t="s">
        <v>524</v>
      </c>
      <c r="S113" s="237" t="s">
        <v>525</v>
      </c>
    </row>
    <row r="114" spans="4:19" ht="32">
      <c r="D114" s="30" t="s">
        <v>257</v>
      </c>
      <c r="E114" t="s">
        <v>526</v>
      </c>
      <c r="S114" s="236" t="s">
        <v>527</v>
      </c>
    </row>
    <row r="115" spans="4:19" ht="64">
      <c r="D115" s="29" t="s">
        <v>261</v>
      </c>
      <c r="E115" t="s">
        <v>528</v>
      </c>
      <c r="S115" s="237" t="s">
        <v>529</v>
      </c>
    </row>
    <row r="116" spans="4:19" ht="64">
      <c r="D116" s="29" t="s">
        <v>530</v>
      </c>
      <c r="E116" t="s">
        <v>531</v>
      </c>
      <c r="S116" s="236" t="s">
        <v>532</v>
      </c>
    </row>
    <row r="117" spans="4:19" ht="64">
      <c r="D117" s="29" t="s">
        <v>533</v>
      </c>
      <c r="E117" t="s">
        <v>534</v>
      </c>
      <c r="S117" s="237" t="s">
        <v>535</v>
      </c>
    </row>
    <row r="118" spans="4:19" ht="64">
      <c r="D118" s="29" t="s">
        <v>536</v>
      </c>
      <c r="E118" t="s">
        <v>537</v>
      </c>
      <c r="S118" s="236" t="s">
        <v>535</v>
      </c>
    </row>
    <row r="119" spans="4:19" ht="64">
      <c r="D119" s="29" t="s">
        <v>538</v>
      </c>
      <c r="E119" t="s">
        <v>539</v>
      </c>
      <c r="S119" s="237" t="s">
        <v>540</v>
      </c>
    </row>
    <row r="120" spans="4:19" ht="48">
      <c r="D120" s="30" t="s">
        <v>541</v>
      </c>
      <c r="E120" t="s">
        <v>542</v>
      </c>
      <c r="S120" s="236" t="s">
        <v>543</v>
      </c>
    </row>
    <row r="121" spans="4:19" ht="112">
      <c r="D121" s="29" t="s">
        <v>544</v>
      </c>
      <c r="E121" t="s">
        <v>545</v>
      </c>
      <c r="S121" s="237" t="s">
        <v>546</v>
      </c>
    </row>
    <row r="122" spans="4:19" ht="80">
      <c r="D122" s="29" t="s">
        <v>547</v>
      </c>
      <c r="E122" t="s">
        <v>548</v>
      </c>
      <c r="S122" s="236" t="s">
        <v>549</v>
      </c>
    </row>
    <row r="123" spans="4:19" ht="64">
      <c r="D123" s="29" t="s">
        <v>265</v>
      </c>
      <c r="E123">
        <v>502</v>
      </c>
      <c r="S123" s="237" t="s">
        <v>550</v>
      </c>
    </row>
    <row r="124" spans="4:19" ht="48">
      <c r="D124" s="29" t="s">
        <v>551</v>
      </c>
      <c r="E124" t="s">
        <v>552</v>
      </c>
      <c r="S124" s="236" t="s">
        <v>553</v>
      </c>
    </row>
    <row r="125" spans="4:19" ht="80">
      <c r="D125" s="29" t="s">
        <v>269</v>
      </c>
      <c r="E125" t="s">
        <v>554</v>
      </c>
      <c r="S125" s="237" t="s">
        <v>555</v>
      </c>
    </row>
    <row r="126" spans="4:19" ht="64">
      <c r="D126" s="29" t="s">
        <v>273</v>
      </c>
      <c r="E126" t="s">
        <v>556</v>
      </c>
      <c r="S126" s="236" t="s">
        <v>557</v>
      </c>
    </row>
    <row r="127" spans="4:19" ht="64">
      <c r="D127" s="30" t="s">
        <v>558</v>
      </c>
      <c r="E127" t="s">
        <v>559</v>
      </c>
      <c r="S127" s="237" t="s">
        <v>560</v>
      </c>
    </row>
    <row r="128" spans="4:19" ht="32">
      <c r="D128" s="29" t="s">
        <v>561</v>
      </c>
      <c r="E128" t="s">
        <v>562</v>
      </c>
      <c r="S128" s="236" t="s">
        <v>563</v>
      </c>
    </row>
    <row r="129" spans="4:19" ht="32">
      <c r="D129" s="29" t="s">
        <v>276</v>
      </c>
      <c r="E129" t="s">
        <v>564</v>
      </c>
      <c r="S129" s="237" t="s">
        <v>565</v>
      </c>
    </row>
    <row r="130" spans="4:19" ht="48">
      <c r="D130" s="29" t="s">
        <v>566</v>
      </c>
      <c r="E130" t="s">
        <v>567</v>
      </c>
      <c r="S130" s="236" t="s">
        <v>568</v>
      </c>
    </row>
    <row r="131" spans="4:19" ht="64">
      <c r="D131" s="30" t="s">
        <v>288</v>
      </c>
      <c r="E131" t="s">
        <v>569</v>
      </c>
      <c r="S131" s="237" t="s">
        <v>570</v>
      </c>
    </row>
    <row r="132" spans="4:19" ht="96">
      <c r="D132" s="29" t="s">
        <v>571</v>
      </c>
      <c r="E132" t="s">
        <v>572</v>
      </c>
      <c r="S132" s="236" t="s">
        <v>573</v>
      </c>
    </row>
    <row r="133" spans="4:19" ht="80">
      <c r="D133" s="29" t="s">
        <v>574</v>
      </c>
      <c r="E133" t="s">
        <v>575</v>
      </c>
      <c r="S133" s="237" t="s">
        <v>576</v>
      </c>
    </row>
    <row r="134" spans="4:19" ht="64">
      <c r="D134" s="30" t="s">
        <v>577</v>
      </c>
      <c r="E134" t="s">
        <v>578</v>
      </c>
      <c r="S134" s="236" t="s">
        <v>579</v>
      </c>
    </row>
    <row r="135" spans="4:19" ht="32">
      <c r="D135" s="29" t="s">
        <v>289</v>
      </c>
      <c r="E135" t="s">
        <v>578</v>
      </c>
      <c r="S135" s="237" t="s">
        <v>580</v>
      </c>
    </row>
    <row r="136" spans="4:19" ht="48">
      <c r="D136" s="29" t="s">
        <v>581</v>
      </c>
      <c r="E136" t="s">
        <v>582</v>
      </c>
      <c r="S136" s="236" t="s">
        <v>583</v>
      </c>
    </row>
    <row r="137" spans="4:19" ht="16">
      <c r="D137" s="30" t="s">
        <v>293</v>
      </c>
      <c r="E137" t="s">
        <v>584</v>
      </c>
      <c r="S137" s="237" t="s">
        <v>585</v>
      </c>
    </row>
    <row r="138" spans="4:19" ht="80">
      <c r="D138" s="29" t="s">
        <v>586</v>
      </c>
      <c r="E138" t="s">
        <v>587</v>
      </c>
      <c r="S138" s="236" t="s">
        <v>588</v>
      </c>
    </row>
    <row r="139" spans="4:19" ht="80">
      <c r="D139" s="29" t="s">
        <v>589</v>
      </c>
      <c r="E139" t="s">
        <v>590</v>
      </c>
      <c r="S139" s="237" t="s">
        <v>591</v>
      </c>
    </row>
    <row r="140" spans="4:19" ht="32">
      <c r="D140" s="29" t="s">
        <v>592</v>
      </c>
      <c r="E140">
        <v>542</v>
      </c>
      <c r="S140" s="236" t="s">
        <v>593</v>
      </c>
    </row>
    <row r="141" spans="4:19" ht="96">
      <c r="D141" s="29" t="s">
        <v>594</v>
      </c>
      <c r="E141" t="s">
        <v>595</v>
      </c>
      <c r="S141" s="237" t="s">
        <v>596</v>
      </c>
    </row>
    <row r="142" spans="4:19" ht="48">
      <c r="D142" s="29" t="s">
        <v>597</v>
      </c>
      <c r="E142" t="s">
        <v>598</v>
      </c>
      <c r="S142" s="236" t="s">
        <v>599</v>
      </c>
    </row>
    <row r="143" spans="4:19" ht="64">
      <c r="D143" s="29" t="s">
        <v>250</v>
      </c>
      <c r="E143" t="s">
        <v>600</v>
      </c>
      <c r="S143" s="237" t="s">
        <v>601</v>
      </c>
    </row>
    <row r="144" spans="4:19" ht="48">
      <c r="D144" s="29" t="s">
        <v>602</v>
      </c>
      <c r="E144" t="s">
        <v>603</v>
      </c>
      <c r="S144" s="236" t="s">
        <v>604</v>
      </c>
    </row>
    <row r="145" spans="4:19" ht="80">
      <c r="D145" s="29" t="s">
        <v>605</v>
      </c>
      <c r="E145" t="s">
        <v>606</v>
      </c>
      <c r="S145" s="237" t="s">
        <v>607</v>
      </c>
    </row>
    <row r="146" spans="4:19" ht="48">
      <c r="D146" s="29" t="s">
        <v>297</v>
      </c>
      <c r="E146" t="s">
        <v>608</v>
      </c>
      <c r="S146" s="236" t="s">
        <v>609</v>
      </c>
    </row>
    <row r="147" spans="4:19" ht="64">
      <c r="D147" s="29" t="s">
        <v>610</v>
      </c>
      <c r="E147" t="s">
        <v>611</v>
      </c>
      <c r="S147" s="237" t="s">
        <v>612</v>
      </c>
    </row>
    <row r="148" spans="4:19" ht="96">
      <c r="D148" s="29" t="s">
        <v>613</v>
      </c>
      <c r="E148" t="s">
        <v>614</v>
      </c>
      <c r="S148" s="236" t="s">
        <v>615</v>
      </c>
    </row>
    <row r="149" spans="4:19" ht="80">
      <c r="D149" s="29" t="s">
        <v>616</v>
      </c>
      <c r="E149" t="s">
        <v>617</v>
      </c>
      <c r="S149" s="237" t="s">
        <v>618</v>
      </c>
    </row>
    <row r="150" spans="4:19" ht="32">
      <c r="D150" s="29" t="s">
        <v>619</v>
      </c>
      <c r="E150" t="s">
        <v>620</v>
      </c>
      <c r="S150" s="236" t="s">
        <v>621</v>
      </c>
    </row>
    <row r="151" spans="4:19" ht="48">
      <c r="D151" s="29" t="s">
        <v>301</v>
      </c>
      <c r="E151" t="s">
        <v>622</v>
      </c>
      <c r="S151" s="237" t="s">
        <v>623</v>
      </c>
    </row>
    <row r="152" spans="4:19" ht="48">
      <c r="D152" s="29" t="s">
        <v>624</v>
      </c>
      <c r="E152" t="s">
        <v>625</v>
      </c>
      <c r="S152" s="236" t="s">
        <v>626</v>
      </c>
    </row>
    <row r="153" spans="4:19" ht="32">
      <c r="D153" s="29" t="s">
        <v>627</v>
      </c>
      <c r="E153" t="s">
        <v>628</v>
      </c>
      <c r="S153" s="237" t="s">
        <v>629</v>
      </c>
    </row>
    <row r="154" spans="4:19" ht="64">
      <c r="D154" s="30" t="s">
        <v>630</v>
      </c>
      <c r="E154" t="s">
        <v>631</v>
      </c>
      <c r="S154" s="236" t="s">
        <v>632</v>
      </c>
    </row>
    <row r="155" spans="4:19" ht="80">
      <c r="D155" s="29" t="s">
        <v>633</v>
      </c>
      <c r="E155" t="s">
        <v>634</v>
      </c>
      <c r="S155" s="237" t="s">
        <v>635</v>
      </c>
    </row>
    <row r="156" spans="4:19" ht="80">
      <c r="S156" s="236" t="s">
        <v>636</v>
      </c>
    </row>
    <row r="157" spans="4:19" ht="64">
      <c r="S157" s="237" t="s">
        <v>637</v>
      </c>
    </row>
    <row r="158" spans="4:19" ht="96">
      <c r="S158" s="236" t="s">
        <v>638</v>
      </c>
    </row>
    <row r="159" spans="4:19" ht="32">
      <c r="S159" s="237" t="s">
        <v>639</v>
      </c>
    </row>
    <row r="160" spans="4:19" ht="48">
      <c r="S160" s="236" t="s">
        <v>640</v>
      </c>
    </row>
    <row r="161" spans="19:19" ht="112">
      <c r="S161" s="237" t="s">
        <v>641</v>
      </c>
    </row>
    <row r="162" spans="19:19" ht="48">
      <c r="S162" s="236" t="s">
        <v>642</v>
      </c>
    </row>
    <row r="163" spans="19:19" ht="80">
      <c r="S163" s="237" t="s">
        <v>643</v>
      </c>
    </row>
    <row r="164" spans="19:19">
      <c r="S164" s="127"/>
    </row>
    <row r="165" spans="19:19">
      <c r="S165" s="128"/>
    </row>
    <row r="166" spans="19:19">
      <c r="S166" s="127"/>
    </row>
    <row r="167" spans="19:19">
      <c r="S167" s="128"/>
    </row>
    <row r="168" spans="19:19">
      <c r="S168" s="127"/>
    </row>
    <row r="169" spans="19:19">
      <c r="S169" s="128"/>
    </row>
    <row r="170" spans="19:19">
      <c r="S170" s="127"/>
    </row>
    <row r="171" spans="19:19">
      <c r="S171" s="128"/>
    </row>
  </sheetData>
  <conditionalFormatting sqref="A75:A1048576 A30:A69">
    <cfRule type="duplicateValues" dxfId="63" priority="40"/>
  </conditionalFormatting>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6EFCE"/>
  </sheetPr>
  <dimension ref="A1:AI686"/>
  <sheetViews>
    <sheetView topLeftCell="I680" workbookViewId="0">
      <selection activeCell="J686" sqref="J686"/>
    </sheetView>
  </sheetViews>
  <sheetFormatPr baseColWidth="10" defaultColWidth="8.83203125" defaultRowHeight="15"/>
  <cols>
    <col min="2" max="3" width="19.33203125" customWidth="1"/>
    <col min="4" max="4" width="25.83203125" customWidth="1"/>
    <col min="5" max="5" width="21.33203125" customWidth="1"/>
    <col min="6" max="6" width="15.83203125" customWidth="1"/>
    <col min="7" max="7" width="29" customWidth="1"/>
    <col min="8" max="8" width="19.5" customWidth="1"/>
    <col min="9" max="9" width="32.6640625" customWidth="1"/>
    <col min="10" max="10" width="22.1640625" customWidth="1"/>
    <col min="11" max="11" width="22.5" customWidth="1"/>
    <col min="12" max="12" width="24" customWidth="1"/>
    <col min="13" max="13" width="26.6640625" customWidth="1"/>
    <col min="14" max="14" width="21.1640625" customWidth="1"/>
    <col min="15" max="15" width="22.5" customWidth="1"/>
    <col min="16" max="16" width="15.5" customWidth="1"/>
    <col min="17" max="17" width="11.6640625" customWidth="1"/>
    <col min="18" max="18" width="12.33203125" customWidth="1"/>
    <col min="19" max="19" width="18.1640625" customWidth="1"/>
    <col min="20" max="20" width="19.1640625" customWidth="1"/>
    <col min="21" max="21" width="15.5" customWidth="1"/>
    <col min="22" max="22" width="21" customWidth="1"/>
    <col min="23" max="23" width="21.83203125" customWidth="1"/>
    <col min="24" max="24" width="23.5" customWidth="1"/>
    <col min="25" max="25" width="25.5" customWidth="1"/>
    <col min="26" max="26" width="13.83203125" customWidth="1"/>
    <col min="27" max="27" width="15.83203125" customWidth="1"/>
    <col min="28" max="28" width="17.83203125" customWidth="1"/>
    <col min="29" max="29" width="22.83203125" customWidth="1"/>
    <col min="30" max="30" width="24.1640625" customWidth="1"/>
    <col min="31" max="31" width="17.33203125" customWidth="1"/>
    <col min="32" max="32" width="23" customWidth="1"/>
    <col min="33" max="33" width="24.5" customWidth="1"/>
    <col min="34" max="34" width="19" customWidth="1"/>
    <col min="35" max="35" width="20.5" customWidth="1"/>
  </cols>
  <sheetData>
    <row r="1" spans="1:35">
      <c r="A1" t="s">
        <v>644</v>
      </c>
      <c r="B1" t="s">
        <v>645</v>
      </c>
      <c r="C1" t="s">
        <v>646</v>
      </c>
    </row>
    <row r="2" spans="1:35" ht="48">
      <c r="A2" t="s">
        <v>647</v>
      </c>
      <c r="B2" s="113" t="s">
        <v>648</v>
      </c>
      <c r="C2" s="15" t="s">
        <v>649</v>
      </c>
      <c r="D2" s="36" t="s">
        <v>650</v>
      </c>
    </row>
    <row r="4" spans="1:35">
      <c r="A4" s="240" t="s">
        <v>651</v>
      </c>
      <c r="B4" s="240" t="s">
        <v>652</v>
      </c>
      <c r="C4" s="240" t="s">
        <v>653</v>
      </c>
      <c r="D4" s="240" t="s">
        <v>654</v>
      </c>
      <c r="E4" s="240" t="s">
        <v>655</v>
      </c>
      <c r="F4" s="240" t="s">
        <v>656</v>
      </c>
      <c r="G4" s="240" t="s">
        <v>657</v>
      </c>
      <c r="H4" s="240" t="s">
        <v>658</v>
      </c>
      <c r="I4" s="240" t="s">
        <v>659</v>
      </c>
      <c r="J4" s="240" t="s">
        <v>660</v>
      </c>
      <c r="K4" s="240" t="s">
        <v>661</v>
      </c>
      <c r="L4" s="240" t="s">
        <v>662</v>
      </c>
      <c r="M4" s="240" t="s">
        <v>663</v>
      </c>
      <c r="N4" s="240" t="s">
        <v>664</v>
      </c>
      <c r="O4" s="240" t="s">
        <v>665</v>
      </c>
      <c r="P4" s="240" t="s">
        <v>666</v>
      </c>
      <c r="Q4" s="240" t="s">
        <v>667</v>
      </c>
      <c r="R4" s="240" t="s">
        <v>668</v>
      </c>
      <c r="S4" s="240" t="s">
        <v>669</v>
      </c>
      <c r="T4" s="240" t="s">
        <v>670</v>
      </c>
      <c r="U4" s="240" t="s">
        <v>671</v>
      </c>
      <c r="V4" s="240" t="s">
        <v>672</v>
      </c>
      <c r="W4" s="240" t="s">
        <v>673</v>
      </c>
      <c r="X4" s="240" t="s">
        <v>674</v>
      </c>
      <c r="Y4" s="240" t="s">
        <v>675</v>
      </c>
      <c r="Z4" s="240" t="s">
        <v>676</v>
      </c>
      <c r="AA4" s="240" t="s">
        <v>677</v>
      </c>
      <c r="AB4" s="240" t="s">
        <v>678</v>
      </c>
      <c r="AC4" s="240" t="s">
        <v>679</v>
      </c>
      <c r="AD4" s="240" t="s">
        <v>680</v>
      </c>
      <c r="AE4" s="240" t="s">
        <v>681</v>
      </c>
      <c r="AF4" s="240" t="s">
        <v>682</v>
      </c>
      <c r="AG4" s="240" t="s">
        <v>683</v>
      </c>
      <c r="AH4" s="240" t="s">
        <v>684</v>
      </c>
      <c r="AI4" s="240" t="s">
        <v>685</v>
      </c>
    </row>
    <row r="5" spans="1:35" ht="48">
      <c r="A5" s="238" t="s">
        <v>686</v>
      </c>
      <c r="B5" s="238" t="s">
        <v>687</v>
      </c>
      <c r="C5" s="238" t="s">
        <v>688</v>
      </c>
      <c r="D5" s="238" t="s">
        <v>689</v>
      </c>
      <c r="E5" s="238" t="s">
        <v>690</v>
      </c>
      <c r="F5" s="238" t="s">
        <v>691</v>
      </c>
      <c r="G5" s="238" t="s">
        <v>692</v>
      </c>
      <c r="H5" s="238" t="s">
        <v>692</v>
      </c>
      <c r="I5" s="238" t="s">
        <v>692</v>
      </c>
      <c r="J5" s="238" t="s">
        <v>692</v>
      </c>
      <c r="K5" s="238" t="s">
        <v>693</v>
      </c>
      <c r="L5" s="238" t="s">
        <v>692</v>
      </c>
      <c r="M5" s="239" t="b">
        <v>0</v>
      </c>
      <c r="N5" s="238" t="s">
        <v>694</v>
      </c>
      <c r="O5" s="238" t="s">
        <v>695</v>
      </c>
      <c r="P5" s="238" t="s">
        <v>696</v>
      </c>
      <c r="Q5" s="238" t="s">
        <v>17</v>
      </c>
      <c r="R5" s="238" t="s">
        <v>697</v>
      </c>
      <c r="S5" s="238" t="s">
        <v>698</v>
      </c>
      <c r="T5" s="238" t="s">
        <v>699</v>
      </c>
      <c r="U5" s="238" t="s">
        <v>700</v>
      </c>
      <c r="V5" s="239" t="b">
        <v>0</v>
      </c>
      <c r="W5" s="239" t="b">
        <v>0</v>
      </c>
      <c r="X5" s="238" t="s">
        <v>692</v>
      </c>
      <c r="Y5" s="238" t="s">
        <v>692</v>
      </c>
      <c r="Z5" s="239" t="b">
        <v>0</v>
      </c>
      <c r="AA5" s="238" t="s">
        <v>692</v>
      </c>
      <c r="AB5" s="238" t="s">
        <v>692</v>
      </c>
      <c r="AC5" s="238" t="s">
        <v>692</v>
      </c>
      <c r="AD5" s="239" t="b">
        <v>0</v>
      </c>
      <c r="AE5" s="239" t="b">
        <v>0</v>
      </c>
      <c r="AF5" s="238" t="s">
        <v>701</v>
      </c>
      <c r="AG5" s="238" t="s">
        <v>189</v>
      </c>
      <c r="AH5" s="239" t="b">
        <v>1</v>
      </c>
      <c r="AI5" s="239" t="b">
        <v>0</v>
      </c>
    </row>
    <row r="6" spans="1:35" ht="48">
      <c r="A6" s="238" t="s">
        <v>686</v>
      </c>
      <c r="B6" s="238" t="s">
        <v>107</v>
      </c>
      <c r="C6" s="238" t="s">
        <v>107</v>
      </c>
      <c r="D6" s="238" t="s">
        <v>702</v>
      </c>
      <c r="E6" s="238" t="s">
        <v>703</v>
      </c>
      <c r="F6" s="238" t="s">
        <v>691</v>
      </c>
      <c r="G6" s="238" t="s">
        <v>692</v>
      </c>
      <c r="H6" s="238" t="s">
        <v>692</v>
      </c>
      <c r="I6" s="238" t="s">
        <v>692</v>
      </c>
      <c r="J6" s="238" t="s">
        <v>692</v>
      </c>
      <c r="K6" s="238" t="s">
        <v>704</v>
      </c>
      <c r="L6" s="238" t="s">
        <v>692</v>
      </c>
      <c r="M6" s="239" t="b">
        <v>0</v>
      </c>
      <c r="N6" s="238" t="s">
        <v>694</v>
      </c>
      <c r="O6" s="238" t="s">
        <v>695</v>
      </c>
      <c r="P6" s="238" t="s">
        <v>696</v>
      </c>
      <c r="Q6" s="238" t="s">
        <v>17</v>
      </c>
      <c r="R6" s="238" t="s">
        <v>705</v>
      </c>
      <c r="S6" s="238" t="s">
        <v>706</v>
      </c>
      <c r="T6" s="238" t="s">
        <v>707</v>
      </c>
      <c r="U6" s="238" t="s">
        <v>708</v>
      </c>
      <c r="V6" s="239" t="b">
        <v>0</v>
      </c>
      <c r="W6" s="239" t="b">
        <v>0</v>
      </c>
      <c r="X6" s="238" t="s">
        <v>692</v>
      </c>
      <c r="Y6" s="238" t="s">
        <v>692</v>
      </c>
      <c r="Z6" s="239" t="b">
        <v>0</v>
      </c>
      <c r="AA6" s="238" t="s">
        <v>692</v>
      </c>
      <c r="AB6" s="238" t="s">
        <v>692</v>
      </c>
      <c r="AC6" s="238" t="s">
        <v>692</v>
      </c>
      <c r="AD6" s="239" t="b">
        <v>0</v>
      </c>
      <c r="AE6" s="239" t="b">
        <v>0</v>
      </c>
      <c r="AF6" s="238" t="s">
        <v>692</v>
      </c>
      <c r="AG6" s="238" t="s">
        <v>189</v>
      </c>
      <c r="AH6" s="239" t="b">
        <v>1</v>
      </c>
      <c r="AI6" s="239" t="b">
        <v>0</v>
      </c>
    </row>
    <row r="7" spans="1:35" ht="48">
      <c r="A7" s="238" t="s">
        <v>686</v>
      </c>
      <c r="B7" s="238" t="s">
        <v>709</v>
      </c>
      <c r="C7" s="238" t="s">
        <v>710</v>
      </c>
      <c r="D7" s="238" t="s">
        <v>702</v>
      </c>
      <c r="E7" s="238" t="s">
        <v>711</v>
      </c>
      <c r="F7" s="238" t="s">
        <v>691</v>
      </c>
      <c r="G7" s="238" t="s">
        <v>692</v>
      </c>
      <c r="H7" s="238" t="s">
        <v>692</v>
      </c>
      <c r="I7" s="238" t="s">
        <v>692</v>
      </c>
      <c r="J7" s="238" t="s">
        <v>692</v>
      </c>
      <c r="K7" s="238" t="s">
        <v>693</v>
      </c>
      <c r="L7" s="238" t="s">
        <v>692</v>
      </c>
      <c r="M7" s="239" t="b">
        <v>0</v>
      </c>
      <c r="N7" s="238" t="s">
        <v>694</v>
      </c>
      <c r="O7" s="238" t="s">
        <v>695</v>
      </c>
      <c r="P7" s="238" t="s">
        <v>696</v>
      </c>
      <c r="Q7" s="238" t="s">
        <v>17</v>
      </c>
      <c r="R7" s="238" t="s">
        <v>712</v>
      </c>
      <c r="S7" s="238" t="s">
        <v>713</v>
      </c>
      <c r="T7" s="238" t="s">
        <v>714</v>
      </c>
      <c r="U7" s="238" t="s">
        <v>715</v>
      </c>
      <c r="V7" s="239" t="b">
        <v>0</v>
      </c>
      <c r="W7" s="239" t="b">
        <v>0</v>
      </c>
      <c r="X7" s="238" t="s">
        <v>692</v>
      </c>
      <c r="Y7" s="238" t="s">
        <v>692</v>
      </c>
      <c r="Z7" s="239" t="b">
        <v>0</v>
      </c>
      <c r="AA7" s="238" t="s">
        <v>692</v>
      </c>
      <c r="AB7" s="238" t="s">
        <v>692</v>
      </c>
      <c r="AC7" s="238" t="s">
        <v>692</v>
      </c>
      <c r="AD7" s="239" t="b">
        <v>0</v>
      </c>
      <c r="AE7" s="239" t="b">
        <v>0</v>
      </c>
      <c r="AF7" s="238" t="s">
        <v>716</v>
      </c>
      <c r="AG7" s="238" t="s">
        <v>189</v>
      </c>
      <c r="AH7" s="239" t="b">
        <v>1</v>
      </c>
      <c r="AI7" s="239" t="b">
        <v>0</v>
      </c>
    </row>
    <row r="8" spans="1:35" ht="48">
      <c r="A8" s="238" t="s">
        <v>686</v>
      </c>
      <c r="B8" s="238" t="s">
        <v>717</v>
      </c>
      <c r="C8" s="238" t="s">
        <v>718</v>
      </c>
      <c r="D8" s="238" t="s">
        <v>719</v>
      </c>
      <c r="E8" s="238" t="s">
        <v>720</v>
      </c>
      <c r="F8" s="238" t="s">
        <v>691</v>
      </c>
      <c r="G8" s="238" t="s">
        <v>692</v>
      </c>
      <c r="H8" s="238" t="s">
        <v>692</v>
      </c>
      <c r="I8" s="238" t="s">
        <v>692</v>
      </c>
      <c r="J8" s="238" t="s">
        <v>692</v>
      </c>
      <c r="K8" s="238" t="s">
        <v>721</v>
      </c>
      <c r="L8" s="238" t="s">
        <v>692</v>
      </c>
      <c r="M8" s="239" t="b">
        <v>0</v>
      </c>
      <c r="N8" s="238" t="s">
        <v>694</v>
      </c>
      <c r="O8" s="238" t="s">
        <v>695</v>
      </c>
      <c r="P8" s="238" t="s">
        <v>696</v>
      </c>
      <c r="Q8" s="238" t="s">
        <v>722</v>
      </c>
      <c r="R8" s="238" t="s">
        <v>723</v>
      </c>
      <c r="S8" s="238" t="s">
        <v>724</v>
      </c>
      <c r="T8" s="238" t="s">
        <v>714</v>
      </c>
      <c r="U8" s="238" t="s">
        <v>715</v>
      </c>
      <c r="V8" s="239" t="b">
        <v>0</v>
      </c>
      <c r="W8" s="239" t="b">
        <v>0</v>
      </c>
      <c r="X8" s="238" t="s">
        <v>692</v>
      </c>
      <c r="Y8" s="238" t="s">
        <v>692</v>
      </c>
      <c r="Z8" s="239" t="b">
        <v>0</v>
      </c>
      <c r="AA8" s="238" t="s">
        <v>692</v>
      </c>
      <c r="AB8" s="238" t="s">
        <v>692</v>
      </c>
      <c r="AC8" s="238" t="s">
        <v>692</v>
      </c>
      <c r="AD8" s="239" t="b">
        <v>0</v>
      </c>
      <c r="AE8" s="239" t="b">
        <v>0</v>
      </c>
      <c r="AF8" s="238" t="s">
        <v>716</v>
      </c>
      <c r="AG8" s="238" t="s">
        <v>189</v>
      </c>
      <c r="AH8" s="239" t="b">
        <v>1</v>
      </c>
      <c r="AI8" s="239" t="b">
        <v>0</v>
      </c>
    </row>
    <row r="9" spans="1:35" ht="48">
      <c r="A9" s="238" t="s">
        <v>686</v>
      </c>
      <c r="B9" s="238" t="s">
        <v>725</v>
      </c>
      <c r="C9" s="238" t="s">
        <v>725</v>
      </c>
      <c r="D9" s="238" t="s">
        <v>726</v>
      </c>
      <c r="E9" s="238" t="s">
        <v>727</v>
      </c>
      <c r="F9" s="238" t="s">
        <v>691</v>
      </c>
      <c r="G9" s="238" t="s">
        <v>692</v>
      </c>
      <c r="H9" s="238" t="s">
        <v>692</v>
      </c>
      <c r="I9" s="238" t="s">
        <v>692</v>
      </c>
      <c r="J9" s="238" t="s">
        <v>692</v>
      </c>
      <c r="K9" s="238" t="s">
        <v>728</v>
      </c>
      <c r="L9" s="238" t="s">
        <v>692</v>
      </c>
      <c r="M9" s="239" t="b">
        <v>0</v>
      </c>
      <c r="N9" s="238" t="s">
        <v>694</v>
      </c>
      <c r="O9" s="238" t="s">
        <v>695</v>
      </c>
      <c r="P9" s="238" t="s">
        <v>696</v>
      </c>
      <c r="Q9" s="238" t="s">
        <v>722</v>
      </c>
      <c r="R9" s="238" t="s">
        <v>705</v>
      </c>
      <c r="S9" s="238" t="s">
        <v>706</v>
      </c>
      <c r="T9" s="238" t="s">
        <v>707</v>
      </c>
      <c r="U9" s="238" t="s">
        <v>729</v>
      </c>
      <c r="V9" s="239" t="b">
        <v>0</v>
      </c>
      <c r="W9" s="239" t="b">
        <v>0</v>
      </c>
      <c r="X9" s="238" t="s">
        <v>692</v>
      </c>
      <c r="Y9" s="238" t="s">
        <v>692</v>
      </c>
      <c r="Z9" s="239" t="b">
        <v>0</v>
      </c>
      <c r="AA9" s="238" t="s">
        <v>692</v>
      </c>
      <c r="AB9" s="238" t="s">
        <v>692</v>
      </c>
      <c r="AC9" s="238" t="s">
        <v>692</v>
      </c>
      <c r="AD9" s="239" t="b">
        <v>0</v>
      </c>
      <c r="AE9" s="239" t="b">
        <v>0</v>
      </c>
      <c r="AF9" s="238" t="s">
        <v>730</v>
      </c>
      <c r="AG9" s="238" t="s">
        <v>189</v>
      </c>
      <c r="AH9" s="239" t="b">
        <v>1</v>
      </c>
      <c r="AI9" s="239" t="b">
        <v>0</v>
      </c>
    </row>
    <row r="10" spans="1:35" ht="48">
      <c r="A10" s="238" t="s">
        <v>686</v>
      </c>
      <c r="B10" s="238" t="s">
        <v>731</v>
      </c>
      <c r="C10" s="238" t="s">
        <v>731</v>
      </c>
      <c r="D10" s="238" t="s">
        <v>726</v>
      </c>
      <c r="E10" s="238" t="s">
        <v>732</v>
      </c>
      <c r="F10" s="238" t="s">
        <v>691</v>
      </c>
      <c r="G10" s="238" t="s">
        <v>692</v>
      </c>
      <c r="H10" s="238" t="s">
        <v>692</v>
      </c>
      <c r="I10" s="238" t="s">
        <v>692</v>
      </c>
      <c r="J10" s="238" t="s">
        <v>692</v>
      </c>
      <c r="K10" s="238" t="s">
        <v>721</v>
      </c>
      <c r="L10" s="238" t="s">
        <v>692</v>
      </c>
      <c r="M10" s="239" t="b">
        <v>0</v>
      </c>
      <c r="N10" s="238" t="s">
        <v>694</v>
      </c>
      <c r="O10" s="238" t="s">
        <v>695</v>
      </c>
      <c r="P10" s="238" t="s">
        <v>696</v>
      </c>
      <c r="Q10" s="238" t="s">
        <v>722</v>
      </c>
      <c r="R10" s="238" t="s">
        <v>705</v>
      </c>
      <c r="S10" s="238" t="s">
        <v>733</v>
      </c>
      <c r="T10" s="238" t="s">
        <v>707</v>
      </c>
      <c r="U10" s="238" t="s">
        <v>729</v>
      </c>
      <c r="V10" s="239" t="b">
        <v>0</v>
      </c>
      <c r="W10" s="239" t="b">
        <v>0</v>
      </c>
      <c r="X10" s="238" t="s">
        <v>692</v>
      </c>
      <c r="Y10" s="238" t="s">
        <v>692</v>
      </c>
      <c r="Z10" s="239" t="b">
        <v>0</v>
      </c>
      <c r="AA10" s="238" t="s">
        <v>692</v>
      </c>
      <c r="AB10" s="238" t="s">
        <v>692</v>
      </c>
      <c r="AC10" s="238" t="s">
        <v>692</v>
      </c>
      <c r="AD10" s="239" t="b">
        <v>0</v>
      </c>
      <c r="AE10" s="239" t="b">
        <v>0</v>
      </c>
      <c r="AF10" s="238" t="s">
        <v>734</v>
      </c>
      <c r="AG10" s="238" t="s">
        <v>189</v>
      </c>
      <c r="AH10" s="239" t="b">
        <v>1</v>
      </c>
      <c r="AI10" s="239" t="b">
        <v>0</v>
      </c>
    </row>
    <row r="11" spans="1:35" ht="48">
      <c r="A11" s="238" t="s">
        <v>686</v>
      </c>
      <c r="B11" s="238" t="s">
        <v>735</v>
      </c>
      <c r="C11" s="238" t="s">
        <v>735</v>
      </c>
      <c r="D11" s="238" t="s">
        <v>736</v>
      </c>
      <c r="E11" s="238" t="s">
        <v>737</v>
      </c>
      <c r="F11" s="238" t="s">
        <v>691</v>
      </c>
      <c r="G11" s="238" t="s">
        <v>692</v>
      </c>
      <c r="H11" s="238" t="s">
        <v>692</v>
      </c>
      <c r="I11" s="238" t="s">
        <v>692</v>
      </c>
      <c r="J11" s="238" t="s">
        <v>692</v>
      </c>
      <c r="K11" s="238" t="s">
        <v>738</v>
      </c>
      <c r="L11" s="238" t="s">
        <v>692</v>
      </c>
      <c r="M11" s="239" t="b">
        <v>0</v>
      </c>
      <c r="N11" s="238" t="s">
        <v>694</v>
      </c>
      <c r="O11" s="238" t="s">
        <v>695</v>
      </c>
      <c r="P11" s="238" t="s">
        <v>696</v>
      </c>
      <c r="Q11" s="238" t="s">
        <v>17</v>
      </c>
      <c r="R11" s="238" t="s">
        <v>739</v>
      </c>
      <c r="S11" s="238" t="s">
        <v>740</v>
      </c>
      <c r="T11" s="238" t="s">
        <v>741</v>
      </c>
      <c r="U11" s="238" t="s">
        <v>742</v>
      </c>
      <c r="V11" s="239" t="b">
        <v>0</v>
      </c>
      <c r="W11" s="239" t="b">
        <v>0</v>
      </c>
      <c r="X11" s="238" t="s">
        <v>692</v>
      </c>
      <c r="Y11" s="238" t="s">
        <v>692</v>
      </c>
      <c r="Z11" s="239" t="b">
        <v>0</v>
      </c>
      <c r="AA11" s="238" t="s">
        <v>692</v>
      </c>
      <c r="AB11" s="238" t="s">
        <v>692</v>
      </c>
      <c r="AC11" s="238" t="s">
        <v>692</v>
      </c>
      <c r="AD11" s="239" t="b">
        <v>0</v>
      </c>
      <c r="AE11" s="239" t="b">
        <v>0</v>
      </c>
      <c r="AF11" s="238" t="s">
        <v>743</v>
      </c>
      <c r="AG11" s="238" t="s">
        <v>189</v>
      </c>
      <c r="AH11" s="239" t="b">
        <v>1</v>
      </c>
      <c r="AI11" s="239" t="b">
        <v>0</v>
      </c>
    </row>
    <row r="12" spans="1:35" ht="80">
      <c r="A12" s="238" t="s">
        <v>686</v>
      </c>
      <c r="B12" s="238" t="s">
        <v>744</v>
      </c>
      <c r="C12" s="238" t="s">
        <v>744</v>
      </c>
      <c r="D12" s="238" t="s">
        <v>736</v>
      </c>
      <c r="E12" s="238" t="s">
        <v>745</v>
      </c>
      <c r="F12" s="238" t="s">
        <v>691</v>
      </c>
      <c r="G12" s="238" t="s">
        <v>692</v>
      </c>
      <c r="H12" s="238" t="s">
        <v>692</v>
      </c>
      <c r="I12" s="238" t="s">
        <v>692</v>
      </c>
      <c r="J12" s="238" t="s">
        <v>692</v>
      </c>
      <c r="K12" s="238" t="s">
        <v>746</v>
      </c>
      <c r="L12" s="238" t="s">
        <v>692</v>
      </c>
      <c r="M12" s="239" t="b">
        <v>0</v>
      </c>
      <c r="N12" s="238" t="s">
        <v>694</v>
      </c>
      <c r="O12" s="238" t="s">
        <v>695</v>
      </c>
      <c r="P12" s="238" t="s">
        <v>696</v>
      </c>
      <c r="Q12" s="238" t="s">
        <v>17</v>
      </c>
      <c r="R12" s="238" t="s">
        <v>747</v>
      </c>
      <c r="S12" s="238" t="s">
        <v>748</v>
      </c>
      <c r="T12" s="238" t="s">
        <v>741</v>
      </c>
      <c r="U12" s="238" t="s">
        <v>742</v>
      </c>
      <c r="V12" s="239" t="b">
        <v>0</v>
      </c>
      <c r="W12" s="239" t="b">
        <v>0</v>
      </c>
      <c r="X12" s="238" t="s">
        <v>692</v>
      </c>
      <c r="Y12" s="238" t="s">
        <v>692</v>
      </c>
      <c r="Z12" s="239" t="b">
        <v>0</v>
      </c>
      <c r="AA12" s="238" t="s">
        <v>692</v>
      </c>
      <c r="AB12" s="238" t="s">
        <v>692</v>
      </c>
      <c r="AC12" s="238" t="s">
        <v>692</v>
      </c>
      <c r="AD12" s="239" t="b">
        <v>0</v>
      </c>
      <c r="AE12" s="239" t="b">
        <v>0</v>
      </c>
      <c r="AF12" s="238" t="s">
        <v>743</v>
      </c>
      <c r="AG12" s="238" t="s">
        <v>189</v>
      </c>
      <c r="AH12" s="239" t="b">
        <v>1</v>
      </c>
      <c r="AI12" s="239" t="b">
        <v>0</v>
      </c>
    </row>
    <row r="13" spans="1:35" ht="80">
      <c r="A13" s="238" t="s">
        <v>686</v>
      </c>
      <c r="B13" s="238" t="s">
        <v>749</v>
      </c>
      <c r="C13" s="238" t="s">
        <v>749</v>
      </c>
      <c r="D13" s="238" t="s">
        <v>736</v>
      </c>
      <c r="E13" s="238" t="s">
        <v>750</v>
      </c>
      <c r="F13" s="238" t="s">
        <v>691</v>
      </c>
      <c r="G13" s="238" t="s">
        <v>692</v>
      </c>
      <c r="H13" s="238" t="s">
        <v>692</v>
      </c>
      <c r="I13" s="238" t="s">
        <v>692</v>
      </c>
      <c r="J13" s="238" t="s">
        <v>692</v>
      </c>
      <c r="K13" s="238" t="s">
        <v>693</v>
      </c>
      <c r="L13" s="238" t="s">
        <v>692</v>
      </c>
      <c r="M13" s="239" t="b">
        <v>0</v>
      </c>
      <c r="N13" s="238" t="s">
        <v>694</v>
      </c>
      <c r="O13" s="238" t="s">
        <v>695</v>
      </c>
      <c r="P13" s="238" t="s">
        <v>696</v>
      </c>
      <c r="Q13" s="238" t="s">
        <v>17</v>
      </c>
      <c r="R13" s="238" t="s">
        <v>747</v>
      </c>
      <c r="S13" s="238" t="s">
        <v>748</v>
      </c>
      <c r="T13" s="238" t="s">
        <v>741</v>
      </c>
      <c r="U13" s="238" t="s">
        <v>742</v>
      </c>
      <c r="V13" s="239" t="b">
        <v>0</v>
      </c>
      <c r="W13" s="239" t="b">
        <v>0</v>
      </c>
      <c r="X13" s="238" t="s">
        <v>692</v>
      </c>
      <c r="Y13" s="238" t="s">
        <v>692</v>
      </c>
      <c r="Z13" s="239" t="b">
        <v>0</v>
      </c>
      <c r="AA13" s="238" t="s">
        <v>692</v>
      </c>
      <c r="AB13" s="238" t="s">
        <v>692</v>
      </c>
      <c r="AC13" s="238" t="s">
        <v>692</v>
      </c>
      <c r="AD13" s="239" t="b">
        <v>0</v>
      </c>
      <c r="AE13" s="239" t="b">
        <v>0</v>
      </c>
      <c r="AF13" s="238" t="s">
        <v>743</v>
      </c>
      <c r="AG13" s="238" t="s">
        <v>189</v>
      </c>
      <c r="AH13" s="239" t="b">
        <v>1</v>
      </c>
      <c r="AI13" s="239" t="b">
        <v>0</v>
      </c>
    </row>
    <row r="14" spans="1:35" ht="32">
      <c r="A14" s="238" t="s">
        <v>686</v>
      </c>
      <c r="B14" s="238" t="s">
        <v>751</v>
      </c>
      <c r="C14" s="238" t="s">
        <v>751</v>
      </c>
      <c r="D14" s="238" t="s">
        <v>752</v>
      </c>
      <c r="E14" s="238" t="s">
        <v>753</v>
      </c>
      <c r="F14" s="238" t="s">
        <v>754</v>
      </c>
      <c r="G14" s="238" t="s">
        <v>692</v>
      </c>
      <c r="H14" s="238" t="s">
        <v>692</v>
      </c>
      <c r="I14" s="238" t="s">
        <v>692</v>
      </c>
      <c r="J14" s="238" t="s">
        <v>692</v>
      </c>
      <c r="K14" s="238" t="s">
        <v>755</v>
      </c>
      <c r="L14" s="238" t="s">
        <v>692</v>
      </c>
      <c r="M14" s="239" t="b">
        <v>0</v>
      </c>
      <c r="N14" s="238" t="s">
        <v>756</v>
      </c>
      <c r="O14" s="238" t="s">
        <v>757</v>
      </c>
      <c r="P14" s="238" t="s">
        <v>758</v>
      </c>
      <c r="Q14" s="238" t="s">
        <v>17</v>
      </c>
      <c r="R14" s="238" t="s">
        <v>759</v>
      </c>
      <c r="S14" s="238" t="s">
        <v>760</v>
      </c>
      <c r="T14" s="238" t="s">
        <v>761</v>
      </c>
      <c r="U14" s="238" t="s">
        <v>692</v>
      </c>
      <c r="V14" s="239" t="b">
        <v>0</v>
      </c>
      <c r="W14" s="239" t="b">
        <v>0</v>
      </c>
      <c r="X14" s="238" t="s">
        <v>692</v>
      </c>
      <c r="Y14" s="238" t="s">
        <v>692</v>
      </c>
      <c r="Z14" s="239" t="b">
        <v>0</v>
      </c>
      <c r="AA14" s="238" t="s">
        <v>692</v>
      </c>
      <c r="AB14" s="238" t="s">
        <v>692</v>
      </c>
      <c r="AC14" s="238" t="s">
        <v>692</v>
      </c>
      <c r="AD14" s="239" t="b">
        <v>0</v>
      </c>
      <c r="AE14" s="239" t="b">
        <v>0</v>
      </c>
      <c r="AF14" s="238" t="s">
        <v>692</v>
      </c>
      <c r="AG14" s="238" t="s">
        <v>189</v>
      </c>
      <c r="AH14" s="239" t="b">
        <v>1</v>
      </c>
      <c r="AI14" s="239" t="b">
        <v>0</v>
      </c>
    </row>
    <row r="15" spans="1:35" ht="32">
      <c r="A15" s="238" t="s">
        <v>686</v>
      </c>
      <c r="B15" s="238" t="s">
        <v>762</v>
      </c>
      <c r="C15" s="238" t="s">
        <v>762</v>
      </c>
      <c r="D15" s="238" t="s">
        <v>752</v>
      </c>
      <c r="E15" s="238" t="s">
        <v>763</v>
      </c>
      <c r="F15" s="238" t="s">
        <v>691</v>
      </c>
      <c r="G15" s="238" t="s">
        <v>692</v>
      </c>
      <c r="H15" s="238" t="s">
        <v>692</v>
      </c>
      <c r="I15" s="238" t="s">
        <v>692</v>
      </c>
      <c r="J15" s="238" t="s">
        <v>692</v>
      </c>
      <c r="K15" s="238" t="s">
        <v>764</v>
      </c>
      <c r="L15" s="238" t="s">
        <v>692</v>
      </c>
      <c r="M15" s="239" t="b">
        <v>0</v>
      </c>
      <c r="N15" s="238" t="s">
        <v>756</v>
      </c>
      <c r="O15" s="238" t="s">
        <v>757</v>
      </c>
      <c r="P15" s="238" t="s">
        <v>758</v>
      </c>
      <c r="Q15" s="238" t="s">
        <v>17</v>
      </c>
      <c r="R15" s="238" t="s">
        <v>759</v>
      </c>
      <c r="S15" s="238" t="s">
        <v>760</v>
      </c>
      <c r="T15" s="238" t="s">
        <v>761</v>
      </c>
      <c r="U15" s="238" t="s">
        <v>751</v>
      </c>
      <c r="V15" s="239" t="b">
        <v>0</v>
      </c>
      <c r="W15" s="239" t="b">
        <v>0</v>
      </c>
      <c r="X15" s="238" t="s">
        <v>692</v>
      </c>
      <c r="Y15" s="238" t="s">
        <v>692</v>
      </c>
      <c r="Z15" s="239" t="b">
        <v>0</v>
      </c>
      <c r="AA15" s="238" t="s">
        <v>692</v>
      </c>
      <c r="AB15" s="238" t="s">
        <v>692</v>
      </c>
      <c r="AC15" s="238" t="s">
        <v>692</v>
      </c>
      <c r="AD15" s="239" t="b">
        <v>0</v>
      </c>
      <c r="AE15" s="239" t="b">
        <v>0</v>
      </c>
      <c r="AF15" s="238" t="s">
        <v>765</v>
      </c>
      <c r="AG15" s="238" t="s">
        <v>189</v>
      </c>
      <c r="AH15" s="239" t="b">
        <v>1</v>
      </c>
      <c r="AI15" s="239" t="b">
        <v>1</v>
      </c>
    </row>
    <row r="16" spans="1:35" ht="32">
      <c r="A16" s="238" t="s">
        <v>686</v>
      </c>
      <c r="B16" s="238" t="s">
        <v>766</v>
      </c>
      <c r="C16" s="238" t="s">
        <v>766</v>
      </c>
      <c r="D16" s="238" t="s">
        <v>752</v>
      </c>
      <c r="E16" s="238" t="s">
        <v>767</v>
      </c>
      <c r="F16" s="238" t="s">
        <v>691</v>
      </c>
      <c r="G16" s="238" t="s">
        <v>692</v>
      </c>
      <c r="H16" s="238" t="s">
        <v>692</v>
      </c>
      <c r="I16" s="238" t="s">
        <v>692</v>
      </c>
      <c r="J16" s="238" t="s">
        <v>692</v>
      </c>
      <c r="K16" s="238" t="s">
        <v>764</v>
      </c>
      <c r="L16" s="238" t="s">
        <v>692</v>
      </c>
      <c r="M16" s="239" t="b">
        <v>0</v>
      </c>
      <c r="N16" s="238" t="s">
        <v>756</v>
      </c>
      <c r="O16" s="238" t="s">
        <v>757</v>
      </c>
      <c r="P16" s="238" t="s">
        <v>758</v>
      </c>
      <c r="Q16" s="238" t="s">
        <v>17</v>
      </c>
      <c r="R16" s="238" t="s">
        <v>759</v>
      </c>
      <c r="S16" s="238" t="s">
        <v>760</v>
      </c>
      <c r="T16" s="238" t="s">
        <v>761</v>
      </c>
      <c r="U16" s="238" t="s">
        <v>751</v>
      </c>
      <c r="V16" s="239" t="b">
        <v>0</v>
      </c>
      <c r="W16" s="239" t="b">
        <v>0</v>
      </c>
      <c r="X16" s="238" t="s">
        <v>692</v>
      </c>
      <c r="Y16" s="238" t="s">
        <v>692</v>
      </c>
      <c r="Z16" s="239" t="b">
        <v>0</v>
      </c>
      <c r="AA16" s="238" t="s">
        <v>692</v>
      </c>
      <c r="AB16" s="238" t="s">
        <v>692</v>
      </c>
      <c r="AC16" s="238" t="s">
        <v>692</v>
      </c>
      <c r="AD16" s="239" t="b">
        <v>0</v>
      </c>
      <c r="AE16" s="239" t="b">
        <v>0</v>
      </c>
      <c r="AF16" s="238" t="s">
        <v>692</v>
      </c>
      <c r="AG16" s="238" t="s">
        <v>189</v>
      </c>
      <c r="AH16" s="239" t="b">
        <v>1</v>
      </c>
      <c r="AI16" s="239" t="b">
        <v>0</v>
      </c>
    </row>
    <row r="17" spans="1:35" ht="32">
      <c r="A17" s="238" t="s">
        <v>686</v>
      </c>
      <c r="B17" s="238" t="s">
        <v>768</v>
      </c>
      <c r="C17" s="238" t="s">
        <v>768</v>
      </c>
      <c r="D17" s="238" t="s">
        <v>752</v>
      </c>
      <c r="E17" s="238" t="s">
        <v>769</v>
      </c>
      <c r="F17" s="238" t="s">
        <v>691</v>
      </c>
      <c r="G17" s="238" t="s">
        <v>692</v>
      </c>
      <c r="H17" s="238" t="s">
        <v>692</v>
      </c>
      <c r="I17" s="238" t="s">
        <v>692</v>
      </c>
      <c r="J17" s="238" t="s">
        <v>692</v>
      </c>
      <c r="K17" s="238" t="s">
        <v>721</v>
      </c>
      <c r="L17" s="238" t="s">
        <v>692</v>
      </c>
      <c r="M17" s="239" t="b">
        <v>0</v>
      </c>
      <c r="N17" s="238" t="s">
        <v>756</v>
      </c>
      <c r="O17" s="238" t="s">
        <v>757</v>
      </c>
      <c r="P17" s="238" t="s">
        <v>758</v>
      </c>
      <c r="Q17" s="238" t="s">
        <v>17</v>
      </c>
      <c r="R17" s="238" t="s">
        <v>759</v>
      </c>
      <c r="S17" s="238" t="s">
        <v>760</v>
      </c>
      <c r="T17" s="238" t="s">
        <v>761</v>
      </c>
      <c r="U17" s="238" t="s">
        <v>751</v>
      </c>
      <c r="V17" s="239" t="b">
        <v>0</v>
      </c>
      <c r="W17" s="239" t="b">
        <v>0</v>
      </c>
      <c r="X17" s="238" t="s">
        <v>692</v>
      </c>
      <c r="Y17" s="238" t="s">
        <v>692</v>
      </c>
      <c r="Z17" s="239" t="b">
        <v>0</v>
      </c>
      <c r="AA17" s="238" t="s">
        <v>692</v>
      </c>
      <c r="AB17" s="238" t="s">
        <v>692</v>
      </c>
      <c r="AC17" s="238" t="s">
        <v>692</v>
      </c>
      <c r="AD17" s="239" t="b">
        <v>0</v>
      </c>
      <c r="AE17" s="239" t="b">
        <v>0</v>
      </c>
      <c r="AF17" s="238" t="s">
        <v>765</v>
      </c>
      <c r="AG17" s="238" t="s">
        <v>189</v>
      </c>
      <c r="AH17" s="239" t="b">
        <v>1</v>
      </c>
      <c r="AI17" s="239" t="b">
        <v>1</v>
      </c>
    </row>
    <row r="18" spans="1:35" ht="32">
      <c r="A18" s="238" t="s">
        <v>686</v>
      </c>
      <c r="B18" s="238" t="s">
        <v>770</v>
      </c>
      <c r="C18" s="238" t="s">
        <v>770</v>
      </c>
      <c r="D18" s="238" t="s">
        <v>752</v>
      </c>
      <c r="E18" s="238" t="s">
        <v>771</v>
      </c>
      <c r="F18" s="238" t="s">
        <v>691</v>
      </c>
      <c r="G18" s="238" t="s">
        <v>692</v>
      </c>
      <c r="H18" s="238" t="s">
        <v>692</v>
      </c>
      <c r="I18" s="238" t="s">
        <v>692</v>
      </c>
      <c r="J18" s="238" t="s">
        <v>692</v>
      </c>
      <c r="K18" s="238" t="s">
        <v>772</v>
      </c>
      <c r="L18" s="238" t="s">
        <v>692</v>
      </c>
      <c r="M18" s="239" t="b">
        <v>0</v>
      </c>
      <c r="N18" s="238" t="s">
        <v>756</v>
      </c>
      <c r="O18" s="238" t="s">
        <v>757</v>
      </c>
      <c r="P18" s="238" t="s">
        <v>758</v>
      </c>
      <c r="Q18" s="238" t="s">
        <v>17</v>
      </c>
      <c r="R18" s="238" t="s">
        <v>759</v>
      </c>
      <c r="S18" s="238" t="s">
        <v>760</v>
      </c>
      <c r="T18" s="238" t="s">
        <v>761</v>
      </c>
      <c r="U18" s="238" t="s">
        <v>751</v>
      </c>
      <c r="V18" s="239" t="b">
        <v>0</v>
      </c>
      <c r="W18" s="239" t="b">
        <v>0</v>
      </c>
      <c r="X18" s="238" t="s">
        <v>692</v>
      </c>
      <c r="Y18" s="238" t="s">
        <v>692</v>
      </c>
      <c r="Z18" s="239" t="b">
        <v>0</v>
      </c>
      <c r="AA18" s="238" t="s">
        <v>692</v>
      </c>
      <c r="AB18" s="238" t="s">
        <v>692</v>
      </c>
      <c r="AC18" s="238" t="s">
        <v>692</v>
      </c>
      <c r="AD18" s="239" t="b">
        <v>0</v>
      </c>
      <c r="AE18" s="239" t="b">
        <v>0</v>
      </c>
      <c r="AF18" s="238" t="s">
        <v>765</v>
      </c>
      <c r="AG18" s="238" t="s">
        <v>189</v>
      </c>
      <c r="AH18" s="239" t="b">
        <v>1</v>
      </c>
      <c r="AI18" s="239" t="b">
        <v>1</v>
      </c>
    </row>
    <row r="19" spans="1:35" ht="32">
      <c r="A19" s="238" t="s">
        <v>686</v>
      </c>
      <c r="B19" s="238" t="s">
        <v>773</v>
      </c>
      <c r="C19" s="238" t="s">
        <v>773</v>
      </c>
      <c r="D19" s="238" t="s">
        <v>752</v>
      </c>
      <c r="E19" s="238" t="s">
        <v>774</v>
      </c>
      <c r="F19" s="238" t="s">
        <v>691</v>
      </c>
      <c r="G19" s="238" t="s">
        <v>692</v>
      </c>
      <c r="H19" s="238" t="s">
        <v>692</v>
      </c>
      <c r="I19" s="238" t="s">
        <v>692</v>
      </c>
      <c r="J19" s="238" t="s">
        <v>692</v>
      </c>
      <c r="K19" s="238" t="s">
        <v>775</v>
      </c>
      <c r="L19" s="238" t="s">
        <v>692</v>
      </c>
      <c r="M19" s="239" t="b">
        <v>0</v>
      </c>
      <c r="N19" s="238" t="s">
        <v>756</v>
      </c>
      <c r="O19" s="238" t="s">
        <v>757</v>
      </c>
      <c r="P19" s="238" t="s">
        <v>758</v>
      </c>
      <c r="Q19" s="238" t="s">
        <v>17</v>
      </c>
      <c r="R19" s="238" t="s">
        <v>759</v>
      </c>
      <c r="S19" s="238" t="s">
        <v>760</v>
      </c>
      <c r="T19" s="238" t="s">
        <v>761</v>
      </c>
      <c r="U19" s="238" t="s">
        <v>751</v>
      </c>
      <c r="V19" s="239" t="b">
        <v>0</v>
      </c>
      <c r="W19" s="239" t="b">
        <v>0</v>
      </c>
      <c r="X19" s="238" t="s">
        <v>692</v>
      </c>
      <c r="Y19" s="238" t="s">
        <v>692</v>
      </c>
      <c r="Z19" s="239" t="b">
        <v>0</v>
      </c>
      <c r="AA19" s="238" t="s">
        <v>692</v>
      </c>
      <c r="AB19" s="238" t="s">
        <v>692</v>
      </c>
      <c r="AC19" s="238" t="s">
        <v>692</v>
      </c>
      <c r="AD19" s="239" t="b">
        <v>0</v>
      </c>
      <c r="AE19" s="239" t="b">
        <v>0</v>
      </c>
      <c r="AF19" s="238" t="s">
        <v>692</v>
      </c>
      <c r="AG19" s="238" t="s">
        <v>189</v>
      </c>
      <c r="AH19" s="239" t="b">
        <v>1</v>
      </c>
      <c r="AI19" s="239" t="b">
        <v>1</v>
      </c>
    </row>
    <row r="20" spans="1:35" ht="32">
      <c r="A20" s="238" t="s">
        <v>686</v>
      </c>
      <c r="B20" s="238" t="s">
        <v>776</v>
      </c>
      <c r="C20" s="238" t="s">
        <v>776</v>
      </c>
      <c r="D20" s="238" t="s">
        <v>777</v>
      </c>
      <c r="E20" s="238" t="s">
        <v>445</v>
      </c>
      <c r="F20" s="238" t="s">
        <v>691</v>
      </c>
      <c r="G20" s="238" t="s">
        <v>692</v>
      </c>
      <c r="H20" s="238" t="s">
        <v>692</v>
      </c>
      <c r="I20" s="238" t="s">
        <v>692</v>
      </c>
      <c r="J20" s="238" t="s">
        <v>692</v>
      </c>
      <c r="K20" s="238" t="s">
        <v>738</v>
      </c>
      <c r="L20" s="238" t="s">
        <v>692</v>
      </c>
      <c r="M20" s="239" t="b">
        <v>0</v>
      </c>
      <c r="N20" s="238" t="s">
        <v>778</v>
      </c>
      <c r="O20" s="238" t="s">
        <v>779</v>
      </c>
      <c r="P20" s="238" t="s">
        <v>758</v>
      </c>
      <c r="Q20" s="238" t="s">
        <v>722</v>
      </c>
      <c r="R20" s="238" t="s">
        <v>780</v>
      </c>
      <c r="S20" s="238" t="s">
        <v>781</v>
      </c>
      <c r="T20" s="238" t="s">
        <v>782</v>
      </c>
      <c r="U20" s="238" t="s">
        <v>783</v>
      </c>
      <c r="V20" s="239" t="b">
        <v>0</v>
      </c>
      <c r="W20" s="239" t="b">
        <v>0</v>
      </c>
      <c r="X20" s="238" t="s">
        <v>692</v>
      </c>
      <c r="Y20" s="238" t="s">
        <v>692</v>
      </c>
      <c r="Z20" s="239" t="b">
        <v>0</v>
      </c>
      <c r="AA20" s="238" t="s">
        <v>692</v>
      </c>
      <c r="AB20" s="238" t="s">
        <v>692</v>
      </c>
      <c r="AC20" s="238" t="s">
        <v>692</v>
      </c>
      <c r="AD20" s="239" t="b">
        <v>0</v>
      </c>
      <c r="AE20" s="239" t="b">
        <v>0</v>
      </c>
      <c r="AF20" s="238" t="s">
        <v>784</v>
      </c>
      <c r="AG20" s="238" t="s">
        <v>189</v>
      </c>
      <c r="AH20" s="239" t="b">
        <v>1</v>
      </c>
      <c r="AI20" s="239" t="b">
        <v>0</v>
      </c>
    </row>
    <row r="21" spans="1:35" ht="32">
      <c r="A21" s="238" t="s">
        <v>686</v>
      </c>
      <c r="B21" s="238" t="s">
        <v>785</v>
      </c>
      <c r="C21" s="238" t="s">
        <v>785</v>
      </c>
      <c r="D21" s="238" t="s">
        <v>786</v>
      </c>
      <c r="E21" s="238" t="s">
        <v>787</v>
      </c>
      <c r="F21" s="238" t="s">
        <v>691</v>
      </c>
      <c r="G21" s="238" t="s">
        <v>692</v>
      </c>
      <c r="H21" s="238" t="s">
        <v>692</v>
      </c>
      <c r="I21" s="238" t="s">
        <v>692</v>
      </c>
      <c r="J21" s="238" t="s">
        <v>692</v>
      </c>
      <c r="K21" s="238" t="s">
        <v>738</v>
      </c>
      <c r="L21" s="238" t="s">
        <v>692</v>
      </c>
      <c r="M21" s="239" t="b">
        <v>0</v>
      </c>
      <c r="N21" s="238" t="s">
        <v>461</v>
      </c>
      <c r="O21" s="238" t="s">
        <v>461</v>
      </c>
      <c r="P21" s="238" t="s">
        <v>758</v>
      </c>
      <c r="Q21" s="238" t="s">
        <v>722</v>
      </c>
      <c r="R21" s="238" t="s">
        <v>788</v>
      </c>
      <c r="S21" s="238" t="s">
        <v>789</v>
      </c>
      <c r="T21" s="238" t="s">
        <v>790</v>
      </c>
      <c r="U21" s="238" t="s">
        <v>791</v>
      </c>
      <c r="V21" s="239" t="b">
        <v>0</v>
      </c>
      <c r="W21" s="239" t="b">
        <v>1</v>
      </c>
      <c r="X21" s="238" t="s">
        <v>792</v>
      </c>
      <c r="Y21" s="238" t="s">
        <v>793</v>
      </c>
      <c r="Z21" s="239" t="b">
        <v>0</v>
      </c>
      <c r="AA21" s="238" t="s">
        <v>692</v>
      </c>
      <c r="AB21" s="238" t="s">
        <v>692</v>
      </c>
      <c r="AC21" s="238" t="s">
        <v>692</v>
      </c>
      <c r="AD21" s="239" t="b">
        <v>0</v>
      </c>
      <c r="AE21" s="239" t="b">
        <v>0</v>
      </c>
      <c r="AF21" s="238" t="s">
        <v>794</v>
      </c>
      <c r="AG21" s="238" t="s">
        <v>189</v>
      </c>
      <c r="AH21" s="239" t="b">
        <v>1</v>
      </c>
      <c r="AI21" s="239" t="b">
        <v>1</v>
      </c>
    </row>
    <row r="22" spans="1:35" ht="48">
      <c r="A22" s="238" t="s">
        <v>686</v>
      </c>
      <c r="B22" s="238" t="s">
        <v>795</v>
      </c>
      <c r="C22" s="238" t="s">
        <v>795</v>
      </c>
      <c r="D22" s="238" t="s">
        <v>786</v>
      </c>
      <c r="E22" s="238" t="s">
        <v>796</v>
      </c>
      <c r="F22" s="238" t="s">
        <v>691</v>
      </c>
      <c r="G22" s="238" t="s">
        <v>692</v>
      </c>
      <c r="H22" s="238" t="s">
        <v>692</v>
      </c>
      <c r="I22" s="238" t="s">
        <v>692</v>
      </c>
      <c r="J22" s="238" t="s">
        <v>692</v>
      </c>
      <c r="K22" s="238" t="s">
        <v>797</v>
      </c>
      <c r="L22" s="238" t="s">
        <v>692</v>
      </c>
      <c r="M22" s="239" t="b">
        <v>0</v>
      </c>
      <c r="N22" s="238" t="s">
        <v>461</v>
      </c>
      <c r="O22" s="238" t="s">
        <v>461</v>
      </c>
      <c r="P22" s="238" t="s">
        <v>758</v>
      </c>
      <c r="Q22" s="238" t="s">
        <v>722</v>
      </c>
      <c r="R22" s="238" t="s">
        <v>798</v>
      </c>
      <c r="S22" s="238" t="s">
        <v>799</v>
      </c>
      <c r="T22" s="238" t="s">
        <v>790</v>
      </c>
      <c r="U22" s="238" t="s">
        <v>791</v>
      </c>
      <c r="V22" s="239" t="b">
        <v>0</v>
      </c>
      <c r="W22" s="239" t="b">
        <v>1</v>
      </c>
      <c r="X22" s="238" t="s">
        <v>792</v>
      </c>
      <c r="Y22" s="238" t="s">
        <v>793</v>
      </c>
      <c r="Z22" s="239" t="b">
        <v>0</v>
      </c>
      <c r="AA22" s="238" t="s">
        <v>692</v>
      </c>
      <c r="AB22" s="238" t="s">
        <v>692</v>
      </c>
      <c r="AC22" s="238" t="s">
        <v>692</v>
      </c>
      <c r="AD22" s="239" t="b">
        <v>0</v>
      </c>
      <c r="AE22" s="239" t="b">
        <v>0</v>
      </c>
      <c r="AF22" s="238" t="s">
        <v>794</v>
      </c>
      <c r="AG22" s="238" t="s">
        <v>189</v>
      </c>
      <c r="AH22" s="239" t="b">
        <v>1</v>
      </c>
      <c r="AI22" s="239" t="b">
        <v>1</v>
      </c>
    </row>
    <row r="23" spans="1:35" ht="48">
      <c r="A23" s="238" t="s">
        <v>686</v>
      </c>
      <c r="B23" s="238" t="s">
        <v>800</v>
      </c>
      <c r="C23" s="238" t="s">
        <v>800</v>
      </c>
      <c r="D23" s="238" t="s">
        <v>786</v>
      </c>
      <c r="E23" s="238" t="s">
        <v>801</v>
      </c>
      <c r="F23" s="238" t="s">
        <v>691</v>
      </c>
      <c r="G23" s="238" t="s">
        <v>692</v>
      </c>
      <c r="H23" s="238" t="s">
        <v>692</v>
      </c>
      <c r="I23" s="238" t="s">
        <v>692</v>
      </c>
      <c r="J23" s="238" t="s">
        <v>692</v>
      </c>
      <c r="K23" s="238" t="s">
        <v>738</v>
      </c>
      <c r="L23" s="238" t="s">
        <v>692</v>
      </c>
      <c r="M23" s="239" t="b">
        <v>0</v>
      </c>
      <c r="N23" s="238" t="s">
        <v>461</v>
      </c>
      <c r="O23" s="238" t="s">
        <v>461</v>
      </c>
      <c r="P23" s="238" t="s">
        <v>758</v>
      </c>
      <c r="Q23" s="238" t="s">
        <v>722</v>
      </c>
      <c r="R23" s="238" t="s">
        <v>798</v>
      </c>
      <c r="S23" s="238" t="s">
        <v>799</v>
      </c>
      <c r="T23" s="238" t="s">
        <v>790</v>
      </c>
      <c r="U23" s="238" t="s">
        <v>791</v>
      </c>
      <c r="V23" s="239" t="b">
        <v>0</v>
      </c>
      <c r="W23" s="239" t="b">
        <v>1</v>
      </c>
      <c r="X23" s="238" t="s">
        <v>792</v>
      </c>
      <c r="Y23" s="238" t="s">
        <v>793</v>
      </c>
      <c r="Z23" s="239" t="b">
        <v>0</v>
      </c>
      <c r="AA23" s="238" t="s">
        <v>692</v>
      </c>
      <c r="AB23" s="238" t="s">
        <v>692</v>
      </c>
      <c r="AC23" s="238" t="s">
        <v>692</v>
      </c>
      <c r="AD23" s="239" t="b">
        <v>0</v>
      </c>
      <c r="AE23" s="239" t="b">
        <v>0</v>
      </c>
      <c r="AF23" s="238" t="s">
        <v>794</v>
      </c>
      <c r="AG23" s="238" t="s">
        <v>189</v>
      </c>
      <c r="AH23" s="239" t="b">
        <v>1</v>
      </c>
      <c r="AI23" s="239" t="b">
        <v>0</v>
      </c>
    </row>
    <row r="24" spans="1:35" ht="32">
      <c r="A24" s="238" t="s">
        <v>686</v>
      </c>
      <c r="B24" s="238" t="s">
        <v>802</v>
      </c>
      <c r="C24" s="238" t="s">
        <v>802</v>
      </c>
      <c r="D24" s="238" t="s">
        <v>786</v>
      </c>
      <c r="E24" s="238" t="s">
        <v>803</v>
      </c>
      <c r="F24" s="238" t="s">
        <v>691</v>
      </c>
      <c r="G24" s="238" t="s">
        <v>692</v>
      </c>
      <c r="H24" s="238" t="s">
        <v>692</v>
      </c>
      <c r="I24" s="238" t="s">
        <v>692</v>
      </c>
      <c r="J24" s="238" t="s">
        <v>692</v>
      </c>
      <c r="K24" s="238" t="s">
        <v>804</v>
      </c>
      <c r="L24" s="238" t="s">
        <v>692</v>
      </c>
      <c r="M24" s="239" t="b">
        <v>0</v>
      </c>
      <c r="N24" s="238" t="s">
        <v>461</v>
      </c>
      <c r="O24" s="238" t="s">
        <v>461</v>
      </c>
      <c r="P24" s="238" t="s">
        <v>758</v>
      </c>
      <c r="Q24" s="238" t="s">
        <v>722</v>
      </c>
      <c r="R24" s="238" t="s">
        <v>805</v>
      </c>
      <c r="S24" s="238" t="s">
        <v>806</v>
      </c>
      <c r="T24" s="238" t="s">
        <v>807</v>
      </c>
      <c r="U24" s="238" t="s">
        <v>791</v>
      </c>
      <c r="V24" s="239" t="b">
        <v>0</v>
      </c>
      <c r="W24" s="239" t="b">
        <v>0</v>
      </c>
      <c r="X24" s="238" t="s">
        <v>692</v>
      </c>
      <c r="Y24" s="238" t="s">
        <v>692</v>
      </c>
      <c r="Z24" s="239" t="b">
        <v>0</v>
      </c>
      <c r="AA24" s="238" t="s">
        <v>692</v>
      </c>
      <c r="AB24" s="238" t="s">
        <v>692</v>
      </c>
      <c r="AC24" s="238" t="s">
        <v>692</v>
      </c>
      <c r="AD24" s="239" t="b">
        <v>0</v>
      </c>
      <c r="AE24" s="239" t="b">
        <v>0</v>
      </c>
      <c r="AF24" s="238" t="s">
        <v>808</v>
      </c>
      <c r="AG24" s="238" t="s">
        <v>189</v>
      </c>
      <c r="AH24" s="239" t="b">
        <v>1</v>
      </c>
      <c r="AI24" s="239" t="b">
        <v>0</v>
      </c>
    </row>
    <row r="25" spans="1:35" ht="32">
      <c r="A25" s="238" t="s">
        <v>686</v>
      </c>
      <c r="B25" s="238" t="s">
        <v>809</v>
      </c>
      <c r="C25" s="238" t="s">
        <v>809</v>
      </c>
      <c r="D25" s="238" t="s">
        <v>810</v>
      </c>
      <c r="E25" s="238" t="s">
        <v>811</v>
      </c>
      <c r="F25" s="238" t="s">
        <v>691</v>
      </c>
      <c r="G25" s="238" t="s">
        <v>692</v>
      </c>
      <c r="H25" s="238" t="s">
        <v>692</v>
      </c>
      <c r="I25" s="238" t="s">
        <v>692</v>
      </c>
      <c r="J25" s="238" t="s">
        <v>692</v>
      </c>
      <c r="K25" s="238" t="s">
        <v>812</v>
      </c>
      <c r="L25" s="238" t="s">
        <v>692</v>
      </c>
      <c r="M25" s="239" t="b">
        <v>0</v>
      </c>
      <c r="N25" s="238" t="s">
        <v>461</v>
      </c>
      <c r="O25" s="238" t="s">
        <v>461</v>
      </c>
      <c r="P25" s="238" t="s">
        <v>758</v>
      </c>
      <c r="Q25" s="238" t="s">
        <v>24</v>
      </c>
      <c r="R25" s="238" t="s">
        <v>798</v>
      </c>
      <c r="S25" s="238" t="s">
        <v>799</v>
      </c>
      <c r="T25" s="238" t="s">
        <v>807</v>
      </c>
      <c r="U25" s="238" t="s">
        <v>813</v>
      </c>
      <c r="V25" s="239" t="b">
        <v>0</v>
      </c>
      <c r="W25" s="239" t="b">
        <v>0</v>
      </c>
      <c r="X25" s="238" t="s">
        <v>692</v>
      </c>
      <c r="Y25" s="238" t="s">
        <v>692</v>
      </c>
      <c r="Z25" s="239" t="b">
        <v>0</v>
      </c>
      <c r="AA25" s="238" t="s">
        <v>692</v>
      </c>
      <c r="AB25" s="238" t="s">
        <v>692</v>
      </c>
      <c r="AC25" s="238" t="s">
        <v>692</v>
      </c>
      <c r="AD25" s="239" t="b">
        <v>0</v>
      </c>
      <c r="AE25" s="239" t="b">
        <v>0</v>
      </c>
      <c r="AF25" s="238" t="s">
        <v>794</v>
      </c>
      <c r="AG25" s="238" t="s">
        <v>189</v>
      </c>
      <c r="AH25" s="239" t="b">
        <v>1</v>
      </c>
      <c r="AI25" s="239" t="b">
        <v>1</v>
      </c>
    </row>
    <row r="26" spans="1:35" ht="32">
      <c r="A26" s="238" t="s">
        <v>686</v>
      </c>
      <c r="B26" s="238" t="s">
        <v>814</v>
      </c>
      <c r="C26" s="238" t="s">
        <v>814</v>
      </c>
      <c r="D26" s="238" t="s">
        <v>810</v>
      </c>
      <c r="E26" s="238" t="s">
        <v>815</v>
      </c>
      <c r="F26" s="238" t="s">
        <v>691</v>
      </c>
      <c r="G26" s="238" t="s">
        <v>692</v>
      </c>
      <c r="H26" s="238" t="s">
        <v>692</v>
      </c>
      <c r="I26" s="238" t="s">
        <v>692</v>
      </c>
      <c r="J26" s="238" t="s">
        <v>692</v>
      </c>
      <c r="K26" s="238" t="s">
        <v>746</v>
      </c>
      <c r="L26" s="238" t="s">
        <v>692</v>
      </c>
      <c r="M26" s="239" t="b">
        <v>0</v>
      </c>
      <c r="N26" s="238" t="s">
        <v>461</v>
      </c>
      <c r="O26" s="238" t="s">
        <v>461</v>
      </c>
      <c r="P26" s="238" t="s">
        <v>758</v>
      </c>
      <c r="Q26" s="238" t="s">
        <v>24</v>
      </c>
      <c r="R26" s="238" t="s">
        <v>798</v>
      </c>
      <c r="S26" s="238" t="s">
        <v>799</v>
      </c>
      <c r="T26" s="238" t="s">
        <v>807</v>
      </c>
      <c r="U26" s="238" t="s">
        <v>813</v>
      </c>
      <c r="V26" s="239" t="b">
        <v>0</v>
      </c>
      <c r="W26" s="239" t="b">
        <v>0</v>
      </c>
      <c r="X26" s="238" t="s">
        <v>692</v>
      </c>
      <c r="Y26" s="238" t="s">
        <v>692</v>
      </c>
      <c r="Z26" s="239" t="b">
        <v>0</v>
      </c>
      <c r="AA26" s="238" t="s">
        <v>692</v>
      </c>
      <c r="AB26" s="238" t="s">
        <v>692</v>
      </c>
      <c r="AC26" s="238" t="s">
        <v>692</v>
      </c>
      <c r="AD26" s="239" t="b">
        <v>0</v>
      </c>
      <c r="AE26" s="239" t="b">
        <v>0</v>
      </c>
      <c r="AF26" s="238" t="s">
        <v>794</v>
      </c>
      <c r="AG26" s="238" t="s">
        <v>189</v>
      </c>
      <c r="AH26" s="239" t="b">
        <v>1</v>
      </c>
      <c r="AI26" s="239" t="b">
        <v>1</v>
      </c>
    </row>
    <row r="27" spans="1:35" ht="32">
      <c r="A27" s="238" t="s">
        <v>686</v>
      </c>
      <c r="B27" s="238" t="s">
        <v>816</v>
      </c>
      <c r="C27" s="238" t="s">
        <v>816</v>
      </c>
      <c r="D27" s="238" t="s">
        <v>810</v>
      </c>
      <c r="E27" s="238" t="s">
        <v>817</v>
      </c>
      <c r="F27" s="238" t="s">
        <v>691</v>
      </c>
      <c r="G27" s="238" t="s">
        <v>692</v>
      </c>
      <c r="H27" s="238" t="s">
        <v>692</v>
      </c>
      <c r="I27" s="238" t="s">
        <v>692</v>
      </c>
      <c r="J27" s="238" t="s">
        <v>692</v>
      </c>
      <c r="K27" s="238" t="s">
        <v>738</v>
      </c>
      <c r="L27" s="238" t="s">
        <v>692</v>
      </c>
      <c r="M27" s="239" t="b">
        <v>0</v>
      </c>
      <c r="N27" s="238" t="s">
        <v>461</v>
      </c>
      <c r="O27" s="238" t="s">
        <v>461</v>
      </c>
      <c r="P27" s="238" t="s">
        <v>758</v>
      </c>
      <c r="Q27" s="238" t="s">
        <v>24</v>
      </c>
      <c r="R27" s="238" t="s">
        <v>798</v>
      </c>
      <c r="S27" s="238" t="s">
        <v>799</v>
      </c>
      <c r="T27" s="238" t="s">
        <v>807</v>
      </c>
      <c r="U27" s="238" t="s">
        <v>813</v>
      </c>
      <c r="V27" s="239" t="b">
        <v>0</v>
      </c>
      <c r="W27" s="239" t="b">
        <v>0</v>
      </c>
      <c r="X27" s="238" t="s">
        <v>692</v>
      </c>
      <c r="Y27" s="238" t="s">
        <v>692</v>
      </c>
      <c r="Z27" s="239" t="b">
        <v>0</v>
      </c>
      <c r="AA27" s="238" t="s">
        <v>692</v>
      </c>
      <c r="AB27" s="238" t="s">
        <v>692</v>
      </c>
      <c r="AC27" s="238" t="s">
        <v>692</v>
      </c>
      <c r="AD27" s="239" t="b">
        <v>0</v>
      </c>
      <c r="AE27" s="239" t="b">
        <v>0</v>
      </c>
      <c r="AF27" s="238" t="s">
        <v>794</v>
      </c>
      <c r="AG27" s="238" t="s">
        <v>189</v>
      </c>
      <c r="AH27" s="239" t="b">
        <v>1</v>
      </c>
      <c r="AI27" s="239" t="b">
        <v>1</v>
      </c>
    </row>
    <row r="28" spans="1:35" ht="32">
      <c r="A28" s="238" t="s">
        <v>686</v>
      </c>
      <c r="B28" s="238" t="s">
        <v>818</v>
      </c>
      <c r="C28" s="238" t="s">
        <v>818</v>
      </c>
      <c r="D28" s="238" t="s">
        <v>819</v>
      </c>
      <c r="E28" s="238" t="s">
        <v>820</v>
      </c>
      <c r="F28" s="238" t="s">
        <v>691</v>
      </c>
      <c r="G28" s="238" t="s">
        <v>692</v>
      </c>
      <c r="H28" s="238" t="s">
        <v>692</v>
      </c>
      <c r="I28" s="238" t="s">
        <v>692</v>
      </c>
      <c r="J28" s="238" t="s">
        <v>692</v>
      </c>
      <c r="K28" s="238" t="s">
        <v>746</v>
      </c>
      <c r="L28" s="238" t="s">
        <v>692</v>
      </c>
      <c r="M28" s="239" t="b">
        <v>0</v>
      </c>
      <c r="N28" s="238" t="s">
        <v>756</v>
      </c>
      <c r="O28" s="238" t="s">
        <v>757</v>
      </c>
      <c r="P28" s="238" t="s">
        <v>758</v>
      </c>
      <c r="Q28" s="238" t="s">
        <v>722</v>
      </c>
      <c r="R28" s="238" t="s">
        <v>821</v>
      </c>
      <c r="S28" s="238" t="s">
        <v>822</v>
      </c>
      <c r="T28" s="238" t="s">
        <v>823</v>
      </c>
      <c r="U28" s="238" t="s">
        <v>824</v>
      </c>
      <c r="V28" s="239" t="b">
        <v>0</v>
      </c>
      <c r="W28" s="239" t="b">
        <v>0</v>
      </c>
      <c r="X28" s="238" t="s">
        <v>692</v>
      </c>
      <c r="Y28" s="238" t="s">
        <v>692</v>
      </c>
      <c r="Z28" s="239" t="b">
        <v>0</v>
      </c>
      <c r="AA28" s="238" t="s">
        <v>692</v>
      </c>
      <c r="AB28" s="238" t="s">
        <v>692</v>
      </c>
      <c r="AC28" s="238" t="s">
        <v>692</v>
      </c>
      <c r="AD28" s="239" t="b">
        <v>0</v>
      </c>
      <c r="AE28" s="239" t="b">
        <v>0</v>
      </c>
      <c r="AF28" s="238" t="s">
        <v>701</v>
      </c>
      <c r="AG28" s="238" t="s">
        <v>189</v>
      </c>
      <c r="AH28" s="239" t="b">
        <v>1</v>
      </c>
      <c r="AI28" s="239" t="b">
        <v>0</v>
      </c>
    </row>
    <row r="29" spans="1:35" ht="32">
      <c r="A29" s="238" t="s">
        <v>686</v>
      </c>
      <c r="B29" s="238" t="s">
        <v>825</v>
      </c>
      <c r="C29" s="238" t="s">
        <v>825</v>
      </c>
      <c r="D29" s="238" t="s">
        <v>826</v>
      </c>
      <c r="E29" s="238" t="s">
        <v>827</v>
      </c>
      <c r="F29" s="238" t="s">
        <v>691</v>
      </c>
      <c r="G29" s="238" t="s">
        <v>692</v>
      </c>
      <c r="H29" s="238" t="s">
        <v>692</v>
      </c>
      <c r="I29" s="238" t="s">
        <v>692</v>
      </c>
      <c r="J29" s="238" t="s">
        <v>692</v>
      </c>
      <c r="K29" s="238" t="s">
        <v>693</v>
      </c>
      <c r="L29" s="238" t="s">
        <v>692</v>
      </c>
      <c r="M29" s="239" t="b">
        <v>0</v>
      </c>
      <c r="N29" s="238" t="s">
        <v>756</v>
      </c>
      <c r="O29" s="238" t="s">
        <v>757</v>
      </c>
      <c r="P29" s="238" t="s">
        <v>758</v>
      </c>
      <c r="Q29" s="238" t="s">
        <v>722</v>
      </c>
      <c r="R29" s="238" t="s">
        <v>828</v>
      </c>
      <c r="S29" s="238" t="s">
        <v>829</v>
      </c>
      <c r="T29" s="238" t="s">
        <v>823</v>
      </c>
      <c r="U29" s="238" t="s">
        <v>824</v>
      </c>
      <c r="V29" s="239" t="b">
        <v>0</v>
      </c>
      <c r="W29" s="239" t="b">
        <v>0</v>
      </c>
      <c r="X29" s="238" t="s">
        <v>692</v>
      </c>
      <c r="Y29" s="238" t="s">
        <v>692</v>
      </c>
      <c r="Z29" s="239" t="b">
        <v>0</v>
      </c>
      <c r="AA29" s="238" t="s">
        <v>692</v>
      </c>
      <c r="AB29" s="238" t="s">
        <v>692</v>
      </c>
      <c r="AC29" s="238" t="s">
        <v>692</v>
      </c>
      <c r="AD29" s="239" t="b">
        <v>0</v>
      </c>
      <c r="AE29" s="239" t="b">
        <v>0</v>
      </c>
      <c r="AF29" s="238" t="s">
        <v>692</v>
      </c>
      <c r="AG29" s="238" t="s">
        <v>189</v>
      </c>
      <c r="AH29" s="239" t="b">
        <v>1</v>
      </c>
      <c r="AI29" s="239" t="b">
        <v>0</v>
      </c>
    </row>
    <row r="30" spans="1:35" ht="32">
      <c r="A30" s="238" t="s">
        <v>686</v>
      </c>
      <c r="B30" s="238" t="s">
        <v>830</v>
      </c>
      <c r="C30" s="238" t="s">
        <v>830</v>
      </c>
      <c r="D30" s="238" t="s">
        <v>826</v>
      </c>
      <c r="E30" s="238" t="s">
        <v>831</v>
      </c>
      <c r="F30" s="238" t="s">
        <v>691</v>
      </c>
      <c r="G30" s="238" t="s">
        <v>692</v>
      </c>
      <c r="H30" s="238" t="s">
        <v>692</v>
      </c>
      <c r="I30" s="238" t="s">
        <v>692</v>
      </c>
      <c r="J30" s="238" t="s">
        <v>692</v>
      </c>
      <c r="K30" s="238" t="s">
        <v>721</v>
      </c>
      <c r="L30" s="238" t="s">
        <v>692</v>
      </c>
      <c r="M30" s="239" t="b">
        <v>0</v>
      </c>
      <c r="N30" s="238" t="s">
        <v>756</v>
      </c>
      <c r="O30" s="238" t="s">
        <v>757</v>
      </c>
      <c r="P30" s="238" t="s">
        <v>758</v>
      </c>
      <c r="Q30" s="238" t="s">
        <v>722</v>
      </c>
      <c r="R30" s="238" t="s">
        <v>832</v>
      </c>
      <c r="S30" s="238" t="s">
        <v>833</v>
      </c>
      <c r="T30" s="238" t="s">
        <v>823</v>
      </c>
      <c r="U30" s="238" t="s">
        <v>824</v>
      </c>
      <c r="V30" s="239" t="b">
        <v>0</v>
      </c>
      <c r="W30" s="239" t="b">
        <v>0</v>
      </c>
      <c r="X30" s="238" t="s">
        <v>692</v>
      </c>
      <c r="Y30" s="238" t="s">
        <v>692</v>
      </c>
      <c r="Z30" s="239" t="b">
        <v>0</v>
      </c>
      <c r="AA30" s="238" t="s">
        <v>692</v>
      </c>
      <c r="AB30" s="238" t="s">
        <v>692</v>
      </c>
      <c r="AC30" s="238" t="s">
        <v>692</v>
      </c>
      <c r="AD30" s="239" t="b">
        <v>0</v>
      </c>
      <c r="AE30" s="239" t="b">
        <v>0</v>
      </c>
      <c r="AF30" s="238" t="s">
        <v>743</v>
      </c>
      <c r="AG30" s="238" t="s">
        <v>189</v>
      </c>
      <c r="AH30" s="239" t="b">
        <v>1</v>
      </c>
      <c r="AI30" s="239" t="b">
        <v>0</v>
      </c>
    </row>
    <row r="31" spans="1:35" ht="32">
      <c r="A31" s="238" t="s">
        <v>686</v>
      </c>
      <c r="B31" s="238" t="s">
        <v>834</v>
      </c>
      <c r="C31" s="238" t="s">
        <v>834</v>
      </c>
      <c r="D31" s="238" t="s">
        <v>826</v>
      </c>
      <c r="E31" s="238" t="s">
        <v>835</v>
      </c>
      <c r="F31" s="238" t="s">
        <v>691</v>
      </c>
      <c r="G31" s="238" t="s">
        <v>692</v>
      </c>
      <c r="H31" s="238" t="s">
        <v>692</v>
      </c>
      <c r="I31" s="238" t="s">
        <v>692</v>
      </c>
      <c r="J31" s="238" t="s">
        <v>692</v>
      </c>
      <c r="K31" s="238" t="s">
        <v>836</v>
      </c>
      <c r="L31" s="238" t="s">
        <v>692</v>
      </c>
      <c r="M31" s="239" t="b">
        <v>0</v>
      </c>
      <c r="N31" s="238" t="s">
        <v>756</v>
      </c>
      <c r="O31" s="238" t="s">
        <v>757</v>
      </c>
      <c r="P31" s="238" t="s">
        <v>837</v>
      </c>
      <c r="Q31" s="238" t="s">
        <v>722</v>
      </c>
      <c r="R31" s="238" t="s">
        <v>832</v>
      </c>
      <c r="S31" s="238" t="s">
        <v>833</v>
      </c>
      <c r="T31" s="238" t="s">
        <v>838</v>
      </c>
      <c r="U31" s="238" t="s">
        <v>824</v>
      </c>
      <c r="V31" s="239" t="b">
        <v>0</v>
      </c>
      <c r="W31" s="239" t="b">
        <v>0</v>
      </c>
      <c r="X31" s="238" t="s">
        <v>692</v>
      </c>
      <c r="Y31" s="238" t="s">
        <v>692</v>
      </c>
      <c r="Z31" s="239" t="b">
        <v>0</v>
      </c>
      <c r="AA31" s="238" t="s">
        <v>692</v>
      </c>
      <c r="AB31" s="238" t="s">
        <v>692</v>
      </c>
      <c r="AC31" s="238" t="s">
        <v>692</v>
      </c>
      <c r="AD31" s="239" t="b">
        <v>0</v>
      </c>
      <c r="AE31" s="239" t="b">
        <v>0</v>
      </c>
      <c r="AF31" s="238" t="s">
        <v>692</v>
      </c>
      <c r="AG31" s="238" t="s">
        <v>189</v>
      </c>
      <c r="AH31" s="239" t="b">
        <v>1</v>
      </c>
      <c r="AI31" s="239" t="b">
        <v>0</v>
      </c>
    </row>
    <row r="32" spans="1:35" ht="32">
      <c r="A32" s="238" t="s">
        <v>686</v>
      </c>
      <c r="B32" s="238" t="s">
        <v>839</v>
      </c>
      <c r="C32" s="238" t="s">
        <v>839</v>
      </c>
      <c r="D32" s="238" t="s">
        <v>826</v>
      </c>
      <c r="E32" s="238" t="s">
        <v>840</v>
      </c>
      <c r="F32" s="238" t="s">
        <v>691</v>
      </c>
      <c r="G32" s="238" t="s">
        <v>692</v>
      </c>
      <c r="H32" s="238" t="s">
        <v>692</v>
      </c>
      <c r="I32" s="238" t="s">
        <v>692</v>
      </c>
      <c r="J32" s="238" t="s">
        <v>692</v>
      </c>
      <c r="K32" s="238" t="s">
        <v>841</v>
      </c>
      <c r="L32" s="238" t="s">
        <v>692</v>
      </c>
      <c r="M32" s="239" t="b">
        <v>0</v>
      </c>
      <c r="N32" s="238" t="s">
        <v>756</v>
      </c>
      <c r="O32" s="238" t="s">
        <v>757</v>
      </c>
      <c r="P32" s="238" t="s">
        <v>837</v>
      </c>
      <c r="Q32" s="238" t="s">
        <v>722</v>
      </c>
      <c r="R32" s="238" t="s">
        <v>828</v>
      </c>
      <c r="S32" s="238" t="s">
        <v>829</v>
      </c>
      <c r="T32" s="238" t="s">
        <v>838</v>
      </c>
      <c r="U32" s="238" t="s">
        <v>824</v>
      </c>
      <c r="V32" s="239" t="b">
        <v>0</v>
      </c>
      <c r="W32" s="239" t="b">
        <v>0</v>
      </c>
      <c r="X32" s="238" t="s">
        <v>692</v>
      </c>
      <c r="Y32" s="238" t="s">
        <v>692</v>
      </c>
      <c r="Z32" s="239" t="b">
        <v>0</v>
      </c>
      <c r="AA32" s="238" t="s">
        <v>692</v>
      </c>
      <c r="AB32" s="238" t="s">
        <v>692</v>
      </c>
      <c r="AC32" s="238" t="s">
        <v>692</v>
      </c>
      <c r="AD32" s="239" t="b">
        <v>0</v>
      </c>
      <c r="AE32" s="239" t="b">
        <v>0</v>
      </c>
      <c r="AF32" s="238" t="s">
        <v>692</v>
      </c>
      <c r="AG32" s="238" t="s">
        <v>189</v>
      </c>
      <c r="AH32" s="239" t="b">
        <v>1</v>
      </c>
      <c r="AI32" s="239" t="b">
        <v>0</v>
      </c>
    </row>
    <row r="33" spans="1:35" ht="32">
      <c r="A33" s="238" t="s">
        <v>686</v>
      </c>
      <c r="B33" s="238" t="s">
        <v>842</v>
      </c>
      <c r="C33" s="238" t="s">
        <v>842</v>
      </c>
      <c r="D33" s="238" t="s">
        <v>843</v>
      </c>
      <c r="E33" s="238" t="s">
        <v>844</v>
      </c>
      <c r="F33" s="238" t="s">
        <v>691</v>
      </c>
      <c r="G33" s="238" t="s">
        <v>692</v>
      </c>
      <c r="H33" s="238" t="s">
        <v>692</v>
      </c>
      <c r="I33" s="238" t="s">
        <v>692</v>
      </c>
      <c r="J33" s="238" t="s">
        <v>692</v>
      </c>
      <c r="K33" s="238" t="s">
        <v>693</v>
      </c>
      <c r="L33" s="238" t="s">
        <v>692</v>
      </c>
      <c r="M33" s="239" t="b">
        <v>0</v>
      </c>
      <c r="N33" s="238" t="s">
        <v>756</v>
      </c>
      <c r="O33" s="238" t="s">
        <v>757</v>
      </c>
      <c r="P33" s="238" t="s">
        <v>758</v>
      </c>
      <c r="Q33" s="238" t="s">
        <v>722</v>
      </c>
      <c r="R33" s="238" t="s">
        <v>845</v>
      </c>
      <c r="S33" s="238" t="s">
        <v>846</v>
      </c>
      <c r="T33" s="238" t="s">
        <v>823</v>
      </c>
      <c r="U33" s="238" t="s">
        <v>824</v>
      </c>
      <c r="V33" s="239" t="b">
        <v>0</v>
      </c>
      <c r="W33" s="239" t="b">
        <v>0</v>
      </c>
      <c r="X33" s="238" t="s">
        <v>692</v>
      </c>
      <c r="Y33" s="238" t="s">
        <v>692</v>
      </c>
      <c r="Z33" s="239" t="b">
        <v>0</v>
      </c>
      <c r="AA33" s="238" t="s">
        <v>692</v>
      </c>
      <c r="AB33" s="238" t="s">
        <v>692</v>
      </c>
      <c r="AC33" s="238" t="s">
        <v>692</v>
      </c>
      <c r="AD33" s="239" t="b">
        <v>0</v>
      </c>
      <c r="AE33" s="239" t="b">
        <v>0</v>
      </c>
      <c r="AF33" s="238" t="s">
        <v>692</v>
      </c>
      <c r="AG33" s="238" t="s">
        <v>189</v>
      </c>
      <c r="AH33" s="239" t="b">
        <v>1</v>
      </c>
      <c r="AI33" s="239" t="b">
        <v>1</v>
      </c>
    </row>
    <row r="34" spans="1:35" ht="32">
      <c r="A34" s="238" t="s">
        <v>686</v>
      </c>
      <c r="B34" s="238" t="s">
        <v>847</v>
      </c>
      <c r="C34" s="238" t="s">
        <v>847</v>
      </c>
      <c r="D34" s="238" t="s">
        <v>843</v>
      </c>
      <c r="E34" s="238" t="s">
        <v>848</v>
      </c>
      <c r="F34" s="238" t="s">
        <v>691</v>
      </c>
      <c r="G34" s="238" t="s">
        <v>692</v>
      </c>
      <c r="H34" s="238" t="s">
        <v>692</v>
      </c>
      <c r="I34" s="238" t="s">
        <v>692</v>
      </c>
      <c r="J34" s="238" t="s">
        <v>692</v>
      </c>
      <c r="K34" s="238" t="s">
        <v>738</v>
      </c>
      <c r="L34" s="238" t="s">
        <v>692</v>
      </c>
      <c r="M34" s="239" t="b">
        <v>0</v>
      </c>
      <c r="N34" s="238" t="s">
        <v>756</v>
      </c>
      <c r="O34" s="238" t="s">
        <v>757</v>
      </c>
      <c r="P34" s="238" t="s">
        <v>837</v>
      </c>
      <c r="Q34" s="238" t="s">
        <v>722</v>
      </c>
      <c r="R34" s="238" t="s">
        <v>845</v>
      </c>
      <c r="S34" s="238" t="s">
        <v>846</v>
      </c>
      <c r="T34" s="238" t="s">
        <v>838</v>
      </c>
      <c r="U34" s="238" t="s">
        <v>824</v>
      </c>
      <c r="V34" s="239" t="b">
        <v>0</v>
      </c>
      <c r="W34" s="239" t="b">
        <v>0</v>
      </c>
      <c r="X34" s="238" t="s">
        <v>692</v>
      </c>
      <c r="Y34" s="238" t="s">
        <v>692</v>
      </c>
      <c r="Z34" s="239" t="b">
        <v>0</v>
      </c>
      <c r="AA34" s="238" t="s">
        <v>692</v>
      </c>
      <c r="AB34" s="238" t="s">
        <v>692</v>
      </c>
      <c r="AC34" s="238" t="s">
        <v>692</v>
      </c>
      <c r="AD34" s="239" t="b">
        <v>0</v>
      </c>
      <c r="AE34" s="239" t="b">
        <v>0</v>
      </c>
      <c r="AF34" s="238" t="s">
        <v>692</v>
      </c>
      <c r="AG34" s="238" t="s">
        <v>189</v>
      </c>
      <c r="AH34" s="239" t="b">
        <v>1</v>
      </c>
      <c r="AI34" s="239" t="b">
        <v>1</v>
      </c>
    </row>
    <row r="35" spans="1:35" ht="32">
      <c r="A35" s="238" t="s">
        <v>686</v>
      </c>
      <c r="B35" s="238" t="s">
        <v>849</v>
      </c>
      <c r="C35" s="238" t="s">
        <v>849</v>
      </c>
      <c r="D35" s="238" t="s">
        <v>843</v>
      </c>
      <c r="E35" s="238" t="s">
        <v>850</v>
      </c>
      <c r="F35" s="238" t="s">
        <v>691</v>
      </c>
      <c r="G35" s="238" t="s">
        <v>692</v>
      </c>
      <c r="H35" s="238" t="s">
        <v>692</v>
      </c>
      <c r="I35" s="238" t="s">
        <v>692</v>
      </c>
      <c r="J35" s="238" t="s">
        <v>692</v>
      </c>
      <c r="K35" s="238" t="s">
        <v>746</v>
      </c>
      <c r="L35" s="238" t="s">
        <v>692</v>
      </c>
      <c r="M35" s="239" t="b">
        <v>0</v>
      </c>
      <c r="N35" s="238" t="s">
        <v>756</v>
      </c>
      <c r="O35" s="238" t="s">
        <v>757</v>
      </c>
      <c r="P35" s="238" t="s">
        <v>837</v>
      </c>
      <c r="Q35" s="238" t="s">
        <v>722</v>
      </c>
      <c r="R35" s="238" t="s">
        <v>845</v>
      </c>
      <c r="S35" s="238" t="s">
        <v>846</v>
      </c>
      <c r="T35" s="238" t="s">
        <v>838</v>
      </c>
      <c r="U35" s="238" t="s">
        <v>824</v>
      </c>
      <c r="V35" s="239" t="b">
        <v>0</v>
      </c>
      <c r="W35" s="239" t="b">
        <v>0</v>
      </c>
      <c r="X35" s="238" t="s">
        <v>692</v>
      </c>
      <c r="Y35" s="238" t="s">
        <v>692</v>
      </c>
      <c r="Z35" s="239" t="b">
        <v>0</v>
      </c>
      <c r="AA35" s="238" t="s">
        <v>692</v>
      </c>
      <c r="AB35" s="238" t="s">
        <v>692</v>
      </c>
      <c r="AC35" s="238" t="s">
        <v>692</v>
      </c>
      <c r="AD35" s="239" t="b">
        <v>0</v>
      </c>
      <c r="AE35" s="239" t="b">
        <v>0</v>
      </c>
      <c r="AF35" s="238" t="s">
        <v>692</v>
      </c>
      <c r="AG35" s="238" t="s">
        <v>189</v>
      </c>
      <c r="AH35" s="239" t="b">
        <v>1</v>
      </c>
      <c r="AI35" s="239" t="b">
        <v>1</v>
      </c>
    </row>
    <row r="36" spans="1:35" ht="32">
      <c r="A36" s="238" t="s">
        <v>686</v>
      </c>
      <c r="B36" s="238" t="s">
        <v>851</v>
      </c>
      <c r="C36" s="238" t="s">
        <v>851</v>
      </c>
      <c r="D36" s="238" t="s">
        <v>852</v>
      </c>
      <c r="E36" s="238" t="s">
        <v>853</v>
      </c>
      <c r="F36" s="238" t="s">
        <v>691</v>
      </c>
      <c r="G36" s="238" t="s">
        <v>692</v>
      </c>
      <c r="H36" s="238" t="s">
        <v>692</v>
      </c>
      <c r="I36" s="238" t="s">
        <v>692</v>
      </c>
      <c r="J36" s="238" t="s">
        <v>692</v>
      </c>
      <c r="K36" s="238" t="s">
        <v>728</v>
      </c>
      <c r="L36" s="238" t="s">
        <v>692</v>
      </c>
      <c r="M36" s="239" t="b">
        <v>0</v>
      </c>
      <c r="N36" s="238" t="s">
        <v>756</v>
      </c>
      <c r="O36" s="238" t="s">
        <v>757</v>
      </c>
      <c r="P36" s="238" t="s">
        <v>854</v>
      </c>
      <c r="Q36" s="238" t="s">
        <v>722</v>
      </c>
      <c r="R36" s="238" t="s">
        <v>855</v>
      </c>
      <c r="S36" s="238" t="s">
        <v>856</v>
      </c>
      <c r="T36" s="238" t="s">
        <v>823</v>
      </c>
      <c r="U36" s="238" t="s">
        <v>824</v>
      </c>
      <c r="V36" s="239" t="b">
        <v>0</v>
      </c>
      <c r="W36" s="239" t="b">
        <v>0</v>
      </c>
      <c r="X36" s="238" t="s">
        <v>692</v>
      </c>
      <c r="Y36" s="238" t="s">
        <v>692</v>
      </c>
      <c r="Z36" s="239" t="b">
        <v>0</v>
      </c>
      <c r="AA36" s="238" t="s">
        <v>692</v>
      </c>
      <c r="AB36" s="238" t="s">
        <v>692</v>
      </c>
      <c r="AC36" s="238" t="s">
        <v>692</v>
      </c>
      <c r="AD36" s="239" t="b">
        <v>0</v>
      </c>
      <c r="AE36" s="239" t="b">
        <v>0</v>
      </c>
      <c r="AF36" s="238" t="s">
        <v>784</v>
      </c>
      <c r="AG36" s="238" t="s">
        <v>189</v>
      </c>
      <c r="AH36" s="239" t="b">
        <v>1</v>
      </c>
      <c r="AI36" s="239" t="b">
        <v>0</v>
      </c>
    </row>
    <row r="37" spans="1:35" ht="32">
      <c r="A37" s="238" t="s">
        <v>686</v>
      </c>
      <c r="B37" s="238" t="s">
        <v>857</v>
      </c>
      <c r="C37" s="238" t="s">
        <v>857</v>
      </c>
      <c r="D37" s="238" t="s">
        <v>858</v>
      </c>
      <c r="E37" s="238" t="s">
        <v>859</v>
      </c>
      <c r="F37" s="238" t="s">
        <v>691</v>
      </c>
      <c r="G37" s="238" t="s">
        <v>692</v>
      </c>
      <c r="H37" s="238" t="s">
        <v>692</v>
      </c>
      <c r="I37" s="238" t="s">
        <v>692</v>
      </c>
      <c r="J37" s="238" t="s">
        <v>692</v>
      </c>
      <c r="K37" s="238" t="s">
        <v>693</v>
      </c>
      <c r="L37" s="238" t="s">
        <v>692</v>
      </c>
      <c r="M37" s="239" t="b">
        <v>0</v>
      </c>
      <c r="N37" s="238" t="s">
        <v>778</v>
      </c>
      <c r="O37" s="238" t="s">
        <v>779</v>
      </c>
      <c r="P37" s="238" t="s">
        <v>758</v>
      </c>
      <c r="Q37" s="238" t="s">
        <v>722</v>
      </c>
      <c r="R37" s="238" t="s">
        <v>860</v>
      </c>
      <c r="S37" s="238" t="s">
        <v>861</v>
      </c>
      <c r="T37" s="238" t="s">
        <v>782</v>
      </c>
      <c r="U37" s="238" t="s">
        <v>783</v>
      </c>
      <c r="V37" s="239" t="b">
        <v>0</v>
      </c>
      <c r="W37" s="239" t="b">
        <v>0</v>
      </c>
      <c r="X37" s="238" t="s">
        <v>692</v>
      </c>
      <c r="Y37" s="238" t="s">
        <v>692</v>
      </c>
      <c r="Z37" s="239" t="b">
        <v>0</v>
      </c>
      <c r="AA37" s="238" t="s">
        <v>692</v>
      </c>
      <c r="AB37" s="238" t="s">
        <v>692</v>
      </c>
      <c r="AC37" s="238" t="s">
        <v>692</v>
      </c>
      <c r="AD37" s="239" t="b">
        <v>0</v>
      </c>
      <c r="AE37" s="239" t="b">
        <v>0</v>
      </c>
      <c r="AF37" s="238" t="s">
        <v>692</v>
      </c>
      <c r="AG37" s="238" t="s">
        <v>189</v>
      </c>
      <c r="AH37" s="239" t="b">
        <v>1</v>
      </c>
      <c r="AI37" s="239" t="b">
        <v>0</v>
      </c>
    </row>
    <row r="38" spans="1:35" ht="32">
      <c r="A38" s="238" t="s">
        <v>686</v>
      </c>
      <c r="B38" s="238" t="s">
        <v>862</v>
      </c>
      <c r="C38" s="238" t="s">
        <v>862</v>
      </c>
      <c r="D38" s="238" t="s">
        <v>858</v>
      </c>
      <c r="E38" s="238" t="s">
        <v>863</v>
      </c>
      <c r="F38" s="238" t="s">
        <v>691</v>
      </c>
      <c r="G38" s="238" t="s">
        <v>692</v>
      </c>
      <c r="H38" s="238" t="s">
        <v>692</v>
      </c>
      <c r="I38" s="238" t="s">
        <v>692</v>
      </c>
      <c r="J38" s="238" t="s">
        <v>692</v>
      </c>
      <c r="K38" s="238" t="s">
        <v>738</v>
      </c>
      <c r="L38" s="238" t="s">
        <v>692</v>
      </c>
      <c r="M38" s="239" t="b">
        <v>0</v>
      </c>
      <c r="N38" s="238" t="s">
        <v>778</v>
      </c>
      <c r="O38" s="238" t="s">
        <v>779</v>
      </c>
      <c r="P38" s="238" t="s">
        <v>758</v>
      </c>
      <c r="Q38" s="238" t="s">
        <v>722</v>
      </c>
      <c r="R38" s="238" t="s">
        <v>864</v>
      </c>
      <c r="S38" s="238" t="s">
        <v>865</v>
      </c>
      <c r="T38" s="238" t="s">
        <v>782</v>
      </c>
      <c r="U38" s="238" t="s">
        <v>783</v>
      </c>
      <c r="V38" s="239" t="b">
        <v>0</v>
      </c>
      <c r="W38" s="239" t="b">
        <v>0</v>
      </c>
      <c r="X38" s="238" t="s">
        <v>692</v>
      </c>
      <c r="Y38" s="238" t="s">
        <v>692</v>
      </c>
      <c r="Z38" s="239" t="b">
        <v>0</v>
      </c>
      <c r="AA38" s="238" t="s">
        <v>692</v>
      </c>
      <c r="AB38" s="238" t="s">
        <v>692</v>
      </c>
      <c r="AC38" s="238" t="s">
        <v>692</v>
      </c>
      <c r="AD38" s="239" t="b">
        <v>0</v>
      </c>
      <c r="AE38" s="239" t="b">
        <v>0</v>
      </c>
      <c r="AF38" s="238" t="s">
        <v>866</v>
      </c>
      <c r="AG38" s="238" t="s">
        <v>189</v>
      </c>
      <c r="AH38" s="239" t="b">
        <v>1</v>
      </c>
      <c r="AI38" s="239" t="b">
        <v>0</v>
      </c>
    </row>
    <row r="39" spans="1:35" ht="32">
      <c r="A39" s="238" t="s">
        <v>686</v>
      </c>
      <c r="B39" s="238" t="s">
        <v>867</v>
      </c>
      <c r="C39" s="238" t="s">
        <v>868</v>
      </c>
      <c r="D39" s="238" t="s">
        <v>869</v>
      </c>
      <c r="E39" s="238" t="s">
        <v>870</v>
      </c>
      <c r="F39" s="238" t="s">
        <v>691</v>
      </c>
      <c r="G39" s="238" t="s">
        <v>692</v>
      </c>
      <c r="H39" s="238" t="s">
        <v>692</v>
      </c>
      <c r="I39" s="238" t="s">
        <v>692</v>
      </c>
      <c r="J39" s="238" t="s">
        <v>692</v>
      </c>
      <c r="K39" s="238" t="s">
        <v>746</v>
      </c>
      <c r="L39" s="238" t="s">
        <v>692</v>
      </c>
      <c r="M39" s="239" t="b">
        <v>0</v>
      </c>
      <c r="N39" s="238" t="s">
        <v>778</v>
      </c>
      <c r="O39" s="238" t="s">
        <v>779</v>
      </c>
      <c r="P39" s="238" t="s">
        <v>758</v>
      </c>
      <c r="Q39" s="238" t="s">
        <v>722</v>
      </c>
      <c r="R39" s="238" t="s">
        <v>864</v>
      </c>
      <c r="S39" s="238" t="s">
        <v>865</v>
      </c>
      <c r="T39" s="238" t="s">
        <v>692</v>
      </c>
      <c r="U39" s="238" t="s">
        <v>783</v>
      </c>
      <c r="V39" s="239" t="b">
        <v>0</v>
      </c>
      <c r="W39" s="239" t="b">
        <v>0</v>
      </c>
      <c r="X39" s="238" t="s">
        <v>692</v>
      </c>
      <c r="Y39" s="238" t="s">
        <v>692</v>
      </c>
      <c r="Z39" s="239" t="b">
        <v>0</v>
      </c>
      <c r="AA39" s="238" t="s">
        <v>692</v>
      </c>
      <c r="AB39" s="238" t="s">
        <v>692</v>
      </c>
      <c r="AC39" s="238" t="s">
        <v>692</v>
      </c>
      <c r="AD39" s="239" t="b">
        <v>0</v>
      </c>
      <c r="AE39" s="239" t="b">
        <v>0</v>
      </c>
      <c r="AF39" s="238" t="s">
        <v>808</v>
      </c>
      <c r="AG39" s="238" t="s">
        <v>189</v>
      </c>
      <c r="AH39" s="239" t="b">
        <v>1</v>
      </c>
      <c r="AI39" s="239" t="b">
        <v>0</v>
      </c>
    </row>
    <row r="40" spans="1:35" ht="48">
      <c r="A40" s="238" t="s">
        <v>686</v>
      </c>
      <c r="B40" s="238" t="s">
        <v>871</v>
      </c>
      <c r="C40" s="238" t="s">
        <v>872</v>
      </c>
      <c r="D40" s="238" t="s">
        <v>873</v>
      </c>
      <c r="E40" s="238" t="s">
        <v>639</v>
      </c>
      <c r="F40" s="238" t="s">
        <v>691</v>
      </c>
      <c r="G40" s="238" t="s">
        <v>692</v>
      </c>
      <c r="H40" s="238" t="s">
        <v>692</v>
      </c>
      <c r="I40" s="238" t="s">
        <v>692</v>
      </c>
      <c r="J40" s="238" t="s">
        <v>692</v>
      </c>
      <c r="K40" s="238" t="s">
        <v>764</v>
      </c>
      <c r="L40" s="238" t="s">
        <v>692</v>
      </c>
      <c r="M40" s="239" t="b">
        <v>0</v>
      </c>
      <c r="N40" s="238" t="s">
        <v>694</v>
      </c>
      <c r="O40" s="238" t="s">
        <v>695</v>
      </c>
      <c r="P40" s="238" t="s">
        <v>696</v>
      </c>
      <c r="Q40" s="238" t="s">
        <v>24</v>
      </c>
      <c r="R40" s="238" t="s">
        <v>874</v>
      </c>
      <c r="S40" s="238" t="s">
        <v>875</v>
      </c>
      <c r="T40" s="238" t="s">
        <v>707</v>
      </c>
      <c r="U40" s="238" t="s">
        <v>876</v>
      </c>
      <c r="V40" s="239" t="b">
        <v>0</v>
      </c>
      <c r="W40" s="239" t="b">
        <v>0</v>
      </c>
      <c r="X40" s="238" t="s">
        <v>692</v>
      </c>
      <c r="Y40" s="238" t="s">
        <v>692</v>
      </c>
      <c r="Z40" s="239" t="b">
        <v>0</v>
      </c>
      <c r="AA40" s="238" t="s">
        <v>692</v>
      </c>
      <c r="AB40" s="238" t="s">
        <v>692</v>
      </c>
      <c r="AC40" s="238" t="s">
        <v>692</v>
      </c>
      <c r="AD40" s="239" t="b">
        <v>0</v>
      </c>
      <c r="AE40" s="239" t="b">
        <v>0</v>
      </c>
      <c r="AF40" s="238" t="s">
        <v>701</v>
      </c>
      <c r="AG40" s="238" t="s">
        <v>189</v>
      </c>
      <c r="AH40" s="239" t="b">
        <v>1</v>
      </c>
      <c r="AI40" s="239" t="b">
        <v>0</v>
      </c>
    </row>
    <row r="41" spans="1:35" ht="48">
      <c r="A41" s="238" t="s">
        <v>686</v>
      </c>
      <c r="B41" s="238" t="s">
        <v>877</v>
      </c>
      <c r="C41" s="238" t="s">
        <v>877</v>
      </c>
      <c r="D41" s="238" t="s">
        <v>878</v>
      </c>
      <c r="E41" s="238" t="s">
        <v>879</v>
      </c>
      <c r="F41" s="238" t="s">
        <v>691</v>
      </c>
      <c r="G41" s="238" t="s">
        <v>692</v>
      </c>
      <c r="H41" s="238" t="s">
        <v>692</v>
      </c>
      <c r="I41" s="238" t="s">
        <v>692</v>
      </c>
      <c r="J41" s="238" t="s">
        <v>692</v>
      </c>
      <c r="K41" s="238" t="s">
        <v>797</v>
      </c>
      <c r="L41" s="238" t="s">
        <v>692</v>
      </c>
      <c r="M41" s="239" t="b">
        <v>0</v>
      </c>
      <c r="N41" s="238" t="s">
        <v>880</v>
      </c>
      <c r="O41" s="238" t="s">
        <v>881</v>
      </c>
      <c r="P41" s="238" t="s">
        <v>882</v>
      </c>
      <c r="Q41" s="238" t="s">
        <v>722</v>
      </c>
      <c r="R41" s="238" t="s">
        <v>883</v>
      </c>
      <c r="S41" s="238" t="s">
        <v>884</v>
      </c>
      <c r="T41" s="238" t="s">
        <v>885</v>
      </c>
      <c r="U41" s="238" t="s">
        <v>886</v>
      </c>
      <c r="V41" s="239" t="b">
        <v>0</v>
      </c>
      <c r="W41" s="239" t="b">
        <v>0</v>
      </c>
      <c r="X41" s="238" t="s">
        <v>692</v>
      </c>
      <c r="Y41" s="238" t="s">
        <v>692</v>
      </c>
      <c r="Z41" s="239" t="b">
        <v>0</v>
      </c>
      <c r="AA41" s="238" t="s">
        <v>692</v>
      </c>
      <c r="AB41" s="238" t="s">
        <v>692</v>
      </c>
      <c r="AC41" s="238" t="s">
        <v>692</v>
      </c>
      <c r="AD41" s="239" t="b">
        <v>0</v>
      </c>
      <c r="AE41" s="239" t="b">
        <v>0</v>
      </c>
      <c r="AF41" s="238" t="s">
        <v>887</v>
      </c>
      <c r="AG41" s="238" t="s">
        <v>189</v>
      </c>
      <c r="AH41" s="239" t="b">
        <v>1</v>
      </c>
      <c r="AI41" s="239" t="b">
        <v>0</v>
      </c>
    </row>
    <row r="42" spans="1:35" ht="32">
      <c r="A42" s="238" t="s">
        <v>686</v>
      </c>
      <c r="B42" s="238" t="s">
        <v>888</v>
      </c>
      <c r="C42" s="238" t="s">
        <v>888</v>
      </c>
      <c r="D42" s="238" t="s">
        <v>889</v>
      </c>
      <c r="E42" s="238" t="s">
        <v>890</v>
      </c>
      <c r="F42" s="238" t="s">
        <v>691</v>
      </c>
      <c r="G42" s="238" t="s">
        <v>692</v>
      </c>
      <c r="H42" s="238" t="s">
        <v>692</v>
      </c>
      <c r="I42" s="238" t="s">
        <v>692</v>
      </c>
      <c r="J42" s="238" t="s">
        <v>692</v>
      </c>
      <c r="K42" s="238" t="s">
        <v>693</v>
      </c>
      <c r="L42" s="238" t="s">
        <v>692</v>
      </c>
      <c r="M42" s="239" t="b">
        <v>0</v>
      </c>
      <c r="N42" s="238" t="s">
        <v>881</v>
      </c>
      <c r="O42" s="238" t="s">
        <v>881</v>
      </c>
      <c r="P42" s="238" t="s">
        <v>882</v>
      </c>
      <c r="Q42" s="238" t="s">
        <v>722</v>
      </c>
      <c r="R42" s="238" t="s">
        <v>891</v>
      </c>
      <c r="S42" s="238" t="s">
        <v>892</v>
      </c>
      <c r="T42" s="238" t="s">
        <v>893</v>
      </c>
      <c r="U42" s="238" t="s">
        <v>894</v>
      </c>
      <c r="V42" s="239" t="b">
        <v>0</v>
      </c>
      <c r="W42" s="239" t="b">
        <v>0</v>
      </c>
      <c r="X42" s="238" t="s">
        <v>692</v>
      </c>
      <c r="Y42" s="238" t="s">
        <v>692</v>
      </c>
      <c r="Z42" s="239" t="b">
        <v>0</v>
      </c>
      <c r="AA42" s="238" t="s">
        <v>692</v>
      </c>
      <c r="AB42" s="238" t="s">
        <v>692</v>
      </c>
      <c r="AC42" s="238" t="s">
        <v>692</v>
      </c>
      <c r="AD42" s="239" t="b">
        <v>0</v>
      </c>
      <c r="AE42" s="239" t="b">
        <v>0</v>
      </c>
      <c r="AF42" s="238" t="s">
        <v>716</v>
      </c>
      <c r="AG42" s="238" t="s">
        <v>189</v>
      </c>
      <c r="AH42" s="239" t="b">
        <v>1</v>
      </c>
      <c r="AI42" s="239" t="b">
        <v>0</v>
      </c>
    </row>
    <row r="43" spans="1:35" ht="48">
      <c r="A43" s="238" t="s">
        <v>686</v>
      </c>
      <c r="B43" s="238" t="s">
        <v>895</v>
      </c>
      <c r="C43" s="238" t="s">
        <v>895</v>
      </c>
      <c r="D43" s="238" t="s">
        <v>896</v>
      </c>
      <c r="E43" s="238" t="s">
        <v>897</v>
      </c>
      <c r="F43" s="238" t="s">
        <v>898</v>
      </c>
      <c r="G43" s="238" t="s">
        <v>692</v>
      </c>
      <c r="H43" s="238" t="s">
        <v>692</v>
      </c>
      <c r="I43" s="238" t="s">
        <v>692</v>
      </c>
      <c r="J43" s="238" t="s">
        <v>692</v>
      </c>
      <c r="K43" s="238" t="s">
        <v>899</v>
      </c>
      <c r="L43" s="238" t="s">
        <v>692</v>
      </c>
      <c r="M43" s="239" t="b">
        <v>0</v>
      </c>
      <c r="N43" s="238" t="s">
        <v>881</v>
      </c>
      <c r="O43" s="238" t="s">
        <v>881</v>
      </c>
      <c r="P43" s="238" t="s">
        <v>882</v>
      </c>
      <c r="Q43" s="238" t="s">
        <v>24</v>
      </c>
      <c r="R43" s="238" t="s">
        <v>900</v>
      </c>
      <c r="S43" s="238" t="s">
        <v>901</v>
      </c>
      <c r="T43" s="238" t="s">
        <v>885</v>
      </c>
      <c r="U43" s="238" t="s">
        <v>902</v>
      </c>
      <c r="V43" s="239" t="b">
        <v>0</v>
      </c>
      <c r="W43" s="239" t="b">
        <v>0</v>
      </c>
      <c r="X43" s="238" t="s">
        <v>692</v>
      </c>
      <c r="Y43" s="238" t="s">
        <v>692</v>
      </c>
      <c r="Z43" s="239" t="b">
        <v>0</v>
      </c>
      <c r="AA43" s="238" t="s">
        <v>692</v>
      </c>
      <c r="AB43" s="238" t="s">
        <v>692</v>
      </c>
      <c r="AC43" s="238" t="s">
        <v>692</v>
      </c>
      <c r="AD43" s="239" t="b">
        <v>0</v>
      </c>
      <c r="AE43" s="239" t="b">
        <v>0</v>
      </c>
      <c r="AF43" s="238" t="s">
        <v>692</v>
      </c>
      <c r="AG43" s="238" t="s">
        <v>903</v>
      </c>
      <c r="AH43" s="239" t="b">
        <v>1</v>
      </c>
      <c r="AI43" s="239" t="b">
        <v>0</v>
      </c>
    </row>
    <row r="44" spans="1:35" ht="32">
      <c r="A44" s="238" t="s">
        <v>686</v>
      </c>
      <c r="B44" s="238" t="s">
        <v>904</v>
      </c>
      <c r="C44" s="238" t="s">
        <v>904</v>
      </c>
      <c r="D44" s="238" t="s">
        <v>905</v>
      </c>
      <c r="E44" s="238" t="s">
        <v>906</v>
      </c>
      <c r="F44" s="238" t="s">
        <v>691</v>
      </c>
      <c r="G44" s="238" t="s">
        <v>692</v>
      </c>
      <c r="H44" s="238" t="s">
        <v>692</v>
      </c>
      <c r="I44" s="238" t="s">
        <v>692</v>
      </c>
      <c r="J44" s="238" t="s">
        <v>692</v>
      </c>
      <c r="K44" s="238" t="s">
        <v>812</v>
      </c>
      <c r="L44" s="238" t="s">
        <v>692</v>
      </c>
      <c r="M44" s="239" t="b">
        <v>0</v>
      </c>
      <c r="N44" s="238" t="s">
        <v>881</v>
      </c>
      <c r="O44" s="238" t="s">
        <v>881</v>
      </c>
      <c r="P44" s="238" t="s">
        <v>882</v>
      </c>
      <c r="Q44" s="238" t="s">
        <v>722</v>
      </c>
      <c r="R44" s="238" t="s">
        <v>907</v>
      </c>
      <c r="S44" s="238" t="s">
        <v>908</v>
      </c>
      <c r="T44" s="238" t="s">
        <v>692</v>
      </c>
      <c r="U44" s="238" t="s">
        <v>909</v>
      </c>
      <c r="V44" s="239" t="b">
        <v>0</v>
      </c>
      <c r="W44" s="239" t="b">
        <v>0</v>
      </c>
      <c r="X44" s="238" t="s">
        <v>692</v>
      </c>
      <c r="Y44" s="238" t="s">
        <v>692</v>
      </c>
      <c r="Z44" s="239" t="b">
        <v>0</v>
      </c>
      <c r="AA44" s="238" t="s">
        <v>692</v>
      </c>
      <c r="AB44" s="238" t="s">
        <v>692</v>
      </c>
      <c r="AC44" s="238" t="s">
        <v>910</v>
      </c>
      <c r="AD44" s="239" t="b">
        <v>0</v>
      </c>
      <c r="AE44" s="239" t="b">
        <v>0</v>
      </c>
      <c r="AF44" s="238" t="s">
        <v>808</v>
      </c>
      <c r="AG44" s="238" t="s">
        <v>189</v>
      </c>
      <c r="AH44" s="239" t="b">
        <v>1</v>
      </c>
      <c r="AI44" s="239" t="b">
        <v>0</v>
      </c>
    </row>
    <row r="45" spans="1:35" ht="32">
      <c r="A45" s="238" t="s">
        <v>686</v>
      </c>
      <c r="B45" s="238" t="s">
        <v>910</v>
      </c>
      <c r="C45" s="238" t="s">
        <v>910</v>
      </c>
      <c r="D45" s="238" t="s">
        <v>911</v>
      </c>
      <c r="E45" s="238" t="s">
        <v>912</v>
      </c>
      <c r="F45" s="238" t="s">
        <v>691</v>
      </c>
      <c r="G45" s="238" t="s">
        <v>692</v>
      </c>
      <c r="H45" s="238" t="s">
        <v>692</v>
      </c>
      <c r="I45" s="238" t="s">
        <v>692</v>
      </c>
      <c r="J45" s="238" t="s">
        <v>692</v>
      </c>
      <c r="K45" s="238" t="s">
        <v>804</v>
      </c>
      <c r="L45" s="238" t="s">
        <v>692</v>
      </c>
      <c r="M45" s="239" t="b">
        <v>0</v>
      </c>
      <c r="N45" s="238" t="s">
        <v>881</v>
      </c>
      <c r="O45" s="238" t="s">
        <v>881</v>
      </c>
      <c r="P45" s="238" t="s">
        <v>882</v>
      </c>
      <c r="Q45" s="238" t="s">
        <v>722</v>
      </c>
      <c r="R45" s="238" t="s">
        <v>907</v>
      </c>
      <c r="S45" s="238" t="s">
        <v>908</v>
      </c>
      <c r="T45" s="238" t="s">
        <v>913</v>
      </c>
      <c r="U45" s="238" t="s">
        <v>914</v>
      </c>
      <c r="V45" s="239" t="b">
        <v>0</v>
      </c>
      <c r="W45" s="239" t="b">
        <v>1</v>
      </c>
      <c r="X45" s="238" t="s">
        <v>915</v>
      </c>
      <c r="Y45" s="238" t="s">
        <v>793</v>
      </c>
      <c r="Z45" s="239" t="b">
        <v>1</v>
      </c>
      <c r="AA45" s="238" t="s">
        <v>904</v>
      </c>
      <c r="AB45" s="238" t="s">
        <v>692</v>
      </c>
      <c r="AC45" s="238" t="s">
        <v>692</v>
      </c>
      <c r="AD45" s="239" t="b">
        <v>0</v>
      </c>
      <c r="AE45" s="239" t="b">
        <v>0</v>
      </c>
      <c r="AF45" s="238" t="s">
        <v>730</v>
      </c>
      <c r="AG45" s="238" t="s">
        <v>189</v>
      </c>
      <c r="AH45" s="239" t="b">
        <v>1</v>
      </c>
      <c r="AI45" s="239" t="b">
        <v>0</v>
      </c>
    </row>
    <row r="46" spans="1:35" ht="48">
      <c r="A46" s="238" t="s">
        <v>686</v>
      </c>
      <c r="B46" s="238" t="s">
        <v>916</v>
      </c>
      <c r="C46" s="238" t="s">
        <v>916</v>
      </c>
      <c r="D46" s="238" t="s">
        <v>917</v>
      </c>
      <c r="E46" s="238" t="s">
        <v>918</v>
      </c>
      <c r="F46" s="238" t="s">
        <v>898</v>
      </c>
      <c r="G46" s="238" t="s">
        <v>692</v>
      </c>
      <c r="H46" s="238" t="s">
        <v>692</v>
      </c>
      <c r="I46" s="238" t="s">
        <v>692</v>
      </c>
      <c r="J46" s="238" t="s">
        <v>692</v>
      </c>
      <c r="K46" s="238" t="s">
        <v>919</v>
      </c>
      <c r="L46" s="238" t="s">
        <v>692</v>
      </c>
      <c r="M46" s="239" t="b">
        <v>0</v>
      </c>
      <c r="N46" s="238" t="s">
        <v>881</v>
      </c>
      <c r="O46" s="238" t="s">
        <v>881</v>
      </c>
      <c r="P46" s="238" t="s">
        <v>882</v>
      </c>
      <c r="Q46" s="238" t="s">
        <v>24</v>
      </c>
      <c r="R46" s="238" t="s">
        <v>920</v>
      </c>
      <c r="S46" s="238" t="s">
        <v>921</v>
      </c>
      <c r="T46" s="238" t="s">
        <v>913</v>
      </c>
      <c r="U46" s="238" t="s">
        <v>922</v>
      </c>
      <c r="V46" s="239" t="b">
        <v>0</v>
      </c>
      <c r="W46" s="239" t="b">
        <v>1</v>
      </c>
      <c r="X46" s="238" t="s">
        <v>792</v>
      </c>
      <c r="Y46" s="238" t="s">
        <v>923</v>
      </c>
      <c r="Z46" s="239" t="b">
        <v>0</v>
      </c>
      <c r="AA46" s="238" t="s">
        <v>692</v>
      </c>
      <c r="AB46" s="238" t="s">
        <v>692</v>
      </c>
      <c r="AC46" s="238" t="s">
        <v>692</v>
      </c>
      <c r="AD46" s="239" t="b">
        <v>0</v>
      </c>
      <c r="AE46" s="239" t="b">
        <v>0</v>
      </c>
      <c r="AF46" s="238" t="s">
        <v>692</v>
      </c>
      <c r="AG46" s="238" t="s">
        <v>903</v>
      </c>
      <c r="AH46" s="239" t="b">
        <v>1</v>
      </c>
      <c r="AI46" s="239" t="b">
        <v>0</v>
      </c>
    </row>
    <row r="47" spans="1:35" ht="48">
      <c r="A47" s="238" t="s">
        <v>686</v>
      </c>
      <c r="B47" s="238" t="s">
        <v>924</v>
      </c>
      <c r="C47" s="238" t="s">
        <v>924</v>
      </c>
      <c r="D47" s="238" t="s">
        <v>917</v>
      </c>
      <c r="E47" s="238" t="s">
        <v>925</v>
      </c>
      <c r="F47" s="238" t="s">
        <v>691</v>
      </c>
      <c r="G47" s="238" t="s">
        <v>692</v>
      </c>
      <c r="H47" s="238" t="s">
        <v>692</v>
      </c>
      <c r="I47" s="238" t="s">
        <v>692</v>
      </c>
      <c r="J47" s="238" t="s">
        <v>692</v>
      </c>
      <c r="K47" s="238" t="s">
        <v>728</v>
      </c>
      <c r="L47" s="238" t="s">
        <v>692</v>
      </c>
      <c r="M47" s="239" t="b">
        <v>0</v>
      </c>
      <c r="N47" s="238" t="s">
        <v>881</v>
      </c>
      <c r="O47" s="238" t="s">
        <v>881</v>
      </c>
      <c r="P47" s="238" t="s">
        <v>882</v>
      </c>
      <c r="Q47" s="238" t="s">
        <v>24</v>
      </c>
      <c r="R47" s="238" t="s">
        <v>926</v>
      </c>
      <c r="S47" s="238" t="s">
        <v>927</v>
      </c>
      <c r="T47" s="238" t="s">
        <v>913</v>
      </c>
      <c r="U47" s="238" t="s">
        <v>922</v>
      </c>
      <c r="V47" s="239" t="b">
        <v>0</v>
      </c>
      <c r="W47" s="239" t="b">
        <v>0</v>
      </c>
      <c r="X47" s="238" t="s">
        <v>692</v>
      </c>
      <c r="Y47" s="238" t="s">
        <v>692</v>
      </c>
      <c r="Z47" s="239" t="b">
        <v>0</v>
      </c>
      <c r="AA47" s="238" t="s">
        <v>692</v>
      </c>
      <c r="AB47" s="238" t="s">
        <v>692</v>
      </c>
      <c r="AC47" s="238" t="s">
        <v>692</v>
      </c>
      <c r="AD47" s="239" t="b">
        <v>0</v>
      </c>
      <c r="AE47" s="239" t="b">
        <v>0</v>
      </c>
      <c r="AF47" s="238" t="s">
        <v>928</v>
      </c>
      <c r="AG47" s="238" t="s">
        <v>189</v>
      </c>
      <c r="AH47" s="239" t="b">
        <v>1</v>
      </c>
      <c r="AI47" s="239" t="b">
        <v>0</v>
      </c>
    </row>
    <row r="48" spans="1:35" ht="48">
      <c r="A48" s="238" t="s">
        <v>686</v>
      </c>
      <c r="B48" s="238" t="s">
        <v>929</v>
      </c>
      <c r="C48" s="238" t="s">
        <v>930</v>
      </c>
      <c r="D48" s="238" t="s">
        <v>931</v>
      </c>
      <c r="E48" s="238" t="s">
        <v>932</v>
      </c>
      <c r="F48" s="238" t="s">
        <v>898</v>
      </c>
      <c r="G48" s="238" t="s">
        <v>692</v>
      </c>
      <c r="H48" s="238" t="s">
        <v>692</v>
      </c>
      <c r="I48" s="238" t="s">
        <v>692</v>
      </c>
      <c r="J48" s="238" t="s">
        <v>692</v>
      </c>
      <c r="K48" s="238" t="s">
        <v>933</v>
      </c>
      <c r="L48" s="238" t="s">
        <v>692</v>
      </c>
      <c r="M48" s="239" t="b">
        <v>0</v>
      </c>
      <c r="N48" s="238" t="s">
        <v>881</v>
      </c>
      <c r="O48" s="238" t="s">
        <v>881</v>
      </c>
      <c r="P48" s="238" t="s">
        <v>882</v>
      </c>
      <c r="Q48" s="238" t="s">
        <v>24</v>
      </c>
      <c r="R48" s="238" t="s">
        <v>926</v>
      </c>
      <c r="S48" s="238" t="s">
        <v>927</v>
      </c>
      <c r="T48" s="238" t="s">
        <v>913</v>
      </c>
      <c r="U48" s="238" t="s">
        <v>922</v>
      </c>
      <c r="V48" s="239" t="b">
        <v>0</v>
      </c>
      <c r="W48" s="239" t="b">
        <v>0</v>
      </c>
      <c r="X48" s="238" t="s">
        <v>692</v>
      </c>
      <c r="Y48" s="238" t="s">
        <v>692</v>
      </c>
      <c r="Z48" s="239" t="b">
        <v>0</v>
      </c>
      <c r="AA48" s="238" t="s">
        <v>692</v>
      </c>
      <c r="AB48" s="238" t="s">
        <v>692</v>
      </c>
      <c r="AC48" s="238" t="s">
        <v>692</v>
      </c>
      <c r="AD48" s="239" t="b">
        <v>0</v>
      </c>
      <c r="AE48" s="239" t="b">
        <v>0</v>
      </c>
      <c r="AF48" s="238" t="s">
        <v>928</v>
      </c>
      <c r="AG48" s="238" t="s">
        <v>903</v>
      </c>
      <c r="AH48" s="239" t="b">
        <v>1</v>
      </c>
      <c r="AI48" s="239" t="b">
        <v>0</v>
      </c>
    </row>
    <row r="49" spans="1:35" ht="48">
      <c r="A49" s="238" t="s">
        <v>686</v>
      </c>
      <c r="B49" s="238" t="s">
        <v>934</v>
      </c>
      <c r="C49" s="238" t="s">
        <v>935</v>
      </c>
      <c r="D49" s="238" t="s">
        <v>931</v>
      </c>
      <c r="E49" s="238" t="s">
        <v>936</v>
      </c>
      <c r="F49" s="238" t="s">
        <v>691</v>
      </c>
      <c r="G49" s="238" t="s">
        <v>692</v>
      </c>
      <c r="H49" s="238" t="s">
        <v>692</v>
      </c>
      <c r="I49" s="238" t="s">
        <v>692</v>
      </c>
      <c r="J49" s="238" t="s">
        <v>692</v>
      </c>
      <c r="K49" s="238" t="s">
        <v>933</v>
      </c>
      <c r="L49" s="238" t="s">
        <v>692</v>
      </c>
      <c r="M49" s="239" t="b">
        <v>0</v>
      </c>
      <c r="N49" s="238" t="s">
        <v>881</v>
      </c>
      <c r="O49" s="238" t="s">
        <v>881</v>
      </c>
      <c r="P49" s="238" t="s">
        <v>882</v>
      </c>
      <c r="Q49" s="238" t="s">
        <v>24</v>
      </c>
      <c r="R49" s="238" t="s">
        <v>926</v>
      </c>
      <c r="S49" s="238" t="s">
        <v>927</v>
      </c>
      <c r="T49" s="238" t="s">
        <v>913</v>
      </c>
      <c r="U49" s="238" t="s">
        <v>922</v>
      </c>
      <c r="V49" s="239" t="b">
        <v>0</v>
      </c>
      <c r="W49" s="239" t="b">
        <v>0</v>
      </c>
      <c r="X49" s="238" t="s">
        <v>692</v>
      </c>
      <c r="Y49" s="238" t="s">
        <v>692</v>
      </c>
      <c r="Z49" s="239" t="b">
        <v>0</v>
      </c>
      <c r="AA49" s="238" t="s">
        <v>692</v>
      </c>
      <c r="AB49" s="238" t="s">
        <v>692</v>
      </c>
      <c r="AC49" s="238" t="s">
        <v>692</v>
      </c>
      <c r="AD49" s="239" t="b">
        <v>0</v>
      </c>
      <c r="AE49" s="239" t="b">
        <v>0</v>
      </c>
      <c r="AF49" s="238" t="s">
        <v>928</v>
      </c>
      <c r="AG49" s="238" t="s">
        <v>189</v>
      </c>
      <c r="AH49" s="239" t="b">
        <v>1</v>
      </c>
      <c r="AI49" s="239" t="b">
        <v>0</v>
      </c>
    </row>
    <row r="50" spans="1:35" ht="32">
      <c r="A50" s="238" t="s">
        <v>686</v>
      </c>
      <c r="B50" s="238" t="s">
        <v>937</v>
      </c>
      <c r="C50" s="238" t="s">
        <v>937</v>
      </c>
      <c r="D50" s="238" t="s">
        <v>938</v>
      </c>
      <c r="E50" s="238" t="s">
        <v>939</v>
      </c>
      <c r="F50" s="238" t="s">
        <v>691</v>
      </c>
      <c r="G50" s="238" t="s">
        <v>692</v>
      </c>
      <c r="H50" s="238" t="s">
        <v>692</v>
      </c>
      <c r="I50" s="238" t="s">
        <v>692</v>
      </c>
      <c r="J50" s="238" t="s">
        <v>692</v>
      </c>
      <c r="K50" s="238" t="s">
        <v>693</v>
      </c>
      <c r="L50" s="238" t="s">
        <v>692</v>
      </c>
      <c r="M50" s="239" t="b">
        <v>0</v>
      </c>
      <c r="N50" s="238" t="s">
        <v>881</v>
      </c>
      <c r="O50" s="238" t="s">
        <v>881</v>
      </c>
      <c r="P50" s="238" t="s">
        <v>882</v>
      </c>
      <c r="Q50" s="238" t="s">
        <v>722</v>
      </c>
      <c r="R50" s="238" t="s">
        <v>907</v>
      </c>
      <c r="S50" s="238" t="s">
        <v>908</v>
      </c>
      <c r="T50" s="238" t="s">
        <v>893</v>
      </c>
      <c r="U50" s="238" t="s">
        <v>940</v>
      </c>
      <c r="V50" s="239" t="b">
        <v>0</v>
      </c>
      <c r="W50" s="239" t="b">
        <v>0</v>
      </c>
      <c r="X50" s="238" t="s">
        <v>692</v>
      </c>
      <c r="Y50" s="238" t="s">
        <v>692</v>
      </c>
      <c r="Z50" s="239" t="b">
        <v>0</v>
      </c>
      <c r="AA50" s="238" t="s">
        <v>692</v>
      </c>
      <c r="AB50" s="238" t="s">
        <v>692</v>
      </c>
      <c r="AC50" s="238" t="s">
        <v>692</v>
      </c>
      <c r="AD50" s="239" t="b">
        <v>0</v>
      </c>
      <c r="AE50" s="239" t="b">
        <v>0</v>
      </c>
      <c r="AF50" s="238" t="s">
        <v>866</v>
      </c>
      <c r="AG50" s="238" t="s">
        <v>189</v>
      </c>
      <c r="AH50" s="239" t="b">
        <v>1</v>
      </c>
      <c r="AI50" s="239" t="b">
        <v>0</v>
      </c>
    </row>
    <row r="51" spans="1:35" ht="32">
      <c r="A51" s="238" t="s">
        <v>686</v>
      </c>
      <c r="B51" s="238" t="s">
        <v>941</v>
      </c>
      <c r="C51" s="238" t="s">
        <v>941</v>
      </c>
      <c r="D51" s="238" t="s">
        <v>942</v>
      </c>
      <c r="E51" s="238" t="s">
        <v>943</v>
      </c>
      <c r="F51" s="238" t="s">
        <v>691</v>
      </c>
      <c r="G51" s="238" t="s">
        <v>692</v>
      </c>
      <c r="H51" s="238" t="s">
        <v>692</v>
      </c>
      <c r="I51" s="238" t="s">
        <v>692</v>
      </c>
      <c r="J51" s="238" t="s">
        <v>692</v>
      </c>
      <c r="K51" s="238" t="s">
        <v>944</v>
      </c>
      <c r="L51" s="238" t="s">
        <v>692</v>
      </c>
      <c r="M51" s="239" t="b">
        <v>0</v>
      </c>
      <c r="N51" s="238" t="s">
        <v>881</v>
      </c>
      <c r="O51" s="238" t="s">
        <v>881</v>
      </c>
      <c r="P51" s="238" t="s">
        <v>882</v>
      </c>
      <c r="Q51" s="238" t="s">
        <v>24</v>
      </c>
      <c r="R51" s="238" t="s">
        <v>945</v>
      </c>
      <c r="S51" s="238" t="s">
        <v>946</v>
      </c>
      <c r="T51" s="238" t="s">
        <v>885</v>
      </c>
      <c r="U51" s="238" t="s">
        <v>947</v>
      </c>
      <c r="V51" s="239" t="b">
        <v>0</v>
      </c>
      <c r="W51" s="239" t="b">
        <v>0</v>
      </c>
      <c r="X51" s="238" t="s">
        <v>692</v>
      </c>
      <c r="Y51" s="238" t="s">
        <v>692</v>
      </c>
      <c r="Z51" s="239" t="b">
        <v>0</v>
      </c>
      <c r="AA51" s="238" t="s">
        <v>692</v>
      </c>
      <c r="AB51" s="238" t="s">
        <v>692</v>
      </c>
      <c r="AC51" s="238" t="s">
        <v>692</v>
      </c>
      <c r="AD51" s="239" t="b">
        <v>0</v>
      </c>
      <c r="AE51" s="239" t="b">
        <v>0</v>
      </c>
      <c r="AF51" s="238" t="s">
        <v>928</v>
      </c>
      <c r="AG51" s="238" t="s">
        <v>189</v>
      </c>
      <c r="AH51" s="239" t="b">
        <v>1</v>
      </c>
      <c r="AI51" s="239" t="b">
        <v>0</v>
      </c>
    </row>
    <row r="52" spans="1:35" ht="32">
      <c r="A52" s="238" t="s">
        <v>686</v>
      </c>
      <c r="B52" s="238" t="s">
        <v>948</v>
      </c>
      <c r="C52" s="238" t="s">
        <v>948</v>
      </c>
      <c r="D52" s="238" t="s">
        <v>949</v>
      </c>
      <c r="E52" s="238" t="s">
        <v>950</v>
      </c>
      <c r="F52" s="238" t="s">
        <v>898</v>
      </c>
      <c r="G52" s="238" t="s">
        <v>692</v>
      </c>
      <c r="H52" s="238" t="s">
        <v>692</v>
      </c>
      <c r="I52" s="238" t="s">
        <v>692</v>
      </c>
      <c r="J52" s="238" t="s">
        <v>692</v>
      </c>
      <c r="K52" s="238" t="s">
        <v>951</v>
      </c>
      <c r="L52" s="238" t="s">
        <v>692</v>
      </c>
      <c r="M52" s="239" t="b">
        <v>0</v>
      </c>
      <c r="N52" s="238" t="s">
        <v>881</v>
      </c>
      <c r="O52" s="238" t="s">
        <v>881</v>
      </c>
      <c r="P52" s="238" t="s">
        <v>882</v>
      </c>
      <c r="Q52" s="238" t="s">
        <v>24</v>
      </c>
      <c r="R52" s="238" t="s">
        <v>952</v>
      </c>
      <c r="S52" s="238" t="s">
        <v>953</v>
      </c>
      <c r="T52" s="238" t="s">
        <v>885</v>
      </c>
      <c r="U52" s="238" t="s">
        <v>954</v>
      </c>
      <c r="V52" s="239" t="b">
        <v>0</v>
      </c>
      <c r="W52" s="239" t="b">
        <v>0</v>
      </c>
      <c r="X52" s="238" t="s">
        <v>692</v>
      </c>
      <c r="Y52" s="238" t="s">
        <v>692</v>
      </c>
      <c r="Z52" s="239" t="b">
        <v>0</v>
      </c>
      <c r="AA52" s="238" t="s">
        <v>692</v>
      </c>
      <c r="AB52" s="238" t="s">
        <v>692</v>
      </c>
      <c r="AC52" s="238" t="s">
        <v>692</v>
      </c>
      <c r="AD52" s="239" t="b">
        <v>0</v>
      </c>
      <c r="AE52" s="239" t="b">
        <v>0</v>
      </c>
      <c r="AF52" s="238" t="s">
        <v>955</v>
      </c>
      <c r="AG52" s="238" t="s">
        <v>903</v>
      </c>
      <c r="AH52" s="239" t="b">
        <v>1</v>
      </c>
      <c r="AI52" s="239" t="b">
        <v>1</v>
      </c>
    </row>
    <row r="53" spans="1:35" ht="32">
      <c r="A53" s="238" t="s">
        <v>686</v>
      </c>
      <c r="B53" s="238" t="s">
        <v>956</v>
      </c>
      <c r="C53" s="238" t="s">
        <v>956</v>
      </c>
      <c r="D53" s="238" t="s">
        <v>957</v>
      </c>
      <c r="E53" s="238" t="s">
        <v>958</v>
      </c>
      <c r="F53" s="238" t="s">
        <v>691</v>
      </c>
      <c r="G53" s="238" t="s">
        <v>692</v>
      </c>
      <c r="H53" s="238" t="s">
        <v>692</v>
      </c>
      <c r="I53" s="238" t="s">
        <v>692</v>
      </c>
      <c r="J53" s="238" t="s">
        <v>692</v>
      </c>
      <c r="K53" s="238" t="s">
        <v>959</v>
      </c>
      <c r="L53" s="238" t="s">
        <v>692</v>
      </c>
      <c r="M53" s="239" t="b">
        <v>0</v>
      </c>
      <c r="N53" s="238" t="s">
        <v>881</v>
      </c>
      <c r="O53" s="238" t="s">
        <v>881</v>
      </c>
      <c r="P53" s="238" t="s">
        <v>882</v>
      </c>
      <c r="Q53" s="238" t="s">
        <v>722</v>
      </c>
      <c r="R53" s="238" t="s">
        <v>960</v>
      </c>
      <c r="S53" s="238" t="s">
        <v>961</v>
      </c>
      <c r="T53" s="238" t="s">
        <v>913</v>
      </c>
      <c r="U53" s="238" t="s">
        <v>947</v>
      </c>
      <c r="V53" s="239" t="b">
        <v>0</v>
      </c>
      <c r="W53" s="239" t="b">
        <v>0</v>
      </c>
      <c r="X53" s="238" t="s">
        <v>692</v>
      </c>
      <c r="Y53" s="238" t="s">
        <v>692</v>
      </c>
      <c r="Z53" s="239" t="b">
        <v>0</v>
      </c>
      <c r="AA53" s="238" t="s">
        <v>692</v>
      </c>
      <c r="AB53" s="238" t="s">
        <v>692</v>
      </c>
      <c r="AC53" s="238" t="s">
        <v>692</v>
      </c>
      <c r="AD53" s="239" t="b">
        <v>0</v>
      </c>
      <c r="AE53" s="239" t="b">
        <v>0</v>
      </c>
      <c r="AF53" s="238" t="s">
        <v>701</v>
      </c>
      <c r="AG53" s="238" t="s">
        <v>189</v>
      </c>
      <c r="AH53" s="239" t="b">
        <v>1</v>
      </c>
      <c r="AI53" s="239" t="b">
        <v>0</v>
      </c>
    </row>
    <row r="54" spans="1:35" ht="48">
      <c r="A54" s="238" t="s">
        <v>686</v>
      </c>
      <c r="B54" s="238" t="s">
        <v>962</v>
      </c>
      <c r="C54" s="238" t="s">
        <v>962</v>
      </c>
      <c r="D54" s="238" t="s">
        <v>963</v>
      </c>
      <c r="E54" s="238" t="s">
        <v>964</v>
      </c>
      <c r="F54" s="238" t="s">
        <v>691</v>
      </c>
      <c r="G54" s="238" t="s">
        <v>692</v>
      </c>
      <c r="H54" s="238" t="s">
        <v>692</v>
      </c>
      <c r="I54" s="238" t="s">
        <v>692</v>
      </c>
      <c r="J54" s="238" t="s">
        <v>692</v>
      </c>
      <c r="K54" s="238" t="s">
        <v>965</v>
      </c>
      <c r="L54" s="238" t="s">
        <v>692</v>
      </c>
      <c r="M54" s="239" t="b">
        <v>0</v>
      </c>
      <c r="N54" s="238" t="s">
        <v>881</v>
      </c>
      <c r="O54" s="238" t="s">
        <v>881</v>
      </c>
      <c r="P54" s="238" t="s">
        <v>882</v>
      </c>
      <c r="Q54" s="238" t="s">
        <v>722</v>
      </c>
      <c r="R54" s="238" t="s">
        <v>966</v>
      </c>
      <c r="S54" s="238" t="s">
        <v>967</v>
      </c>
      <c r="T54" s="238" t="s">
        <v>885</v>
      </c>
      <c r="U54" s="238" t="s">
        <v>968</v>
      </c>
      <c r="V54" s="239" t="b">
        <v>0</v>
      </c>
      <c r="W54" s="239" t="b">
        <v>0</v>
      </c>
      <c r="X54" s="238" t="s">
        <v>692</v>
      </c>
      <c r="Y54" s="238" t="s">
        <v>692</v>
      </c>
      <c r="Z54" s="239" t="b">
        <v>0</v>
      </c>
      <c r="AA54" s="238" t="s">
        <v>692</v>
      </c>
      <c r="AB54" s="238" t="s">
        <v>692</v>
      </c>
      <c r="AC54" s="238" t="s">
        <v>692</v>
      </c>
      <c r="AD54" s="239" t="b">
        <v>0</v>
      </c>
      <c r="AE54" s="239" t="b">
        <v>0</v>
      </c>
      <c r="AF54" s="238" t="s">
        <v>692</v>
      </c>
      <c r="AG54" s="238" t="s">
        <v>189</v>
      </c>
      <c r="AH54" s="239" t="b">
        <v>1</v>
      </c>
      <c r="AI54" s="239" t="b">
        <v>1</v>
      </c>
    </row>
    <row r="55" spans="1:35" ht="48">
      <c r="A55" s="238" t="s">
        <v>686</v>
      </c>
      <c r="B55" s="238" t="s">
        <v>969</v>
      </c>
      <c r="C55" s="238" t="s">
        <v>969</v>
      </c>
      <c r="D55" s="238" t="s">
        <v>963</v>
      </c>
      <c r="E55" s="238" t="s">
        <v>970</v>
      </c>
      <c r="F55" s="238" t="s">
        <v>898</v>
      </c>
      <c r="G55" s="238" t="s">
        <v>692</v>
      </c>
      <c r="H55" s="238" t="s">
        <v>692</v>
      </c>
      <c r="I55" s="238" t="s">
        <v>692</v>
      </c>
      <c r="J55" s="238" t="s">
        <v>692</v>
      </c>
      <c r="K55" s="238" t="s">
        <v>738</v>
      </c>
      <c r="L55" s="238" t="s">
        <v>692</v>
      </c>
      <c r="M55" s="239" t="b">
        <v>0</v>
      </c>
      <c r="N55" s="238" t="s">
        <v>881</v>
      </c>
      <c r="O55" s="238" t="s">
        <v>881</v>
      </c>
      <c r="P55" s="238" t="s">
        <v>882</v>
      </c>
      <c r="Q55" s="238" t="s">
        <v>722</v>
      </c>
      <c r="R55" s="238" t="s">
        <v>966</v>
      </c>
      <c r="S55" s="238" t="s">
        <v>967</v>
      </c>
      <c r="T55" s="238" t="s">
        <v>885</v>
      </c>
      <c r="U55" s="238" t="s">
        <v>968</v>
      </c>
      <c r="V55" s="239" t="b">
        <v>0</v>
      </c>
      <c r="W55" s="239" t="b">
        <v>0</v>
      </c>
      <c r="X55" s="238" t="s">
        <v>692</v>
      </c>
      <c r="Y55" s="238" t="s">
        <v>692</v>
      </c>
      <c r="Z55" s="239" t="b">
        <v>0</v>
      </c>
      <c r="AA55" s="238" t="s">
        <v>692</v>
      </c>
      <c r="AB55" s="238" t="s">
        <v>692</v>
      </c>
      <c r="AC55" s="238" t="s">
        <v>692</v>
      </c>
      <c r="AD55" s="239" t="b">
        <v>0</v>
      </c>
      <c r="AE55" s="239" t="b">
        <v>0</v>
      </c>
      <c r="AF55" s="238" t="s">
        <v>971</v>
      </c>
      <c r="AG55" s="238" t="s">
        <v>903</v>
      </c>
      <c r="AH55" s="239" t="b">
        <v>1</v>
      </c>
      <c r="AI55" s="239" t="b">
        <v>1</v>
      </c>
    </row>
    <row r="56" spans="1:35" ht="48">
      <c r="A56" s="238" t="s">
        <v>686</v>
      </c>
      <c r="B56" s="238" t="s">
        <v>972</v>
      </c>
      <c r="C56" s="238" t="s">
        <v>972</v>
      </c>
      <c r="D56" s="238" t="s">
        <v>963</v>
      </c>
      <c r="E56" s="238" t="s">
        <v>973</v>
      </c>
      <c r="F56" s="238" t="s">
        <v>691</v>
      </c>
      <c r="G56" s="238" t="s">
        <v>692</v>
      </c>
      <c r="H56" s="238" t="s">
        <v>692</v>
      </c>
      <c r="I56" s="238" t="s">
        <v>692</v>
      </c>
      <c r="J56" s="238" t="s">
        <v>692</v>
      </c>
      <c r="K56" s="238" t="s">
        <v>738</v>
      </c>
      <c r="L56" s="238" t="s">
        <v>692</v>
      </c>
      <c r="M56" s="239" t="b">
        <v>0</v>
      </c>
      <c r="N56" s="238" t="s">
        <v>881</v>
      </c>
      <c r="O56" s="238" t="s">
        <v>881</v>
      </c>
      <c r="P56" s="238" t="s">
        <v>882</v>
      </c>
      <c r="Q56" s="238" t="s">
        <v>722</v>
      </c>
      <c r="R56" s="238" t="s">
        <v>966</v>
      </c>
      <c r="S56" s="238" t="s">
        <v>967</v>
      </c>
      <c r="T56" s="238" t="s">
        <v>885</v>
      </c>
      <c r="U56" s="238" t="s">
        <v>968</v>
      </c>
      <c r="V56" s="239" t="b">
        <v>0</v>
      </c>
      <c r="W56" s="239" t="b">
        <v>0</v>
      </c>
      <c r="X56" s="238" t="s">
        <v>692</v>
      </c>
      <c r="Y56" s="238" t="s">
        <v>692</v>
      </c>
      <c r="Z56" s="239" t="b">
        <v>0</v>
      </c>
      <c r="AA56" s="238" t="s">
        <v>692</v>
      </c>
      <c r="AB56" s="238" t="s">
        <v>692</v>
      </c>
      <c r="AC56" s="238" t="s">
        <v>692</v>
      </c>
      <c r="AD56" s="239" t="b">
        <v>0</v>
      </c>
      <c r="AE56" s="239" t="b">
        <v>0</v>
      </c>
      <c r="AF56" s="238" t="s">
        <v>971</v>
      </c>
      <c r="AG56" s="238" t="s">
        <v>189</v>
      </c>
      <c r="AH56" s="239" t="b">
        <v>1</v>
      </c>
      <c r="AI56" s="239" t="b">
        <v>0</v>
      </c>
    </row>
    <row r="57" spans="1:35" ht="48">
      <c r="A57" s="238" t="s">
        <v>686</v>
      </c>
      <c r="B57" s="238" t="s">
        <v>974</v>
      </c>
      <c r="C57" s="238" t="s">
        <v>974</v>
      </c>
      <c r="D57" s="238" t="s">
        <v>963</v>
      </c>
      <c r="E57" s="238" t="s">
        <v>964</v>
      </c>
      <c r="F57" s="238" t="s">
        <v>898</v>
      </c>
      <c r="G57" s="238" t="s">
        <v>692</v>
      </c>
      <c r="H57" s="238" t="s">
        <v>692</v>
      </c>
      <c r="I57" s="238" t="s">
        <v>692</v>
      </c>
      <c r="J57" s="238" t="s">
        <v>692</v>
      </c>
      <c r="K57" s="238" t="s">
        <v>965</v>
      </c>
      <c r="L57" s="238" t="s">
        <v>692</v>
      </c>
      <c r="M57" s="239" t="b">
        <v>0</v>
      </c>
      <c r="N57" s="238" t="s">
        <v>881</v>
      </c>
      <c r="O57" s="238" t="s">
        <v>881</v>
      </c>
      <c r="P57" s="238" t="s">
        <v>882</v>
      </c>
      <c r="Q57" s="238" t="s">
        <v>722</v>
      </c>
      <c r="R57" s="238" t="s">
        <v>966</v>
      </c>
      <c r="S57" s="238" t="s">
        <v>967</v>
      </c>
      <c r="T57" s="238" t="s">
        <v>885</v>
      </c>
      <c r="U57" s="238" t="s">
        <v>968</v>
      </c>
      <c r="V57" s="239" t="b">
        <v>0</v>
      </c>
      <c r="W57" s="239" t="b">
        <v>0</v>
      </c>
      <c r="X57" s="238" t="s">
        <v>692</v>
      </c>
      <c r="Y57" s="238" t="s">
        <v>692</v>
      </c>
      <c r="Z57" s="239" t="b">
        <v>0</v>
      </c>
      <c r="AA57" s="238" t="s">
        <v>692</v>
      </c>
      <c r="AB57" s="238" t="s">
        <v>692</v>
      </c>
      <c r="AC57" s="238" t="s">
        <v>692</v>
      </c>
      <c r="AD57" s="239" t="b">
        <v>0</v>
      </c>
      <c r="AE57" s="239" t="b">
        <v>0</v>
      </c>
      <c r="AF57" s="238" t="s">
        <v>701</v>
      </c>
      <c r="AG57" s="238" t="s">
        <v>903</v>
      </c>
      <c r="AH57" s="239" t="b">
        <v>1</v>
      </c>
      <c r="AI57" s="239" t="b">
        <v>1</v>
      </c>
    </row>
    <row r="58" spans="1:35" ht="32">
      <c r="A58" s="238" t="s">
        <v>686</v>
      </c>
      <c r="B58" s="238" t="s">
        <v>975</v>
      </c>
      <c r="C58" s="238" t="s">
        <v>975</v>
      </c>
      <c r="D58" s="238" t="s">
        <v>976</v>
      </c>
      <c r="E58" s="238" t="s">
        <v>977</v>
      </c>
      <c r="F58" s="238" t="s">
        <v>691</v>
      </c>
      <c r="G58" s="238" t="s">
        <v>692</v>
      </c>
      <c r="H58" s="238" t="s">
        <v>692</v>
      </c>
      <c r="I58" s="238" t="s">
        <v>692</v>
      </c>
      <c r="J58" s="238" t="s">
        <v>692</v>
      </c>
      <c r="K58" s="238" t="s">
        <v>978</v>
      </c>
      <c r="L58" s="238" t="s">
        <v>692</v>
      </c>
      <c r="M58" s="239" t="b">
        <v>0</v>
      </c>
      <c r="N58" s="238" t="s">
        <v>881</v>
      </c>
      <c r="O58" s="238" t="s">
        <v>881</v>
      </c>
      <c r="P58" s="238" t="s">
        <v>882</v>
      </c>
      <c r="Q58" s="238" t="s">
        <v>722</v>
      </c>
      <c r="R58" s="238" t="s">
        <v>979</v>
      </c>
      <c r="S58" s="238" t="s">
        <v>980</v>
      </c>
      <c r="T58" s="238" t="s">
        <v>981</v>
      </c>
      <c r="U58" s="238" t="s">
        <v>982</v>
      </c>
      <c r="V58" s="239" t="b">
        <v>0</v>
      </c>
      <c r="W58" s="239" t="b">
        <v>1</v>
      </c>
      <c r="X58" s="238" t="s">
        <v>792</v>
      </c>
      <c r="Y58" s="238" t="s">
        <v>923</v>
      </c>
      <c r="Z58" s="239" t="b">
        <v>0</v>
      </c>
      <c r="AA58" s="238" t="s">
        <v>692</v>
      </c>
      <c r="AB58" s="238" t="s">
        <v>692</v>
      </c>
      <c r="AC58" s="238" t="s">
        <v>692</v>
      </c>
      <c r="AD58" s="239" t="b">
        <v>0</v>
      </c>
      <c r="AE58" s="239" t="b">
        <v>0</v>
      </c>
      <c r="AF58" s="238" t="s">
        <v>730</v>
      </c>
      <c r="AG58" s="238" t="s">
        <v>189</v>
      </c>
      <c r="AH58" s="239" t="b">
        <v>1</v>
      </c>
      <c r="AI58" s="239" t="b">
        <v>1</v>
      </c>
    </row>
    <row r="59" spans="1:35" ht="32">
      <c r="A59" s="238" t="s">
        <v>686</v>
      </c>
      <c r="B59" s="238" t="s">
        <v>983</v>
      </c>
      <c r="C59" s="238" t="s">
        <v>983</v>
      </c>
      <c r="D59" s="238" t="s">
        <v>984</v>
      </c>
      <c r="E59" s="238" t="s">
        <v>985</v>
      </c>
      <c r="F59" s="238" t="s">
        <v>691</v>
      </c>
      <c r="G59" s="238" t="s">
        <v>692</v>
      </c>
      <c r="H59" s="238" t="s">
        <v>692</v>
      </c>
      <c r="I59" s="238" t="s">
        <v>692</v>
      </c>
      <c r="J59" s="238" t="s">
        <v>692</v>
      </c>
      <c r="K59" s="238" t="s">
        <v>986</v>
      </c>
      <c r="L59" s="238" t="s">
        <v>692</v>
      </c>
      <c r="M59" s="239" t="b">
        <v>0</v>
      </c>
      <c r="N59" s="238" t="s">
        <v>881</v>
      </c>
      <c r="O59" s="238" t="s">
        <v>881</v>
      </c>
      <c r="P59" s="238" t="s">
        <v>882</v>
      </c>
      <c r="Q59" s="238" t="s">
        <v>722</v>
      </c>
      <c r="R59" s="238" t="s">
        <v>987</v>
      </c>
      <c r="S59" s="238" t="s">
        <v>988</v>
      </c>
      <c r="T59" s="238" t="s">
        <v>885</v>
      </c>
      <c r="U59" s="238" t="s">
        <v>989</v>
      </c>
      <c r="V59" s="239" t="b">
        <v>0</v>
      </c>
      <c r="W59" s="239" t="b">
        <v>1</v>
      </c>
      <c r="X59" s="238" t="s">
        <v>792</v>
      </c>
      <c r="Y59" s="238" t="s">
        <v>923</v>
      </c>
      <c r="Z59" s="239" t="b">
        <v>0</v>
      </c>
      <c r="AA59" s="238" t="s">
        <v>692</v>
      </c>
      <c r="AB59" s="238" t="s">
        <v>692</v>
      </c>
      <c r="AC59" s="238" t="s">
        <v>692</v>
      </c>
      <c r="AD59" s="239" t="b">
        <v>0</v>
      </c>
      <c r="AE59" s="239" t="b">
        <v>0</v>
      </c>
      <c r="AF59" s="238" t="s">
        <v>692</v>
      </c>
      <c r="AG59" s="238" t="s">
        <v>189</v>
      </c>
      <c r="AH59" s="239" t="b">
        <v>1</v>
      </c>
      <c r="AI59" s="239" t="b">
        <v>1</v>
      </c>
    </row>
    <row r="60" spans="1:35" ht="32">
      <c r="A60" s="238" t="s">
        <v>686</v>
      </c>
      <c r="B60" s="238" t="s">
        <v>990</v>
      </c>
      <c r="C60" s="238" t="s">
        <v>990</v>
      </c>
      <c r="D60" s="238" t="s">
        <v>991</v>
      </c>
      <c r="E60" s="238" t="s">
        <v>992</v>
      </c>
      <c r="F60" s="238" t="s">
        <v>691</v>
      </c>
      <c r="G60" s="238" t="s">
        <v>692</v>
      </c>
      <c r="H60" s="238" t="s">
        <v>692</v>
      </c>
      <c r="I60" s="238" t="s">
        <v>692</v>
      </c>
      <c r="J60" s="238" t="s">
        <v>692</v>
      </c>
      <c r="K60" s="238" t="s">
        <v>993</v>
      </c>
      <c r="L60" s="238" t="s">
        <v>692</v>
      </c>
      <c r="M60" s="239" t="b">
        <v>0</v>
      </c>
      <c r="N60" s="238" t="s">
        <v>881</v>
      </c>
      <c r="O60" s="238" t="s">
        <v>881</v>
      </c>
      <c r="P60" s="238" t="s">
        <v>882</v>
      </c>
      <c r="Q60" s="238" t="s">
        <v>24</v>
      </c>
      <c r="R60" s="238" t="s">
        <v>994</v>
      </c>
      <c r="S60" s="238" t="s">
        <v>995</v>
      </c>
      <c r="T60" s="238" t="s">
        <v>885</v>
      </c>
      <c r="U60" s="238" t="s">
        <v>914</v>
      </c>
      <c r="V60" s="239" t="b">
        <v>0</v>
      </c>
      <c r="W60" s="239" t="b">
        <v>0</v>
      </c>
      <c r="X60" s="238" t="s">
        <v>692</v>
      </c>
      <c r="Y60" s="238" t="s">
        <v>692</v>
      </c>
      <c r="Z60" s="239" t="b">
        <v>0</v>
      </c>
      <c r="AA60" s="238" t="s">
        <v>692</v>
      </c>
      <c r="AB60" s="238" t="s">
        <v>692</v>
      </c>
      <c r="AC60" s="238" t="s">
        <v>692</v>
      </c>
      <c r="AD60" s="239" t="b">
        <v>0</v>
      </c>
      <c r="AE60" s="239" t="b">
        <v>0</v>
      </c>
      <c r="AF60" s="238" t="s">
        <v>716</v>
      </c>
      <c r="AG60" s="238" t="s">
        <v>189</v>
      </c>
      <c r="AH60" s="239" t="b">
        <v>1</v>
      </c>
      <c r="AI60" s="239" t="b">
        <v>0</v>
      </c>
    </row>
    <row r="61" spans="1:35" ht="32">
      <c r="A61" s="238" t="s">
        <v>686</v>
      </c>
      <c r="B61" s="238" t="s">
        <v>996</v>
      </c>
      <c r="C61" s="238" t="s">
        <v>996</v>
      </c>
      <c r="D61" s="238" t="s">
        <v>991</v>
      </c>
      <c r="E61" s="238" t="s">
        <v>997</v>
      </c>
      <c r="F61" s="238" t="s">
        <v>691</v>
      </c>
      <c r="G61" s="238" t="s">
        <v>692</v>
      </c>
      <c r="H61" s="238" t="s">
        <v>692</v>
      </c>
      <c r="I61" s="238" t="s">
        <v>692</v>
      </c>
      <c r="J61" s="238" t="s">
        <v>692</v>
      </c>
      <c r="K61" s="238" t="s">
        <v>998</v>
      </c>
      <c r="L61" s="238" t="s">
        <v>692</v>
      </c>
      <c r="M61" s="239" t="b">
        <v>0</v>
      </c>
      <c r="N61" s="238" t="s">
        <v>881</v>
      </c>
      <c r="O61" s="238" t="s">
        <v>881</v>
      </c>
      <c r="P61" s="238" t="s">
        <v>882</v>
      </c>
      <c r="Q61" s="238" t="s">
        <v>24</v>
      </c>
      <c r="R61" s="238" t="s">
        <v>994</v>
      </c>
      <c r="S61" s="238" t="s">
        <v>995</v>
      </c>
      <c r="T61" s="238" t="s">
        <v>885</v>
      </c>
      <c r="U61" s="238" t="s">
        <v>999</v>
      </c>
      <c r="V61" s="239" t="b">
        <v>0</v>
      </c>
      <c r="W61" s="239" t="b">
        <v>0</v>
      </c>
      <c r="X61" s="238" t="s">
        <v>692</v>
      </c>
      <c r="Y61" s="238" t="s">
        <v>692</v>
      </c>
      <c r="Z61" s="239" t="b">
        <v>0</v>
      </c>
      <c r="AA61" s="238" t="s">
        <v>692</v>
      </c>
      <c r="AB61" s="238" t="s">
        <v>692</v>
      </c>
      <c r="AC61" s="238" t="s">
        <v>692</v>
      </c>
      <c r="AD61" s="239" t="b">
        <v>0</v>
      </c>
      <c r="AE61" s="239" t="b">
        <v>0</v>
      </c>
      <c r="AF61" s="238" t="s">
        <v>716</v>
      </c>
      <c r="AG61" s="238" t="s">
        <v>189</v>
      </c>
      <c r="AH61" s="239" t="b">
        <v>1</v>
      </c>
      <c r="AI61" s="239" t="b">
        <v>0</v>
      </c>
    </row>
    <row r="62" spans="1:35" ht="32">
      <c r="A62" s="238" t="s">
        <v>686</v>
      </c>
      <c r="B62" s="238" t="s">
        <v>1000</v>
      </c>
      <c r="C62" s="238" t="s">
        <v>1000</v>
      </c>
      <c r="D62" s="238" t="s">
        <v>1001</v>
      </c>
      <c r="E62" s="238" t="s">
        <v>1002</v>
      </c>
      <c r="F62" s="238" t="s">
        <v>691</v>
      </c>
      <c r="G62" s="238" t="s">
        <v>692</v>
      </c>
      <c r="H62" s="238" t="s">
        <v>692</v>
      </c>
      <c r="I62" s="238" t="s">
        <v>692</v>
      </c>
      <c r="J62" s="238" t="s">
        <v>692</v>
      </c>
      <c r="K62" s="238" t="s">
        <v>1003</v>
      </c>
      <c r="L62" s="238" t="s">
        <v>692</v>
      </c>
      <c r="M62" s="239" t="b">
        <v>0</v>
      </c>
      <c r="N62" s="238" t="s">
        <v>881</v>
      </c>
      <c r="O62" s="238" t="s">
        <v>881</v>
      </c>
      <c r="P62" s="238" t="s">
        <v>882</v>
      </c>
      <c r="Q62" s="238" t="s">
        <v>722</v>
      </c>
      <c r="R62" s="238" t="s">
        <v>1004</v>
      </c>
      <c r="S62" s="238" t="s">
        <v>1005</v>
      </c>
      <c r="T62" s="238" t="s">
        <v>981</v>
      </c>
      <c r="U62" s="238" t="s">
        <v>1006</v>
      </c>
      <c r="V62" s="239" t="b">
        <v>0</v>
      </c>
      <c r="W62" s="239" t="b">
        <v>1</v>
      </c>
      <c r="X62" s="238" t="s">
        <v>792</v>
      </c>
      <c r="Y62" s="238" t="s">
        <v>923</v>
      </c>
      <c r="Z62" s="239" t="b">
        <v>0</v>
      </c>
      <c r="AA62" s="238" t="s">
        <v>692</v>
      </c>
      <c r="AB62" s="238" t="s">
        <v>692</v>
      </c>
      <c r="AC62" s="238" t="s">
        <v>692</v>
      </c>
      <c r="AD62" s="239" t="b">
        <v>0</v>
      </c>
      <c r="AE62" s="239" t="b">
        <v>0</v>
      </c>
      <c r="AF62" s="238" t="s">
        <v>928</v>
      </c>
      <c r="AG62" s="238" t="s">
        <v>189</v>
      </c>
      <c r="AH62" s="239" t="b">
        <v>1</v>
      </c>
      <c r="AI62" s="239" t="b">
        <v>0</v>
      </c>
    </row>
    <row r="63" spans="1:35" ht="32">
      <c r="A63" s="238" t="s">
        <v>686</v>
      </c>
      <c r="B63" s="238" t="s">
        <v>1007</v>
      </c>
      <c r="C63" s="238" t="s">
        <v>1007</v>
      </c>
      <c r="D63" s="238" t="s">
        <v>1008</v>
      </c>
      <c r="E63" s="238" t="s">
        <v>1009</v>
      </c>
      <c r="F63" s="238" t="s">
        <v>691</v>
      </c>
      <c r="G63" s="238" t="s">
        <v>692</v>
      </c>
      <c r="H63" s="238" t="s">
        <v>692</v>
      </c>
      <c r="I63" s="238" t="s">
        <v>692</v>
      </c>
      <c r="J63" s="238" t="s">
        <v>692</v>
      </c>
      <c r="K63" s="238" t="s">
        <v>728</v>
      </c>
      <c r="L63" s="238" t="s">
        <v>692</v>
      </c>
      <c r="M63" s="239" t="b">
        <v>0</v>
      </c>
      <c r="N63" s="238" t="s">
        <v>881</v>
      </c>
      <c r="O63" s="238" t="s">
        <v>881</v>
      </c>
      <c r="P63" s="238" t="s">
        <v>882</v>
      </c>
      <c r="Q63" s="238" t="s">
        <v>722</v>
      </c>
      <c r="R63" s="238" t="s">
        <v>960</v>
      </c>
      <c r="S63" s="238" t="s">
        <v>1010</v>
      </c>
      <c r="T63" s="238" t="s">
        <v>913</v>
      </c>
      <c r="U63" s="238" t="s">
        <v>914</v>
      </c>
      <c r="V63" s="239" t="b">
        <v>0</v>
      </c>
      <c r="W63" s="239" t="b">
        <v>0</v>
      </c>
      <c r="X63" s="238" t="s">
        <v>692</v>
      </c>
      <c r="Y63" s="238" t="s">
        <v>692</v>
      </c>
      <c r="Z63" s="239" t="b">
        <v>0</v>
      </c>
      <c r="AA63" s="238" t="s">
        <v>692</v>
      </c>
      <c r="AB63" s="238" t="s">
        <v>692</v>
      </c>
      <c r="AC63" s="238" t="s">
        <v>692</v>
      </c>
      <c r="AD63" s="239" t="b">
        <v>0</v>
      </c>
      <c r="AE63" s="239" t="b">
        <v>0</v>
      </c>
      <c r="AF63" s="238" t="s">
        <v>716</v>
      </c>
      <c r="AG63" s="238" t="s">
        <v>189</v>
      </c>
      <c r="AH63" s="239" t="b">
        <v>1</v>
      </c>
      <c r="AI63" s="239" t="b">
        <v>0</v>
      </c>
    </row>
    <row r="64" spans="1:35" ht="48">
      <c r="A64" s="238" t="s">
        <v>686</v>
      </c>
      <c r="B64" s="238" t="s">
        <v>1011</v>
      </c>
      <c r="C64" s="238" t="s">
        <v>1011</v>
      </c>
      <c r="D64" s="238" t="s">
        <v>1012</v>
      </c>
      <c r="E64" s="238" t="s">
        <v>1013</v>
      </c>
      <c r="F64" s="238" t="s">
        <v>898</v>
      </c>
      <c r="G64" s="238" t="s">
        <v>692</v>
      </c>
      <c r="H64" s="238" t="s">
        <v>692</v>
      </c>
      <c r="I64" s="238" t="s">
        <v>692</v>
      </c>
      <c r="J64" s="238" t="s">
        <v>692</v>
      </c>
      <c r="K64" s="238" t="s">
        <v>951</v>
      </c>
      <c r="L64" s="238" t="s">
        <v>692</v>
      </c>
      <c r="M64" s="239" t="b">
        <v>0</v>
      </c>
      <c r="N64" s="238" t="s">
        <v>881</v>
      </c>
      <c r="O64" s="238" t="s">
        <v>881</v>
      </c>
      <c r="P64" s="238" t="s">
        <v>882</v>
      </c>
      <c r="Q64" s="238" t="s">
        <v>722</v>
      </c>
      <c r="R64" s="238" t="s">
        <v>1014</v>
      </c>
      <c r="S64" s="238" t="s">
        <v>1015</v>
      </c>
      <c r="T64" s="238" t="s">
        <v>981</v>
      </c>
      <c r="U64" s="238" t="s">
        <v>1016</v>
      </c>
      <c r="V64" s="239" t="b">
        <v>0</v>
      </c>
      <c r="W64" s="239" t="b">
        <v>0</v>
      </c>
      <c r="X64" s="238" t="s">
        <v>692</v>
      </c>
      <c r="Y64" s="238" t="s">
        <v>692</v>
      </c>
      <c r="Z64" s="239" t="b">
        <v>0</v>
      </c>
      <c r="AA64" s="238" t="s">
        <v>692</v>
      </c>
      <c r="AB64" s="238" t="s">
        <v>692</v>
      </c>
      <c r="AC64" s="238" t="s">
        <v>692</v>
      </c>
      <c r="AD64" s="239" t="b">
        <v>0</v>
      </c>
      <c r="AE64" s="239" t="b">
        <v>0</v>
      </c>
      <c r="AF64" s="238" t="s">
        <v>955</v>
      </c>
      <c r="AG64" s="238" t="s">
        <v>903</v>
      </c>
      <c r="AH64" s="239" t="b">
        <v>1</v>
      </c>
      <c r="AI64" s="239" t="b">
        <v>1</v>
      </c>
    </row>
    <row r="65" spans="1:35" ht="48">
      <c r="A65" s="238" t="s">
        <v>686</v>
      </c>
      <c r="B65" s="238" t="s">
        <v>1017</v>
      </c>
      <c r="C65" s="238" t="s">
        <v>1017</v>
      </c>
      <c r="D65" s="238" t="s">
        <v>1018</v>
      </c>
      <c r="E65" s="238" t="s">
        <v>1019</v>
      </c>
      <c r="F65" s="238" t="s">
        <v>691</v>
      </c>
      <c r="G65" s="238" t="s">
        <v>692</v>
      </c>
      <c r="H65" s="238" t="s">
        <v>692</v>
      </c>
      <c r="I65" s="238" t="s">
        <v>692</v>
      </c>
      <c r="J65" s="238" t="s">
        <v>692</v>
      </c>
      <c r="K65" s="238" t="s">
        <v>728</v>
      </c>
      <c r="L65" s="238" t="s">
        <v>692</v>
      </c>
      <c r="M65" s="239" t="b">
        <v>0</v>
      </c>
      <c r="N65" s="238" t="s">
        <v>881</v>
      </c>
      <c r="O65" s="238" t="s">
        <v>881</v>
      </c>
      <c r="P65" s="238" t="s">
        <v>882</v>
      </c>
      <c r="Q65" s="238" t="s">
        <v>722</v>
      </c>
      <c r="R65" s="238" t="s">
        <v>1020</v>
      </c>
      <c r="S65" s="238" t="s">
        <v>1021</v>
      </c>
      <c r="T65" s="238" t="s">
        <v>885</v>
      </c>
      <c r="U65" s="238" t="s">
        <v>1022</v>
      </c>
      <c r="V65" s="239" t="b">
        <v>0</v>
      </c>
      <c r="W65" s="239" t="b">
        <v>0</v>
      </c>
      <c r="X65" s="238" t="s">
        <v>692</v>
      </c>
      <c r="Y65" s="238" t="s">
        <v>692</v>
      </c>
      <c r="Z65" s="239" t="b">
        <v>0</v>
      </c>
      <c r="AA65" s="238" t="s">
        <v>692</v>
      </c>
      <c r="AB65" s="238" t="s">
        <v>692</v>
      </c>
      <c r="AC65" s="238" t="s">
        <v>692</v>
      </c>
      <c r="AD65" s="239" t="b">
        <v>0</v>
      </c>
      <c r="AE65" s="239" t="b">
        <v>0</v>
      </c>
      <c r="AF65" s="238" t="s">
        <v>692</v>
      </c>
      <c r="AG65" s="238" t="s">
        <v>189</v>
      </c>
      <c r="AH65" s="239" t="b">
        <v>1</v>
      </c>
      <c r="AI65" s="239" t="b">
        <v>0</v>
      </c>
    </row>
    <row r="66" spans="1:35" ht="32">
      <c r="A66" s="238" t="s">
        <v>686</v>
      </c>
      <c r="B66" s="238" t="s">
        <v>1023</v>
      </c>
      <c r="C66" s="238" t="s">
        <v>1024</v>
      </c>
      <c r="D66" s="238" t="s">
        <v>1025</v>
      </c>
      <c r="E66" s="238" t="s">
        <v>1026</v>
      </c>
      <c r="F66" s="238" t="s">
        <v>691</v>
      </c>
      <c r="G66" s="238" t="s">
        <v>692</v>
      </c>
      <c r="H66" s="238" t="s">
        <v>692</v>
      </c>
      <c r="I66" s="238" t="s">
        <v>692</v>
      </c>
      <c r="J66" s="238" t="s">
        <v>692</v>
      </c>
      <c r="K66" s="238" t="s">
        <v>693</v>
      </c>
      <c r="L66" s="238" t="s">
        <v>692</v>
      </c>
      <c r="M66" s="239" t="b">
        <v>0</v>
      </c>
      <c r="N66" s="238" t="s">
        <v>881</v>
      </c>
      <c r="O66" s="238" t="s">
        <v>881</v>
      </c>
      <c r="P66" s="238" t="s">
        <v>882</v>
      </c>
      <c r="Q66" s="238" t="s">
        <v>722</v>
      </c>
      <c r="R66" s="238" t="s">
        <v>1027</v>
      </c>
      <c r="S66" s="238" t="s">
        <v>1028</v>
      </c>
      <c r="T66" s="238" t="s">
        <v>913</v>
      </c>
      <c r="U66" s="238" t="s">
        <v>914</v>
      </c>
      <c r="V66" s="239" t="b">
        <v>0</v>
      </c>
      <c r="W66" s="239" t="b">
        <v>0</v>
      </c>
      <c r="X66" s="238" t="s">
        <v>692</v>
      </c>
      <c r="Y66" s="238" t="s">
        <v>692</v>
      </c>
      <c r="Z66" s="239" t="b">
        <v>0</v>
      </c>
      <c r="AA66" s="238" t="s">
        <v>692</v>
      </c>
      <c r="AB66" s="238" t="s">
        <v>692</v>
      </c>
      <c r="AC66" s="238" t="s">
        <v>692</v>
      </c>
      <c r="AD66" s="239" t="b">
        <v>0</v>
      </c>
      <c r="AE66" s="239" t="b">
        <v>0</v>
      </c>
      <c r="AF66" s="238" t="s">
        <v>716</v>
      </c>
      <c r="AG66" s="238" t="s">
        <v>189</v>
      </c>
      <c r="AH66" s="239" t="b">
        <v>1</v>
      </c>
      <c r="AI66" s="239" t="b">
        <v>0</v>
      </c>
    </row>
    <row r="67" spans="1:35" ht="32">
      <c r="A67" s="238" t="s">
        <v>686</v>
      </c>
      <c r="B67" s="238" t="s">
        <v>1029</v>
      </c>
      <c r="C67" s="238" t="s">
        <v>1030</v>
      </c>
      <c r="D67" s="238" t="s">
        <v>1031</v>
      </c>
      <c r="E67" s="238" t="s">
        <v>1032</v>
      </c>
      <c r="F67" s="238" t="s">
        <v>691</v>
      </c>
      <c r="G67" s="238" t="s">
        <v>692</v>
      </c>
      <c r="H67" s="238" t="s">
        <v>692</v>
      </c>
      <c r="I67" s="238" t="s">
        <v>692</v>
      </c>
      <c r="J67" s="238" t="s">
        <v>692</v>
      </c>
      <c r="K67" s="238" t="s">
        <v>797</v>
      </c>
      <c r="L67" s="238" t="s">
        <v>692</v>
      </c>
      <c r="M67" s="239" t="b">
        <v>0</v>
      </c>
      <c r="N67" s="238" t="s">
        <v>881</v>
      </c>
      <c r="O67" s="238" t="s">
        <v>881</v>
      </c>
      <c r="P67" s="238" t="s">
        <v>882</v>
      </c>
      <c r="Q67" s="238" t="s">
        <v>722</v>
      </c>
      <c r="R67" s="238" t="s">
        <v>1033</v>
      </c>
      <c r="S67" s="238" t="s">
        <v>1034</v>
      </c>
      <c r="T67" s="238" t="s">
        <v>913</v>
      </c>
      <c r="U67" s="238" t="s">
        <v>1035</v>
      </c>
      <c r="V67" s="239" t="b">
        <v>0</v>
      </c>
      <c r="W67" s="239" t="b">
        <v>0</v>
      </c>
      <c r="X67" s="238" t="s">
        <v>692</v>
      </c>
      <c r="Y67" s="238" t="s">
        <v>692</v>
      </c>
      <c r="Z67" s="239" t="b">
        <v>0</v>
      </c>
      <c r="AA67" s="238" t="s">
        <v>692</v>
      </c>
      <c r="AB67" s="238" t="s">
        <v>692</v>
      </c>
      <c r="AC67" s="238" t="s">
        <v>692</v>
      </c>
      <c r="AD67" s="239" t="b">
        <v>0</v>
      </c>
      <c r="AE67" s="239" t="b">
        <v>0</v>
      </c>
      <c r="AF67" s="238" t="s">
        <v>1036</v>
      </c>
      <c r="AG67" s="238" t="s">
        <v>189</v>
      </c>
      <c r="AH67" s="239" t="b">
        <v>1</v>
      </c>
      <c r="AI67" s="239" t="b">
        <v>0</v>
      </c>
    </row>
    <row r="68" spans="1:35" ht="32">
      <c r="A68" s="238" t="s">
        <v>686</v>
      </c>
      <c r="B68" s="238" t="s">
        <v>1037</v>
      </c>
      <c r="C68" s="238" t="s">
        <v>1037</v>
      </c>
      <c r="D68" s="238" t="s">
        <v>1038</v>
      </c>
      <c r="E68" s="238" t="s">
        <v>1039</v>
      </c>
      <c r="F68" s="238" t="s">
        <v>691</v>
      </c>
      <c r="G68" s="238" t="s">
        <v>692</v>
      </c>
      <c r="H68" s="238" t="s">
        <v>692</v>
      </c>
      <c r="I68" s="238" t="s">
        <v>692</v>
      </c>
      <c r="J68" s="238" t="s">
        <v>692</v>
      </c>
      <c r="K68" s="238" t="s">
        <v>738</v>
      </c>
      <c r="L68" s="238" t="s">
        <v>692</v>
      </c>
      <c r="M68" s="239" t="b">
        <v>0</v>
      </c>
      <c r="N68" s="238" t="s">
        <v>1040</v>
      </c>
      <c r="O68" s="238" t="s">
        <v>1041</v>
      </c>
      <c r="P68" s="238" t="s">
        <v>854</v>
      </c>
      <c r="Q68" s="238" t="s">
        <v>24</v>
      </c>
      <c r="R68" s="238" t="s">
        <v>1042</v>
      </c>
      <c r="S68" s="238" t="s">
        <v>1043</v>
      </c>
      <c r="T68" s="238" t="s">
        <v>1044</v>
      </c>
      <c r="U68" s="238" t="s">
        <v>1045</v>
      </c>
      <c r="V68" s="239" t="b">
        <v>0</v>
      </c>
      <c r="W68" s="239" t="b">
        <v>0</v>
      </c>
      <c r="X68" s="238" t="s">
        <v>692</v>
      </c>
      <c r="Y68" s="238" t="s">
        <v>692</v>
      </c>
      <c r="Z68" s="239" t="b">
        <v>0</v>
      </c>
      <c r="AA68" s="238" t="s">
        <v>692</v>
      </c>
      <c r="AB68" s="238" t="s">
        <v>692</v>
      </c>
      <c r="AC68" s="238" t="s">
        <v>692</v>
      </c>
      <c r="AD68" s="239" t="b">
        <v>0</v>
      </c>
      <c r="AE68" s="239" t="b">
        <v>0</v>
      </c>
      <c r="AF68" s="238" t="s">
        <v>701</v>
      </c>
      <c r="AG68" s="238" t="s">
        <v>1046</v>
      </c>
      <c r="AH68" s="239" t="b">
        <v>1</v>
      </c>
      <c r="AI68" s="239" t="b">
        <v>0</v>
      </c>
    </row>
    <row r="69" spans="1:35" ht="48">
      <c r="A69" s="238" t="s">
        <v>686</v>
      </c>
      <c r="B69" s="238" t="s">
        <v>1047</v>
      </c>
      <c r="C69" s="238" t="s">
        <v>1047</v>
      </c>
      <c r="D69" s="238" t="s">
        <v>1048</v>
      </c>
      <c r="E69" s="238" t="s">
        <v>1049</v>
      </c>
      <c r="F69" s="238" t="s">
        <v>691</v>
      </c>
      <c r="G69" s="238" t="s">
        <v>692</v>
      </c>
      <c r="H69" s="238" t="s">
        <v>692</v>
      </c>
      <c r="I69" s="238" t="s">
        <v>692</v>
      </c>
      <c r="J69" s="238" t="s">
        <v>692</v>
      </c>
      <c r="K69" s="238" t="s">
        <v>1050</v>
      </c>
      <c r="L69" s="238" t="s">
        <v>692</v>
      </c>
      <c r="M69" s="239" t="b">
        <v>0</v>
      </c>
      <c r="N69" s="238" t="s">
        <v>1040</v>
      </c>
      <c r="O69" s="238" t="s">
        <v>1041</v>
      </c>
      <c r="P69" s="238" t="s">
        <v>1051</v>
      </c>
      <c r="Q69" s="238" t="s">
        <v>24</v>
      </c>
      <c r="R69" s="238" t="s">
        <v>1052</v>
      </c>
      <c r="S69" s="238" t="s">
        <v>1053</v>
      </c>
      <c r="T69" s="238" t="s">
        <v>1044</v>
      </c>
      <c r="U69" s="238" t="s">
        <v>1045</v>
      </c>
      <c r="V69" s="239" t="b">
        <v>0</v>
      </c>
      <c r="W69" s="239" t="b">
        <v>0</v>
      </c>
      <c r="X69" s="238" t="s">
        <v>692</v>
      </c>
      <c r="Y69" s="238" t="s">
        <v>692</v>
      </c>
      <c r="Z69" s="239" t="b">
        <v>0</v>
      </c>
      <c r="AA69" s="238" t="s">
        <v>692</v>
      </c>
      <c r="AB69" s="238" t="s">
        <v>692</v>
      </c>
      <c r="AC69" s="238" t="s">
        <v>692</v>
      </c>
      <c r="AD69" s="239" t="b">
        <v>0</v>
      </c>
      <c r="AE69" s="239" t="b">
        <v>0</v>
      </c>
      <c r="AF69" s="238" t="s">
        <v>692</v>
      </c>
      <c r="AG69" s="238" t="s">
        <v>1046</v>
      </c>
      <c r="AH69" s="239" t="b">
        <v>1</v>
      </c>
      <c r="AI69" s="239" t="b">
        <v>1</v>
      </c>
    </row>
    <row r="70" spans="1:35" ht="64">
      <c r="A70" s="238" t="s">
        <v>686</v>
      </c>
      <c r="B70" s="238" t="s">
        <v>1054</v>
      </c>
      <c r="C70" s="238" t="s">
        <v>1054</v>
      </c>
      <c r="D70" s="238" t="s">
        <v>1048</v>
      </c>
      <c r="E70" s="238" t="s">
        <v>1055</v>
      </c>
      <c r="F70" s="238" t="s">
        <v>691</v>
      </c>
      <c r="G70" s="238" t="s">
        <v>692</v>
      </c>
      <c r="H70" s="238" t="s">
        <v>692</v>
      </c>
      <c r="I70" s="238" t="s">
        <v>692</v>
      </c>
      <c r="J70" s="238" t="s">
        <v>692</v>
      </c>
      <c r="K70" s="238" t="s">
        <v>738</v>
      </c>
      <c r="L70" s="238" t="s">
        <v>692</v>
      </c>
      <c r="M70" s="239" t="b">
        <v>0</v>
      </c>
      <c r="N70" s="238" t="s">
        <v>1040</v>
      </c>
      <c r="O70" s="238" t="s">
        <v>1041</v>
      </c>
      <c r="P70" s="238" t="s">
        <v>1051</v>
      </c>
      <c r="Q70" s="238" t="s">
        <v>24</v>
      </c>
      <c r="R70" s="238" t="s">
        <v>1056</v>
      </c>
      <c r="S70" s="238" t="s">
        <v>1057</v>
      </c>
      <c r="T70" s="238" t="s">
        <v>1044</v>
      </c>
      <c r="U70" s="238" t="s">
        <v>1045</v>
      </c>
      <c r="V70" s="239" t="b">
        <v>0</v>
      </c>
      <c r="W70" s="239" t="b">
        <v>0</v>
      </c>
      <c r="X70" s="238" t="s">
        <v>692</v>
      </c>
      <c r="Y70" s="238" t="s">
        <v>692</v>
      </c>
      <c r="Z70" s="239" t="b">
        <v>0</v>
      </c>
      <c r="AA70" s="238" t="s">
        <v>692</v>
      </c>
      <c r="AB70" s="238" t="s">
        <v>692</v>
      </c>
      <c r="AC70" s="238" t="s">
        <v>692</v>
      </c>
      <c r="AD70" s="239" t="b">
        <v>0</v>
      </c>
      <c r="AE70" s="239" t="b">
        <v>0</v>
      </c>
      <c r="AF70" s="238" t="s">
        <v>743</v>
      </c>
      <c r="AG70" s="238" t="s">
        <v>1046</v>
      </c>
      <c r="AH70" s="239" t="b">
        <v>1</v>
      </c>
      <c r="AI70" s="239" t="b">
        <v>1</v>
      </c>
    </row>
    <row r="71" spans="1:35" ht="48">
      <c r="A71" s="238" t="s">
        <v>686</v>
      </c>
      <c r="B71" s="238" t="s">
        <v>1058</v>
      </c>
      <c r="C71" s="238" t="s">
        <v>1058</v>
      </c>
      <c r="D71" s="238" t="s">
        <v>1048</v>
      </c>
      <c r="E71" s="238" t="s">
        <v>1059</v>
      </c>
      <c r="F71" s="238" t="s">
        <v>691</v>
      </c>
      <c r="G71" s="238" t="s">
        <v>692</v>
      </c>
      <c r="H71" s="238" t="s">
        <v>692</v>
      </c>
      <c r="I71" s="238" t="s">
        <v>692</v>
      </c>
      <c r="J71" s="238" t="s">
        <v>692</v>
      </c>
      <c r="K71" s="238" t="s">
        <v>738</v>
      </c>
      <c r="L71" s="238" t="s">
        <v>692</v>
      </c>
      <c r="M71" s="239" t="b">
        <v>0</v>
      </c>
      <c r="N71" s="238" t="s">
        <v>1040</v>
      </c>
      <c r="O71" s="238" t="s">
        <v>1041</v>
      </c>
      <c r="P71" s="238" t="s">
        <v>1051</v>
      </c>
      <c r="Q71" s="238" t="s">
        <v>24</v>
      </c>
      <c r="R71" s="238" t="s">
        <v>1052</v>
      </c>
      <c r="S71" s="238" t="s">
        <v>1053</v>
      </c>
      <c r="T71" s="238" t="s">
        <v>1044</v>
      </c>
      <c r="U71" s="238" t="s">
        <v>1045</v>
      </c>
      <c r="V71" s="239" t="b">
        <v>0</v>
      </c>
      <c r="W71" s="239" t="b">
        <v>0</v>
      </c>
      <c r="X71" s="238" t="s">
        <v>692</v>
      </c>
      <c r="Y71" s="238" t="s">
        <v>692</v>
      </c>
      <c r="Z71" s="239" t="b">
        <v>0</v>
      </c>
      <c r="AA71" s="238" t="s">
        <v>692</v>
      </c>
      <c r="AB71" s="238" t="s">
        <v>692</v>
      </c>
      <c r="AC71" s="238" t="s">
        <v>692</v>
      </c>
      <c r="AD71" s="239" t="b">
        <v>0</v>
      </c>
      <c r="AE71" s="239" t="b">
        <v>0</v>
      </c>
      <c r="AF71" s="238" t="s">
        <v>743</v>
      </c>
      <c r="AG71" s="238" t="s">
        <v>1046</v>
      </c>
      <c r="AH71" s="239" t="b">
        <v>1</v>
      </c>
      <c r="AI71" s="239" t="b">
        <v>1</v>
      </c>
    </row>
    <row r="72" spans="1:35" ht="48">
      <c r="A72" s="238" t="s">
        <v>686</v>
      </c>
      <c r="B72" s="238" t="s">
        <v>1060</v>
      </c>
      <c r="C72" s="238" t="s">
        <v>1060</v>
      </c>
      <c r="D72" s="238" t="s">
        <v>1048</v>
      </c>
      <c r="E72" s="238" t="s">
        <v>1061</v>
      </c>
      <c r="F72" s="238" t="s">
        <v>691</v>
      </c>
      <c r="G72" s="238" t="s">
        <v>692</v>
      </c>
      <c r="H72" s="238" t="s">
        <v>692</v>
      </c>
      <c r="I72" s="238" t="s">
        <v>692</v>
      </c>
      <c r="J72" s="238" t="s">
        <v>692</v>
      </c>
      <c r="K72" s="238" t="s">
        <v>738</v>
      </c>
      <c r="L72" s="238" t="s">
        <v>692</v>
      </c>
      <c r="M72" s="239" t="b">
        <v>0</v>
      </c>
      <c r="N72" s="238" t="s">
        <v>1040</v>
      </c>
      <c r="O72" s="238" t="s">
        <v>1041</v>
      </c>
      <c r="P72" s="238" t="s">
        <v>1051</v>
      </c>
      <c r="Q72" s="238" t="s">
        <v>24</v>
      </c>
      <c r="R72" s="238" t="s">
        <v>1052</v>
      </c>
      <c r="S72" s="238" t="s">
        <v>1053</v>
      </c>
      <c r="T72" s="238" t="s">
        <v>1044</v>
      </c>
      <c r="U72" s="238" t="s">
        <v>1045</v>
      </c>
      <c r="V72" s="239" t="b">
        <v>0</v>
      </c>
      <c r="W72" s="239" t="b">
        <v>0</v>
      </c>
      <c r="X72" s="238" t="s">
        <v>692</v>
      </c>
      <c r="Y72" s="238" t="s">
        <v>692</v>
      </c>
      <c r="Z72" s="239" t="b">
        <v>0</v>
      </c>
      <c r="AA72" s="238" t="s">
        <v>692</v>
      </c>
      <c r="AB72" s="238" t="s">
        <v>692</v>
      </c>
      <c r="AC72" s="238" t="s">
        <v>692</v>
      </c>
      <c r="AD72" s="239" t="b">
        <v>0</v>
      </c>
      <c r="AE72" s="239" t="b">
        <v>0</v>
      </c>
      <c r="AF72" s="238" t="s">
        <v>743</v>
      </c>
      <c r="AG72" s="238" t="s">
        <v>1046</v>
      </c>
      <c r="AH72" s="239" t="b">
        <v>1</v>
      </c>
      <c r="AI72" s="239" t="b">
        <v>1</v>
      </c>
    </row>
    <row r="73" spans="1:35" ht="48">
      <c r="A73" s="238" t="s">
        <v>686</v>
      </c>
      <c r="B73" s="238" t="s">
        <v>1062</v>
      </c>
      <c r="C73" s="238" t="s">
        <v>1062</v>
      </c>
      <c r="D73" s="238" t="s">
        <v>1063</v>
      </c>
      <c r="E73" s="238" t="s">
        <v>1064</v>
      </c>
      <c r="F73" s="238" t="s">
        <v>691</v>
      </c>
      <c r="G73" s="238" t="s">
        <v>692</v>
      </c>
      <c r="H73" s="238" t="s">
        <v>692</v>
      </c>
      <c r="I73" s="238" t="s">
        <v>692</v>
      </c>
      <c r="J73" s="238" t="s">
        <v>692</v>
      </c>
      <c r="K73" s="238" t="s">
        <v>959</v>
      </c>
      <c r="L73" s="238" t="s">
        <v>692</v>
      </c>
      <c r="M73" s="239" t="b">
        <v>0</v>
      </c>
      <c r="N73" s="238" t="s">
        <v>1065</v>
      </c>
      <c r="O73" s="238" t="s">
        <v>1066</v>
      </c>
      <c r="P73" s="238" t="s">
        <v>1051</v>
      </c>
      <c r="Q73" s="238" t="s">
        <v>722</v>
      </c>
      <c r="R73" s="238" t="s">
        <v>1067</v>
      </c>
      <c r="S73" s="238" t="s">
        <v>1068</v>
      </c>
      <c r="T73" s="238" t="s">
        <v>692</v>
      </c>
      <c r="U73" s="238" t="s">
        <v>1069</v>
      </c>
      <c r="V73" s="239" t="b">
        <v>0</v>
      </c>
      <c r="W73" s="239" t="b">
        <v>0</v>
      </c>
      <c r="X73" s="238" t="s">
        <v>692</v>
      </c>
      <c r="Y73" s="238" t="s">
        <v>692</v>
      </c>
      <c r="Z73" s="239" t="b">
        <v>0</v>
      </c>
      <c r="AA73" s="238" t="s">
        <v>692</v>
      </c>
      <c r="AB73" s="238" t="s">
        <v>692</v>
      </c>
      <c r="AC73" s="238" t="s">
        <v>692</v>
      </c>
      <c r="AD73" s="239" t="b">
        <v>0</v>
      </c>
      <c r="AE73" s="239" t="b">
        <v>0</v>
      </c>
      <c r="AF73" s="238" t="s">
        <v>808</v>
      </c>
      <c r="AG73" s="238" t="s">
        <v>189</v>
      </c>
      <c r="AH73" s="239" t="b">
        <v>1</v>
      </c>
      <c r="AI73" s="239" t="b">
        <v>0</v>
      </c>
    </row>
    <row r="74" spans="1:35" ht="48">
      <c r="A74" s="238" t="s">
        <v>686</v>
      </c>
      <c r="B74" s="238" t="s">
        <v>1070</v>
      </c>
      <c r="C74" s="238" t="s">
        <v>1070</v>
      </c>
      <c r="D74" s="238" t="s">
        <v>1071</v>
      </c>
      <c r="E74" s="238" t="s">
        <v>1072</v>
      </c>
      <c r="F74" s="238" t="s">
        <v>691</v>
      </c>
      <c r="G74" s="238" t="s">
        <v>692</v>
      </c>
      <c r="H74" s="238" t="s">
        <v>692</v>
      </c>
      <c r="I74" s="238" t="s">
        <v>692</v>
      </c>
      <c r="J74" s="238" t="s">
        <v>692</v>
      </c>
      <c r="K74" s="238" t="s">
        <v>1073</v>
      </c>
      <c r="L74" s="238" t="s">
        <v>692</v>
      </c>
      <c r="M74" s="239" t="b">
        <v>0</v>
      </c>
      <c r="N74" s="238" t="s">
        <v>1065</v>
      </c>
      <c r="O74" s="238" t="s">
        <v>1066</v>
      </c>
      <c r="P74" s="238" t="s">
        <v>1051</v>
      </c>
      <c r="Q74" s="238" t="s">
        <v>722</v>
      </c>
      <c r="R74" s="238" t="s">
        <v>1074</v>
      </c>
      <c r="S74" s="238" t="s">
        <v>1075</v>
      </c>
      <c r="T74" s="238" t="s">
        <v>1076</v>
      </c>
      <c r="U74" s="238" t="s">
        <v>1077</v>
      </c>
      <c r="V74" s="239" t="b">
        <v>0</v>
      </c>
      <c r="W74" s="239" t="b">
        <v>0</v>
      </c>
      <c r="X74" s="238" t="s">
        <v>692</v>
      </c>
      <c r="Y74" s="238" t="s">
        <v>692</v>
      </c>
      <c r="Z74" s="239" t="b">
        <v>0</v>
      </c>
      <c r="AA74" s="238" t="s">
        <v>692</v>
      </c>
      <c r="AB74" s="238" t="s">
        <v>692</v>
      </c>
      <c r="AC74" s="238" t="s">
        <v>692</v>
      </c>
      <c r="AD74" s="239" t="b">
        <v>0</v>
      </c>
      <c r="AE74" s="239" t="b">
        <v>0</v>
      </c>
      <c r="AF74" s="238" t="s">
        <v>692</v>
      </c>
      <c r="AG74" s="238" t="s">
        <v>189</v>
      </c>
      <c r="AH74" s="239" t="b">
        <v>1</v>
      </c>
      <c r="AI74" s="239" t="b">
        <v>0</v>
      </c>
    </row>
    <row r="75" spans="1:35" ht="48">
      <c r="A75" s="238" t="s">
        <v>686</v>
      </c>
      <c r="B75" s="238" t="s">
        <v>1078</v>
      </c>
      <c r="C75" s="238" t="s">
        <v>1078</v>
      </c>
      <c r="D75" s="238" t="s">
        <v>1071</v>
      </c>
      <c r="E75" s="238" t="s">
        <v>1079</v>
      </c>
      <c r="F75" s="238" t="s">
        <v>691</v>
      </c>
      <c r="G75" s="238" t="s">
        <v>692</v>
      </c>
      <c r="H75" s="238" t="s">
        <v>692</v>
      </c>
      <c r="I75" s="238" t="s">
        <v>692</v>
      </c>
      <c r="J75" s="238" t="s">
        <v>692</v>
      </c>
      <c r="K75" s="238" t="s">
        <v>738</v>
      </c>
      <c r="L75" s="238" t="s">
        <v>692</v>
      </c>
      <c r="M75" s="239" t="b">
        <v>0</v>
      </c>
      <c r="N75" s="238" t="s">
        <v>1065</v>
      </c>
      <c r="O75" s="238" t="s">
        <v>1066</v>
      </c>
      <c r="P75" s="238" t="s">
        <v>1051</v>
      </c>
      <c r="Q75" s="238" t="s">
        <v>722</v>
      </c>
      <c r="R75" s="238" t="s">
        <v>1074</v>
      </c>
      <c r="S75" s="238" t="s">
        <v>1075</v>
      </c>
      <c r="T75" s="238" t="s">
        <v>1076</v>
      </c>
      <c r="U75" s="238" t="s">
        <v>1077</v>
      </c>
      <c r="V75" s="239" t="b">
        <v>0</v>
      </c>
      <c r="W75" s="239" t="b">
        <v>0</v>
      </c>
      <c r="X75" s="238" t="s">
        <v>692</v>
      </c>
      <c r="Y75" s="238" t="s">
        <v>692</v>
      </c>
      <c r="Z75" s="239" t="b">
        <v>0</v>
      </c>
      <c r="AA75" s="238" t="s">
        <v>692</v>
      </c>
      <c r="AB75" s="238" t="s">
        <v>692</v>
      </c>
      <c r="AC75" s="238" t="s">
        <v>692</v>
      </c>
      <c r="AD75" s="239" t="b">
        <v>0</v>
      </c>
      <c r="AE75" s="239" t="b">
        <v>0</v>
      </c>
      <c r="AF75" s="238" t="s">
        <v>887</v>
      </c>
      <c r="AG75" s="238" t="s">
        <v>189</v>
      </c>
      <c r="AH75" s="239" t="b">
        <v>1</v>
      </c>
      <c r="AI75" s="239" t="b">
        <v>0</v>
      </c>
    </row>
    <row r="76" spans="1:35" ht="48">
      <c r="A76" s="238" t="s">
        <v>686</v>
      </c>
      <c r="B76" s="238" t="s">
        <v>1080</v>
      </c>
      <c r="C76" s="238" t="s">
        <v>1081</v>
      </c>
      <c r="D76" s="238" t="s">
        <v>1082</v>
      </c>
      <c r="E76" s="238" t="s">
        <v>1083</v>
      </c>
      <c r="F76" s="238" t="s">
        <v>691</v>
      </c>
      <c r="G76" s="238" t="s">
        <v>692</v>
      </c>
      <c r="H76" s="238" t="s">
        <v>692</v>
      </c>
      <c r="I76" s="238" t="s">
        <v>692</v>
      </c>
      <c r="J76" s="238" t="s">
        <v>692</v>
      </c>
      <c r="K76" s="238" t="s">
        <v>728</v>
      </c>
      <c r="L76" s="238" t="s">
        <v>692</v>
      </c>
      <c r="M76" s="239" t="b">
        <v>0</v>
      </c>
      <c r="N76" s="238" t="s">
        <v>880</v>
      </c>
      <c r="O76" s="238" t="s">
        <v>880</v>
      </c>
      <c r="P76" s="238" t="s">
        <v>1051</v>
      </c>
      <c r="Q76" s="238" t="s">
        <v>24</v>
      </c>
      <c r="R76" s="238" t="s">
        <v>1084</v>
      </c>
      <c r="S76" s="238" t="s">
        <v>1085</v>
      </c>
      <c r="T76" s="238" t="s">
        <v>1086</v>
      </c>
      <c r="U76" s="238" t="s">
        <v>1087</v>
      </c>
      <c r="V76" s="239" t="b">
        <v>0</v>
      </c>
      <c r="W76" s="239" t="b">
        <v>0</v>
      </c>
      <c r="X76" s="238" t="s">
        <v>692</v>
      </c>
      <c r="Y76" s="238" t="s">
        <v>692</v>
      </c>
      <c r="Z76" s="239" t="b">
        <v>0</v>
      </c>
      <c r="AA76" s="238" t="s">
        <v>692</v>
      </c>
      <c r="AB76" s="238" t="s">
        <v>692</v>
      </c>
      <c r="AC76" s="238" t="s">
        <v>692</v>
      </c>
      <c r="AD76" s="239" t="b">
        <v>0</v>
      </c>
      <c r="AE76" s="239" t="b">
        <v>0</v>
      </c>
      <c r="AF76" s="238" t="s">
        <v>971</v>
      </c>
      <c r="AG76" s="238" t="s">
        <v>189</v>
      </c>
      <c r="AH76" s="239" t="b">
        <v>1</v>
      </c>
      <c r="AI76" s="239" t="b">
        <v>0</v>
      </c>
    </row>
    <row r="77" spans="1:35" ht="48">
      <c r="A77" s="238" t="s">
        <v>686</v>
      </c>
      <c r="B77" s="238" t="s">
        <v>1088</v>
      </c>
      <c r="C77" s="238" t="s">
        <v>1089</v>
      </c>
      <c r="D77" s="238" t="s">
        <v>1090</v>
      </c>
      <c r="E77" s="238" t="s">
        <v>1034</v>
      </c>
      <c r="F77" s="238" t="s">
        <v>691</v>
      </c>
      <c r="G77" s="238" t="s">
        <v>692</v>
      </c>
      <c r="H77" s="238" t="s">
        <v>692</v>
      </c>
      <c r="I77" s="238" t="s">
        <v>692</v>
      </c>
      <c r="J77" s="238" t="s">
        <v>692</v>
      </c>
      <c r="K77" s="238" t="s">
        <v>746</v>
      </c>
      <c r="L77" s="238" t="s">
        <v>692</v>
      </c>
      <c r="M77" s="239" t="b">
        <v>0</v>
      </c>
      <c r="N77" s="238" t="s">
        <v>880</v>
      </c>
      <c r="O77" s="238" t="s">
        <v>880</v>
      </c>
      <c r="P77" s="238" t="s">
        <v>1051</v>
      </c>
      <c r="Q77" s="238" t="s">
        <v>24</v>
      </c>
      <c r="R77" s="238" t="s">
        <v>1033</v>
      </c>
      <c r="S77" s="238" t="s">
        <v>1091</v>
      </c>
      <c r="T77" s="238" t="s">
        <v>1086</v>
      </c>
      <c r="U77" s="238" t="s">
        <v>1087</v>
      </c>
      <c r="V77" s="239" t="b">
        <v>0</v>
      </c>
      <c r="W77" s="239" t="b">
        <v>0</v>
      </c>
      <c r="X77" s="238" t="s">
        <v>692</v>
      </c>
      <c r="Y77" s="238" t="s">
        <v>692</v>
      </c>
      <c r="Z77" s="239" t="b">
        <v>0</v>
      </c>
      <c r="AA77" s="238" t="s">
        <v>692</v>
      </c>
      <c r="AB77" s="238" t="s">
        <v>692</v>
      </c>
      <c r="AC77" s="238" t="s">
        <v>692</v>
      </c>
      <c r="AD77" s="239" t="b">
        <v>0</v>
      </c>
      <c r="AE77" s="239" t="b">
        <v>0</v>
      </c>
      <c r="AF77" s="238" t="s">
        <v>971</v>
      </c>
      <c r="AG77" s="238" t="s">
        <v>189</v>
      </c>
      <c r="AH77" s="239" t="b">
        <v>1</v>
      </c>
      <c r="AI77" s="239" t="b">
        <v>0</v>
      </c>
    </row>
    <row r="78" spans="1:35" ht="48">
      <c r="A78" s="238" t="s">
        <v>686</v>
      </c>
      <c r="B78" s="238" t="s">
        <v>1092</v>
      </c>
      <c r="C78" s="238" t="s">
        <v>1092</v>
      </c>
      <c r="D78" s="238" t="s">
        <v>1093</v>
      </c>
      <c r="E78" s="238" t="s">
        <v>1094</v>
      </c>
      <c r="F78" s="238" t="s">
        <v>691</v>
      </c>
      <c r="G78" s="238" t="s">
        <v>692</v>
      </c>
      <c r="H78" s="238" t="s">
        <v>692</v>
      </c>
      <c r="I78" s="238" t="s">
        <v>692</v>
      </c>
      <c r="J78" s="238" t="s">
        <v>692</v>
      </c>
      <c r="K78" s="238" t="s">
        <v>746</v>
      </c>
      <c r="L78" s="238" t="s">
        <v>692</v>
      </c>
      <c r="M78" s="239" t="b">
        <v>0</v>
      </c>
      <c r="N78" s="238" t="s">
        <v>880</v>
      </c>
      <c r="O78" s="238" t="s">
        <v>880</v>
      </c>
      <c r="P78" s="238" t="s">
        <v>1051</v>
      </c>
      <c r="Q78" s="238" t="s">
        <v>722</v>
      </c>
      <c r="R78" s="238" t="s">
        <v>1084</v>
      </c>
      <c r="S78" s="238" t="s">
        <v>1085</v>
      </c>
      <c r="T78" s="238" t="s">
        <v>1086</v>
      </c>
      <c r="U78" s="238" t="s">
        <v>1087</v>
      </c>
      <c r="V78" s="239" t="b">
        <v>0</v>
      </c>
      <c r="W78" s="239" t="b">
        <v>0</v>
      </c>
      <c r="X78" s="238" t="s">
        <v>692</v>
      </c>
      <c r="Y78" s="238" t="s">
        <v>692</v>
      </c>
      <c r="Z78" s="239" t="b">
        <v>0</v>
      </c>
      <c r="AA78" s="238" t="s">
        <v>692</v>
      </c>
      <c r="AB78" s="238" t="s">
        <v>692</v>
      </c>
      <c r="AC78" s="238" t="s">
        <v>692</v>
      </c>
      <c r="AD78" s="239" t="b">
        <v>0</v>
      </c>
      <c r="AE78" s="239" t="b">
        <v>0</v>
      </c>
      <c r="AF78" s="238" t="s">
        <v>971</v>
      </c>
      <c r="AG78" s="238" t="s">
        <v>189</v>
      </c>
      <c r="AH78" s="239" t="b">
        <v>1</v>
      </c>
      <c r="AI78" s="239" t="b">
        <v>0</v>
      </c>
    </row>
    <row r="79" spans="1:35" ht="48">
      <c r="A79" s="238" t="s">
        <v>686</v>
      </c>
      <c r="B79" s="238" t="s">
        <v>1095</v>
      </c>
      <c r="C79" s="238" t="s">
        <v>1095</v>
      </c>
      <c r="D79" s="238" t="s">
        <v>1093</v>
      </c>
      <c r="E79" s="238" t="s">
        <v>1096</v>
      </c>
      <c r="F79" s="238" t="s">
        <v>691</v>
      </c>
      <c r="G79" s="238" t="s">
        <v>692</v>
      </c>
      <c r="H79" s="238" t="s">
        <v>692</v>
      </c>
      <c r="I79" s="238" t="s">
        <v>692</v>
      </c>
      <c r="J79" s="238" t="s">
        <v>692</v>
      </c>
      <c r="K79" s="238" t="s">
        <v>746</v>
      </c>
      <c r="L79" s="238" t="s">
        <v>692</v>
      </c>
      <c r="M79" s="239" t="b">
        <v>0</v>
      </c>
      <c r="N79" s="238" t="s">
        <v>880</v>
      </c>
      <c r="O79" s="238" t="s">
        <v>880</v>
      </c>
      <c r="P79" s="238" t="s">
        <v>1051</v>
      </c>
      <c r="Q79" s="238" t="s">
        <v>722</v>
      </c>
      <c r="R79" s="238" t="s">
        <v>1084</v>
      </c>
      <c r="S79" s="238" t="s">
        <v>1085</v>
      </c>
      <c r="T79" s="238" t="s">
        <v>1086</v>
      </c>
      <c r="U79" s="238" t="s">
        <v>1087</v>
      </c>
      <c r="V79" s="239" t="b">
        <v>0</v>
      </c>
      <c r="W79" s="239" t="b">
        <v>0</v>
      </c>
      <c r="X79" s="238" t="s">
        <v>692</v>
      </c>
      <c r="Y79" s="238" t="s">
        <v>692</v>
      </c>
      <c r="Z79" s="239" t="b">
        <v>0</v>
      </c>
      <c r="AA79" s="238" t="s">
        <v>692</v>
      </c>
      <c r="AB79" s="238" t="s">
        <v>692</v>
      </c>
      <c r="AC79" s="238" t="s">
        <v>692</v>
      </c>
      <c r="AD79" s="239" t="b">
        <v>0</v>
      </c>
      <c r="AE79" s="239" t="b">
        <v>0</v>
      </c>
      <c r="AF79" s="238" t="s">
        <v>971</v>
      </c>
      <c r="AG79" s="238" t="s">
        <v>189</v>
      </c>
      <c r="AH79" s="239" t="b">
        <v>1</v>
      </c>
      <c r="AI79" s="239" t="b">
        <v>0</v>
      </c>
    </row>
    <row r="80" spans="1:35" ht="48">
      <c r="A80" s="238" t="s">
        <v>686</v>
      </c>
      <c r="B80" s="238" t="s">
        <v>1097</v>
      </c>
      <c r="C80" s="238" t="s">
        <v>1097</v>
      </c>
      <c r="D80" s="238" t="s">
        <v>1093</v>
      </c>
      <c r="E80" s="238" t="s">
        <v>1098</v>
      </c>
      <c r="F80" s="238" t="s">
        <v>691</v>
      </c>
      <c r="G80" s="238" t="s">
        <v>692</v>
      </c>
      <c r="H80" s="238" t="s">
        <v>692</v>
      </c>
      <c r="I80" s="238" t="s">
        <v>692</v>
      </c>
      <c r="J80" s="238" t="s">
        <v>692</v>
      </c>
      <c r="K80" s="238" t="s">
        <v>746</v>
      </c>
      <c r="L80" s="238" t="s">
        <v>692</v>
      </c>
      <c r="M80" s="239" t="b">
        <v>0</v>
      </c>
      <c r="N80" s="238" t="s">
        <v>880</v>
      </c>
      <c r="O80" s="238" t="s">
        <v>880</v>
      </c>
      <c r="P80" s="238" t="s">
        <v>1051</v>
      </c>
      <c r="Q80" s="238" t="s">
        <v>722</v>
      </c>
      <c r="R80" s="238" t="s">
        <v>1084</v>
      </c>
      <c r="S80" s="238" t="s">
        <v>1085</v>
      </c>
      <c r="T80" s="238" t="s">
        <v>1086</v>
      </c>
      <c r="U80" s="238" t="s">
        <v>1087</v>
      </c>
      <c r="V80" s="239" t="b">
        <v>0</v>
      </c>
      <c r="W80" s="239" t="b">
        <v>0</v>
      </c>
      <c r="X80" s="238" t="s">
        <v>692</v>
      </c>
      <c r="Y80" s="238" t="s">
        <v>692</v>
      </c>
      <c r="Z80" s="239" t="b">
        <v>0</v>
      </c>
      <c r="AA80" s="238" t="s">
        <v>692</v>
      </c>
      <c r="AB80" s="238" t="s">
        <v>692</v>
      </c>
      <c r="AC80" s="238" t="s">
        <v>692</v>
      </c>
      <c r="AD80" s="239" t="b">
        <v>0</v>
      </c>
      <c r="AE80" s="239" t="b">
        <v>0</v>
      </c>
      <c r="AF80" s="238" t="s">
        <v>971</v>
      </c>
      <c r="AG80" s="238" t="s">
        <v>189</v>
      </c>
      <c r="AH80" s="239" t="b">
        <v>1</v>
      </c>
      <c r="AI80" s="239" t="b">
        <v>0</v>
      </c>
    </row>
    <row r="81" spans="1:35" ht="48">
      <c r="A81" s="238" t="s">
        <v>686</v>
      </c>
      <c r="B81" s="238" t="s">
        <v>1099</v>
      </c>
      <c r="C81" s="238" t="s">
        <v>1099</v>
      </c>
      <c r="D81" s="238" t="s">
        <v>1093</v>
      </c>
      <c r="E81" s="238" t="s">
        <v>1100</v>
      </c>
      <c r="F81" s="238" t="s">
        <v>691</v>
      </c>
      <c r="G81" s="238" t="s">
        <v>692</v>
      </c>
      <c r="H81" s="238" t="s">
        <v>692</v>
      </c>
      <c r="I81" s="238" t="s">
        <v>692</v>
      </c>
      <c r="J81" s="238" t="s">
        <v>692</v>
      </c>
      <c r="K81" s="238" t="s">
        <v>746</v>
      </c>
      <c r="L81" s="238" t="s">
        <v>692</v>
      </c>
      <c r="M81" s="239" t="b">
        <v>0</v>
      </c>
      <c r="N81" s="238" t="s">
        <v>880</v>
      </c>
      <c r="O81" s="238" t="s">
        <v>880</v>
      </c>
      <c r="P81" s="238" t="s">
        <v>1051</v>
      </c>
      <c r="Q81" s="238" t="s">
        <v>722</v>
      </c>
      <c r="R81" s="238" t="s">
        <v>1084</v>
      </c>
      <c r="S81" s="238" t="s">
        <v>1085</v>
      </c>
      <c r="T81" s="238" t="s">
        <v>1086</v>
      </c>
      <c r="U81" s="238" t="s">
        <v>1087</v>
      </c>
      <c r="V81" s="239" t="b">
        <v>0</v>
      </c>
      <c r="W81" s="239" t="b">
        <v>0</v>
      </c>
      <c r="X81" s="238" t="s">
        <v>692</v>
      </c>
      <c r="Y81" s="238" t="s">
        <v>692</v>
      </c>
      <c r="Z81" s="239" t="b">
        <v>0</v>
      </c>
      <c r="AA81" s="238" t="s">
        <v>692</v>
      </c>
      <c r="AB81" s="238" t="s">
        <v>692</v>
      </c>
      <c r="AC81" s="238" t="s">
        <v>692</v>
      </c>
      <c r="AD81" s="239" t="b">
        <v>0</v>
      </c>
      <c r="AE81" s="239" t="b">
        <v>0</v>
      </c>
      <c r="AF81" s="238" t="s">
        <v>971</v>
      </c>
      <c r="AG81" s="238" t="s">
        <v>189</v>
      </c>
      <c r="AH81" s="239" t="b">
        <v>1</v>
      </c>
      <c r="AI81" s="239" t="b">
        <v>0</v>
      </c>
    </row>
    <row r="82" spans="1:35" ht="48">
      <c r="A82" s="238" t="s">
        <v>686</v>
      </c>
      <c r="B82" s="238" t="s">
        <v>1101</v>
      </c>
      <c r="C82" s="238" t="s">
        <v>1101</v>
      </c>
      <c r="D82" s="238" t="s">
        <v>1102</v>
      </c>
      <c r="E82" s="238" t="s">
        <v>1103</v>
      </c>
      <c r="F82" s="238" t="s">
        <v>691</v>
      </c>
      <c r="G82" s="238" t="s">
        <v>692</v>
      </c>
      <c r="H82" s="238" t="s">
        <v>692</v>
      </c>
      <c r="I82" s="238" t="s">
        <v>692</v>
      </c>
      <c r="J82" s="238" t="s">
        <v>692</v>
      </c>
      <c r="K82" s="238" t="s">
        <v>746</v>
      </c>
      <c r="L82" s="238" t="s">
        <v>692</v>
      </c>
      <c r="M82" s="239" t="b">
        <v>0</v>
      </c>
      <c r="N82" s="238" t="s">
        <v>1104</v>
      </c>
      <c r="O82" s="238" t="s">
        <v>1105</v>
      </c>
      <c r="P82" s="238" t="s">
        <v>1106</v>
      </c>
      <c r="Q82" s="238" t="s">
        <v>17</v>
      </c>
      <c r="R82" s="238" t="s">
        <v>1107</v>
      </c>
      <c r="S82" s="238" t="s">
        <v>1108</v>
      </c>
      <c r="T82" s="238" t="s">
        <v>1109</v>
      </c>
      <c r="U82" s="238" t="s">
        <v>1110</v>
      </c>
      <c r="V82" s="239" t="b">
        <v>0</v>
      </c>
      <c r="W82" s="239" t="b">
        <v>0</v>
      </c>
      <c r="X82" s="238" t="s">
        <v>692</v>
      </c>
      <c r="Y82" s="238" t="s">
        <v>692</v>
      </c>
      <c r="Z82" s="239" t="b">
        <v>0</v>
      </c>
      <c r="AA82" s="238" t="s">
        <v>692</v>
      </c>
      <c r="AB82" s="238" t="s">
        <v>692</v>
      </c>
      <c r="AC82" s="238" t="s">
        <v>692</v>
      </c>
      <c r="AD82" s="239" t="b">
        <v>0</v>
      </c>
      <c r="AE82" s="239" t="b">
        <v>0</v>
      </c>
      <c r="AF82" s="238" t="s">
        <v>692</v>
      </c>
      <c r="AG82" s="238" t="s">
        <v>189</v>
      </c>
      <c r="AH82" s="239" t="b">
        <v>1</v>
      </c>
      <c r="AI82" s="239" t="b">
        <v>0</v>
      </c>
    </row>
    <row r="83" spans="1:35" ht="32">
      <c r="A83" s="238" t="s">
        <v>686</v>
      </c>
      <c r="B83" s="238" t="s">
        <v>1111</v>
      </c>
      <c r="C83" s="238" t="s">
        <v>1111</v>
      </c>
      <c r="D83" s="238" t="s">
        <v>1102</v>
      </c>
      <c r="E83" s="238" t="s">
        <v>1112</v>
      </c>
      <c r="F83" s="238" t="s">
        <v>691</v>
      </c>
      <c r="G83" s="238" t="s">
        <v>692</v>
      </c>
      <c r="H83" s="238" t="s">
        <v>692</v>
      </c>
      <c r="I83" s="238" t="s">
        <v>692</v>
      </c>
      <c r="J83" s="238" t="s">
        <v>692</v>
      </c>
      <c r="K83" s="238" t="s">
        <v>728</v>
      </c>
      <c r="L83" s="238" t="s">
        <v>692</v>
      </c>
      <c r="M83" s="239" t="b">
        <v>0</v>
      </c>
      <c r="N83" s="238" t="s">
        <v>1104</v>
      </c>
      <c r="O83" s="238" t="s">
        <v>1105</v>
      </c>
      <c r="P83" s="238" t="s">
        <v>1106</v>
      </c>
      <c r="Q83" s="238" t="s">
        <v>17</v>
      </c>
      <c r="R83" s="238" t="s">
        <v>1113</v>
      </c>
      <c r="S83" s="238" t="s">
        <v>1114</v>
      </c>
      <c r="T83" s="238" t="s">
        <v>1115</v>
      </c>
      <c r="U83" s="238" t="s">
        <v>1116</v>
      </c>
      <c r="V83" s="239" t="b">
        <v>0</v>
      </c>
      <c r="W83" s="239" t="b">
        <v>1</v>
      </c>
      <c r="X83" s="238" t="s">
        <v>792</v>
      </c>
      <c r="Y83" s="238" t="s">
        <v>793</v>
      </c>
      <c r="Z83" s="239" t="b">
        <v>0</v>
      </c>
      <c r="AA83" s="238" t="s">
        <v>692</v>
      </c>
      <c r="AB83" s="238" t="s">
        <v>692</v>
      </c>
      <c r="AC83" s="238" t="s">
        <v>692</v>
      </c>
      <c r="AD83" s="239" t="b">
        <v>0</v>
      </c>
      <c r="AE83" s="239" t="b">
        <v>0</v>
      </c>
      <c r="AF83" s="238" t="s">
        <v>734</v>
      </c>
      <c r="AG83" s="238" t="s">
        <v>189</v>
      </c>
      <c r="AH83" s="239" t="b">
        <v>1</v>
      </c>
      <c r="AI83" s="239" t="b">
        <v>0</v>
      </c>
    </row>
    <row r="84" spans="1:35" ht="32">
      <c r="A84" s="238" t="s">
        <v>686</v>
      </c>
      <c r="B84" s="238" t="s">
        <v>1117</v>
      </c>
      <c r="C84" s="238" t="s">
        <v>1117</v>
      </c>
      <c r="D84" s="238" t="s">
        <v>1102</v>
      </c>
      <c r="E84" s="238" t="s">
        <v>1118</v>
      </c>
      <c r="F84" s="238" t="s">
        <v>691</v>
      </c>
      <c r="G84" s="238" t="s">
        <v>692</v>
      </c>
      <c r="H84" s="238" t="s">
        <v>692</v>
      </c>
      <c r="I84" s="238" t="s">
        <v>692</v>
      </c>
      <c r="J84" s="238" t="s">
        <v>692</v>
      </c>
      <c r="K84" s="238" t="s">
        <v>746</v>
      </c>
      <c r="L84" s="238" t="s">
        <v>692</v>
      </c>
      <c r="M84" s="239" t="b">
        <v>0</v>
      </c>
      <c r="N84" s="238" t="s">
        <v>1104</v>
      </c>
      <c r="O84" s="238" t="s">
        <v>1105</v>
      </c>
      <c r="P84" s="238" t="s">
        <v>1106</v>
      </c>
      <c r="Q84" s="238" t="s">
        <v>17</v>
      </c>
      <c r="R84" s="238" t="s">
        <v>1113</v>
      </c>
      <c r="S84" s="238" t="s">
        <v>1114</v>
      </c>
      <c r="T84" s="238" t="s">
        <v>1115</v>
      </c>
      <c r="U84" s="238" t="s">
        <v>1116</v>
      </c>
      <c r="V84" s="239" t="b">
        <v>0</v>
      </c>
      <c r="W84" s="239" t="b">
        <v>0</v>
      </c>
      <c r="X84" s="238" t="s">
        <v>692</v>
      </c>
      <c r="Y84" s="238" t="s">
        <v>692</v>
      </c>
      <c r="Z84" s="239" t="b">
        <v>0</v>
      </c>
      <c r="AA84" s="238" t="s">
        <v>692</v>
      </c>
      <c r="AB84" s="238" t="s">
        <v>692</v>
      </c>
      <c r="AC84" s="238" t="s">
        <v>692</v>
      </c>
      <c r="AD84" s="239" t="b">
        <v>0</v>
      </c>
      <c r="AE84" s="239" t="b">
        <v>0</v>
      </c>
      <c r="AF84" s="238" t="s">
        <v>692</v>
      </c>
      <c r="AG84" s="238" t="s">
        <v>189</v>
      </c>
      <c r="AH84" s="239" t="b">
        <v>1</v>
      </c>
      <c r="AI84" s="239" t="b">
        <v>0</v>
      </c>
    </row>
    <row r="85" spans="1:35" ht="32">
      <c r="A85" s="238" t="s">
        <v>686</v>
      </c>
      <c r="B85" s="238" t="s">
        <v>1119</v>
      </c>
      <c r="C85" s="238" t="s">
        <v>1119</v>
      </c>
      <c r="D85" s="238" t="s">
        <v>1102</v>
      </c>
      <c r="E85" s="238" t="s">
        <v>1120</v>
      </c>
      <c r="F85" s="238" t="s">
        <v>691</v>
      </c>
      <c r="G85" s="238" t="s">
        <v>692</v>
      </c>
      <c r="H85" s="238" t="s">
        <v>692</v>
      </c>
      <c r="I85" s="238" t="s">
        <v>692</v>
      </c>
      <c r="J85" s="238" t="s">
        <v>692</v>
      </c>
      <c r="K85" s="238" t="s">
        <v>812</v>
      </c>
      <c r="L85" s="238" t="s">
        <v>692</v>
      </c>
      <c r="M85" s="239" t="b">
        <v>0</v>
      </c>
      <c r="N85" s="238" t="s">
        <v>1104</v>
      </c>
      <c r="O85" s="238" t="s">
        <v>1105</v>
      </c>
      <c r="P85" s="238" t="s">
        <v>1106</v>
      </c>
      <c r="Q85" s="238" t="s">
        <v>17</v>
      </c>
      <c r="R85" s="238" t="s">
        <v>1121</v>
      </c>
      <c r="S85" s="238" t="s">
        <v>1122</v>
      </c>
      <c r="T85" s="238" t="s">
        <v>1115</v>
      </c>
      <c r="U85" s="238" t="s">
        <v>1116</v>
      </c>
      <c r="V85" s="239" t="b">
        <v>0</v>
      </c>
      <c r="W85" s="239" t="b">
        <v>0</v>
      </c>
      <c r="X85" s="238" t="s">
        <v>692</v>
      </c>
      <c r="Y85" s="238" t="s">
        <v>692</v>
      </c>
      <c r="Z85" s="239" t="b">
        <v>0</v>
      </c>
      <c r="AA85" s="238" t="s">
        <v>692</v>
      </c>
      <c r="AB85" s="238" t="s">
        <v>692</v>
      </c>
      <c r="AC85" s="238" t="s">
        <v>692</v>
      </c>
      <c r="AD85" s="239" t="b">
        <v>0</v>
      </c>
      <c r="AE85" s="239" t="b">
        <v>0</v>
      </c>
      <c r="AF85" s="238" t="s">
        <v>692</v>
      </c>
      <c r="AG85" s="238" t="s">
        <v>189</v>
      </c>
      <c r="AH85" s="239" t="b">
        <v>1</v>
      </c>
      <c r="AI85" s="239" t="b">
        <v>0</v>
      </c>
    </row>
    <row r="86" spans="1:35" ht="32">
      <c r="A86" s="238" t="s">
        <v>686</v>
      </c>
      <c r="B86" s="238" t="s">
        <v>1123</v>
      </c>
      <c r="C86" s="238" t="s">
        <v>1123</v>
      </c>
      <c r="D86" s="238" t="s">
        <v>1102</v>
      </c>
      <c r="E86" s="238" t="s">
        <v>1124</v>
      </c>
      <c r="F86" s="238" t="s">
        <v>691</v>
      </c>
      <c r="G86" s="238" t="s">
        <v>692</v>
      </c>
      <c r="H86" s="238" t="s">
        <v>692</v>
      </c>
      <c r="I86" s="238" t="s">
        <v>692</v>
      </c>
      <c r="J86" s="238" t="s">
        <v>692</v>
      </c>
      <c r="K86" s="238" t="s">
        <v>1125</v>
      </c>
      <c r="L86" s="238" t="s">
        <v>692</v>
      </c>
      <c r="M86" s="239" t="b">
        <v>0</v>
      </c>
      <c r="N86" s="238" t="s">
        <v>1104</v>
      </c>
      <c r="O86" s="238" t="s">
        <v>1105</v>
      </c>
      <c r="P86" s="238" t="s">
        <v>837</v>
      </c>
      <c r="Q86" s="238" t="s">
        <v>17</v>
      </c>
      <c r="R86" s="238" t="s">
        <v>1113</v>
      </c>
      <c r="S86" s="238" t="s">
        <v>1114</v>
      </c>
      <c r="T86" s="238" t="s">
        <v>1115</v>
      </c>
      <c r="U86" s="238" t="s">
        <v>1116</v>
      </c>
      <c r="V86" s="239" t="b">
        <v>0</v>
      </c>
      <c r="W86" s="239" t="b">
        <v>0</v>
      </c>
      <c r="X86" s="238" t="s">
        <v>692</v>
      </c>
      <c r="Y86" s="238" t="s">
        <v>692</v>
      </c>
      <c r="Z86" s="239" t="b">
        <v>0</v>
      </c>
      <c r="AA86" s="238" t="s">
        <v>692</v>
      </c>
      <c r="AB86" s="238" t="s">
        <v>692</v>
      </c>
      <c r="AC86" s="238" t="s">
        <v>692</v>
      </c>
      <c r="AD86" s="239" t="b">
        <v>0</v>
      </c>
      <c r="AE86" s="239" t="b">
        <v>0</v>
      </c>
      <c r="AF86" s="238" t="s">
        <v>887</v>
      </c>
      <c r="AG86" s="238" t="s">
        <v>189</v>
      </c>
      <c r="AH86" s="239" t="b">
        <v>1</v>
      </c>
      <c r="AI86" s="239" t="b">
        <v>0</v>
      </c>
    </row>
    <row r="87" spans="1:35" ht="32">
      <c r="A87" s="238" t="s">
        <v>686</v>
      </c>
      <c r="B87" s="238" t="s">
        <v>1126</v>
      </c>
      <c r="C87" s="238" t="s">
        <v>1126</v>
      </c>
      <c r="D87" s="238" t="s">
        <v>1127</v>
      </c>
      <c r="E87" s="238" t="s">
        <v>1128</v>
      </c>
      <c r="F87" s="238" t="s">
        <v>691</v>
      </c>
      <c r="G87" s="238" t="s">
        <v>692</v>
      </c>
      <c r="H87" s="238" t="s">
        <v>692</v>
      </c>
      <c r="I87" s="238" t="s">
        <v>692</v>
      </c>
      <c r="J87" s="238" t="s">
        <v>692</v>
      </c>
      <c r="K87" s="238" t="s">
        <v>746</v>
      </c>
      <c r="L87" s="238" t="s">
        <v>692</v>
      </c>
      <c r="M87" s="239" t="b">
        <v>0</v>
      </c>
      <c r="N87" s="238" t="s">
        <v>1104</v>
      </c>
      <c r="O87" s="238" t="s">
        <v>1105</v>
      </c>
      <c r="P87" s="238" t="s">
        <v>1106</v>
      </c>
      <c r="Q87" s="238" t="s">
        <v>17</v>
      </c>
      <c r="R87" s="238" t="s">
        <v>1129</v>
      </c>
      <c r="S87" s="238" t="s">
        <v>1130</v>
      </c>
      <c r="T87" s="238" t="s">
        <v>1131</v>
      </c>
      <c r="U87" s="238" t="s">
        <v>1132</v>
      </c>
      <c r="V87" s="239" t="b">
        <v>0</v>
      </c>
      <c r="W87" s="239" t="b">
        <v>0</v>
      </c>
      <c r="X87" s="238" t="s">
        <v>692</v>
      </c>
      <c r="Y87" s="238" t="s">
        <v>692</v>
      </c>
      <c r="Z87" s="239" t="b">
        <v>0</v>
      </c>
      <c r="AA87" s="238" t="s">
        <v>692</v>
      </c>
      <c r="AB87" s="238" t="s">
        <v>692</v>
      </c>
      <c r="AC87" s="238" t="s">
        <v>692</v>
      </c>
      <c r="AD87" s="239" t="b">
        <v>0</v>
      </c>
      <c r="AE87" s="239" t="b">
        <v>0</v>
      </c>
      <c r="AF87" s="238" t="s">
        <v>692</v>
      </c>
      <c r="AG87" s="238" t="s">
        <v>189</v>
      </c>
      <c r="AH87" s="239" t="b">
        <v>1</v>
      </c>
      <c r="AI87" s="239" t="b">
        <v>0</v>
      </c>
    </row>
    <row r="88" spans="1:35" ht="32">
      <c r="A88" s="238" t="s">
        <v>686</v>
      </c>
      <c r="B88" s="238" t="s">
        <v>1133</v>
      </c>
      <c r="C88" s="238" t="s">
        <v>1133</v>
      </c>
      <c r="D88" s="238" t="s">
        <v>1127</v>
      </c>
      <c r="E88" s="238" t="s">
        <v>1134</v>
      </c>
      <c r="F88" s="238" t="s">
        <v>691</v>
      </c>
      <c r="G88" s="238" t="s">
        <v>692</v>
      </c>
      <c r="H88" s="238" t="s">
        <v>692</v>
      </c>
      <c r="I88" s="238" t="s">
        <v>692</v>
      </c>
      <c r="J88" s="238" t="s">
        <v>692</v>
      </c>
      <c r="K88" s="238" t="s">
        <v>728</v>
      </c>
      <c r="L88" s="238" t="s">
        <v>692</v>
      </c>
      <c r="M88" s="239" t="b">
        <v>0</v>
      </c>
      <c r="N88" s="238" t="s">
        <v>1104</v>
      </c>
      <c r="O88" s="238" t="s">
        <v>1105</v>
      </c>
      <c r="P88" s="238" t="s">
        <v>1106</v>
      </c>
      <c r="Q88" s="238" t="s">
        <v>17</v>
      </c>
      <c r="R88" s="238" t="s">
        <v>1121</v>
      </c>
      <c r="S88" s="238" t="s">
        <v>1122</v>
      </c>
      <c r="T88" s="238" t="s">
        <v>1131</v>
      </c>
      <c r="U88" s="238" t="s">
        <v>1132</v>
      </c>
      <c r="V88" s="239" t="b">
        <v>0</v>
      </c>
      <c r="W88" s="239" t="b">
        <v>0</v>
      </c>
      <c r="X88" s="238" t="s">
        <v>692</v>
      </c>
      <c r="Y88" s="238" t="s">
        <v>692</v>
      </c>
      <c r="Z88" s="239" t="b">
        <v>0</v>
      </c>
      <c r="AA88" s="238" t="s">
        <v>692</v>
      </c>
      <c r="AB88" s="238" t="s">
        <v>692</v>
      </c>
      <c r="AC88" s="238" t="s">
        <v>692</v>
      </c>
      <c r="AD88" s="239" t="b">
        <v>0</v>
      </c>
      <c r="AE88" s="239" t="b">
        <v>0</v>
      </c>
      <c r="AF88" s="238" t="s">
        <v>866</v>
      </c>
      <c r="AG88" s="238" t="s">
        <v>189</v>
      </c>
      <c r="AH88" s="239" t="b">
        <v>1</v>
      </c>
      <c r="AI88" s="239" t="b">
        <v>0</v>
      </c>
    </row>
    <row r="89" spans="1:35" ht="32">
      <c r="A89" s="238" t="s">
        <v>686</v>
      </c>
      <c r="B89" s="238" t="s">
        <v>1135</v>
      </c>
      <c r="C89" s="238" t="s">
        <v>1135</v>
      </c>
      <c r="D89" s="238" t="s">
        <v>1136</v>
      </c>
      <c r="E89" s="238" t="s">
        <v>1137</v>
      </c>
      <c r="F89" s="238" t="s">
        <v>691</v>
      </c>
      <c r="G89" s="238" t="s">
        <v>692</v>
      </c>
      <c r="H89" s="238" t="s">
        <v>692</v>
      </c>
      <c r="I89" s="238" t="s">
        <v>692</v>
      </c>
      <c r="J89" s="238" t="s">
        <v>692</v>
      </c>
      <c r="K89" s="238" t="s">
        <v>919</v>
      </c>
      <c r="L89" s="238" t="s">
        <v>692</v>
      </c>
      <c r="M89" s="239" t="b">
        <v>0</v>
      </c>
      <c r="N89" s="238" t="s">
        <v>1104</v>
      </c>
      <c r="O89" s="238" t="s">
        <v>1105</v>
      </c>
      <c r="P89" s="238" t="s">
        <v>1106</v>
      </c>
      <c r="Q89" s="238" t="s">
        <v>17</v>
      </c>
      <c r="R89" s="238" t="s">
        <v>1129</v>
      </c>
      <c r="S89" s="238" t="s">
        <v>1130</v>
      </c>
      <c r="T89" s="238" t="s">
        <v>1131</v>
      </c>
      <c r="U89" s="238" t="s">
        <v>1132</v>
      </c>
      <c r="V89" s="239" t="b">
        <v>0</v>
      </c>
      <c r="W89" s="239" t="b">
        <v>0</v>
      </c>
      <c r="X89" s="238" t="s">
        <v>692</v>
      </c>
      <c r="Y89" s="238" t="s">
        <v>692</v>
      </c>
      <c r="Z89" s="239" t="b">
        <v>0</v>
      </c>
      <c r="AA89" s="238" t="s">
        <v>692</v>
      </c>
      <c r="AB89" s="238" t="s">
        <v>692</v>
      </c>
      <c r="AC89" s="238" t="s">
        <v>692</v>
      </c>
      <c r="AD89" s="239" t="b">
        <v>0</v>
      </c>
      <c r="AE89" s="239" t="b">
        <v>0</v>
      </c>
      <c r="AF89" s="238" t="s">
        <v>692</v>
      </c>
      <c r="AG89" s="238" t="s">
        <v>189</v>
      </c>
      <c r="AH89" s="239" t="b">
        <v>1</v>
      </c>
      <c r="AI89" s="239" t="b">
        <v>0</v>
      </c>
    </row>
    <row r="90" spans="1:35" ht="32">
      <c r="A90" s="238" t="s">
        <v>686</v>
      </c>
      <c r="B90" s="238" t="s">
        <v>1138</v>
      </c>
      <c r="C90" s="238" t="s">
        <v>1138</v>
      </c>
      <c r="D90" s="238" t="s">
        <v>1139</v>
      </c>
      <c r="E90" s="238" t="s">
        <v>1140</v>
      </c>
      <c r="F90" s="238" t="s">
        <v>691</v>
      </c>
      <c r="G90" s="238" t="s">
        <v>692</v>
      </c>
      <c r="H90" s="238" t="s">
        <v>692</v>
      </c>
      <c r="I90" s="238" t="s">
        <v>692</v>
      </c>
      <c r="J90" s="238" t="s">
        <v>692</v>
      </c>
      <c r="K90" s="238" t="s">
        <v>721</v>
      </c>
      <c r="L90" s="238" t="s">
        <v>692</v>
      </c>
      <c r="M90" s="239" t="b">
        <v>0</v>
      </c>
      <c r="N90" s="238" t="s">
        <v>1104</v>
      </c>
      <c r="O90" s="238" t="s">
        <v>1105</v>
      </c>
      <c r="P90" s="238" t="s">
        <v>1106</v>
      </c>
      <c r="Q90" s="238" t="s">
        <v>17</v>
      </c>
      <c r="R90" s="238" t="s">
        <v>1141</v>
      </c>
      <c r="S90" s="238" t="s">
        <v>1142</v>
      </c>
      <c r="T90" s="238" t="s">
        <v>1115</v>
      </c>
      <c r="U90" s="238" t="s">
        <v>1143</v>
      </c>
      <c r="V90" s="239" t="b">
        <v>0</v>
      </c>
      <c r="W90" s="239" t="b">
        <v>0</v>
      </c>
      <c r="X90" s="238" t="s">
        <v>692</v>
      </c>
      <c r="Y90" s="238" t="s">
        <v>692</v>
      </c>
      <c r="Z90" s="239" t="b">
        <v>0</v>
      </c>
      <c r="AA90" s="238" t="s">
        <v>692</v>
      </c>
      <c r="AB90" s="238" t="s">
        <v>692</v>
      </c>
      <c r="AC90" s="238" t="s">
        <v>692</v>
      </c>
      <c r="AD90" s="239" t="b">
        <v>0</v>
      </c>
      <c r="AE90" s="239" t="b">
        <v>0</v>
      </c>
      <c r="AF90" s="238" t="s">
        <v>730</v>
      </c>
      <c r="AG90" s="238" t="s">
        <v>189</v>
      </c>
      <c r="AH90" s="239" t="b">
        <v>1</v>
      </c>
      <c r="AI90" s="239" t="b">
        <v>0</v>
      </c>
    </row>
    <row r="91" spans="1:35" ht="32">
      <c r="A91" s="238" t="s">
        <v>686</v>
      </c>
      <c r="B91" s="238" t="s">
        <v>1144</v>
      </c>
      <c r="C91" s="238" t="s">
        <v>1144</v>
      </c>
      <c r="D91" s="238" t="s">
        <v>1139</v>
      </c>
      <c r="E91" s="238" t="s">
        <v>1145</v>
      </c>
      <c r="F91" s="238" t="s">
        <v>691</v>
      </c>
      <c r="G91" s="238" t="s">
        <v>692</v>
      </c>
      <c r="H91" s="238" t="s">
        <v>692</v>
      </c>
      <c r="I91" s="238" t="s">
        <v>692</v>
      </c>
      <c r="J91" s="238" t="s">
        <v>692</v>
      </c>
      <c r="K91" s="238" t="s">
        <v>721</v>
      </c>
      <c r="L91" s="238" t="s">
        <v>692</v>
      </c>
      <c r="M91" s="239" t="b">
        <v>0</v>
      </c>
      <c r="N91" s="238" t="s">
        <v>1104</v>
      </c>
      <c r="O91" s="238" t="s">
        <v>1105</v>
      </c>
      <c r="P91" s="238" t="s">
        <v>1106</v>
      </c>
      <c r="Q91" s="238" t="s">
        <v>17</v>
      </c>
      <c r="R91" s="238" t="s">
        <v>1141</v>
      </c>
      <c r="S91" s="238" t="s">
        <v>1142</v>
      </c>
      <c r="T91" s="238" t="s">
        <v>1115</v>
      </c>
      <c r="U91" s="238" t="s">
        <v>1143</v>
      </c>
      <c r="V91" s="239" t="b">
        <v>0</v>
      </c>
      <c r="W91" s="239" t="b">
        <v>1</v>
      </c>
      <c r="X91" s="238" t="s">
        <v>792</v>
      </c>
      <c r="Y91" s="238" t="s">
        <v>793</v>
      </c>
      <c r="Z91" s="239" t="b">
        <v>0</v>
      </c>
      <c r="AA91" s="238" t="s">
        <v>692</v>
      </c>
      <c r="AB91" s="238" t="s">
        <v>692</v>
      </c>
      <c r="AC91" s="238" t="s">
        <v>692</v>
      </c>
      <c r="AD91" s="239" t="b">
        <v>0</v>
      </c>
      <c r="AE91" s="239" t="b">
        <v>0</v>
      </c>
      <c r="AF91" s="238" t="s">
        <v>692</v>
      </c>
      <c r="AG91" s="238" t="s">
        <v>189</v>
      </c>
      <c r="AH91" s="239" t="b">
        <v>1</v>
      </c>
      <c r="AI91" s="239" t="b">
        <v>0</v>
      </c>
    </row>
    <row r="92" spans="1:35" ht="48">
      <c r="A92" s="238" t="s">
        <v>686</v>
      </c>
      <c r="B92" s="238" t="s">
        <v>1146</v>
      </c>
      <c r="C92" s="238" t="s">
        <v>1146</v>
      </c>
      <c r="D92" s="238" t="s">
        <v>1139</v>
      </c>
      <c r="E92" s="238" t="s">
        <v>1147</v>
      </c>
      <c r="F92" s="238" t="s">
        <v>691</v>
      </c>
      <c r="G92" s="238" t="s">
        <v>692</v>
      </c>
      <c r="H92" s="238" t="s">
        <v>692</v>
      </c>
      <c r="I92" s="238" t="s">
        <v>692</v>
      </c>
      <c r="J92" s="238" t="s">
        <v>692</v>
      </c>
      <c r="K92" s="238" t="s">
        <v>721</v>
      </c>
      <c r="L92" s="238" t="s">
        <v>692</v>
      </c>
      <c r="M92" s="239" t="b">
        <v>0</v>
      </c>
      <c r="N92" s="238" t="s">
        <v>1104</v>
      </c>
      <c r="O92" s="238" t="s">
        <v>1105</v>
      </c>
      <c r="P92" s="238" t="s">
        <v>1106</v>
      </c>
      <c r="Q92" s="238" t="s">
        <v>17</v>
      </c>
      <c r="R92" s="238" t="s">
        <v>1141</v>
      </c>
      <c r="S92" s="238" t="s">
        <v>1142</v>
      </c>
      <c r="T92" s="238" t="s">
        <v>1115</v>
      </c>
      <c r="U92" s="238" t="s">
        <v>1143</v>
      </c>
      <c r="V92" s="239" t="b">
        <v>0</v>
      </c>
      <c r="W92" s="239" t="b">
        <v>0</v>
      </c>
      <c r="X92" s="238" t="s">
        <v>692</v>
      </c>
      <c r="Y92" s="238" t="s">
        <v>692</v>
      </c>
      <c r="Z92" s="239" t="b">
        <v>0</v>
      </c>
      <c r="AA92" s="238" t="s">
        <v>692</v>
      </c>
      <c r="AB92" s="238" t="s">
        <v>692</v>
      </c>
      <c r="AC92" s="238" t="s">
        <v>692</v>
      </c>
      <c r="AD92" s="239" t="b">
        <v>0</v>
      </c>
      <c r="AE92" s="239" t="b">
        <v>0</v>
      </c>
      <c r="AF92" s="238" t="s">
        <v>692</v>
      </c>
      <c r="AG92" s="238" t="s">
        <v>189</v>
      </c>
      <c r="AH92" s="239" t="b">
        <v>1</v>
      </c>
      <c r="AI92" s="239" t="b">
        <v>0</v>
      </c>
    </row>
    <row r="93" spans="1:35" ht="48">
      <c r="A93" s="238" t="s">
        <v>686</v>
      </c>
      <c r="B93" s="238" t="s">
        <v>1148</v>
      </c>
      <c r="C93" s="238" t="s">
        <v>1148</v>
      </c>
      <c r="D93" s="238" t="s">
        <v>1149</v>
      </c>
      <c r="E93" s="238" t="s">
        <v>1150</v>
      </c>
      <c r="F93" s="238" t="s">
        <v>691</v>
      </c>
      <c r="G93" s="238" t="s">
        <v>692</v>
      </c>
      <c r="H93" s="238" t="s">
        <v>692</v>
      </c>
      <c r="I93" s="238" t="s">
        <v>692</v>
      </c>
      <c r="J93" s="238" t="s">
        <v>692</v>
      </c>
      <c r="K93" s="238" t="s">
        <v>1151</v>
      </c>
      <c r="L93" s="238" t="s">
        <v>692</v>
      </c>
      <c r="M93" s="239" t="b">
        <v>0</v>
      </c>
      <c r="N93" s="238" t="s">
        <v>1104</v>
      </c>
      <c r="O93" s="238" t="s">
        <v>1105</v>
      </c>
      <c r="P93" s="238" t="s">
        <v>1106</v>
      </c>
      <c r="Q93" s="238" t="s">
        <v>722</v>
      </c>
      <c r="R93" s="238" t="s">
        <v>1152</v>
      </c>
      <c r="S93" s="238" t="s">
        <v>1153</v>
      </c>
      <c r="T93" s="238" t="s">
        <v>1109</v>
      </c>
      <c r="U93" s="238" t="s">
        <v>1110</v>
      </c>
      <c r="V93" s="239" t="b">
        <v>0</v>
      </c>
      <c r="W93" s="239" t="b">
        <v>0</v>
      </c>
      <c r="X93" s="238" t="s">
        <v>692</v>
      </c>
      <c r="Y93" s="238" t="s">
        <v>692</v>
      </c>
      <c r="Z93" s="239" t="b">
        <v>0</v>
      </c>
      <c r="AA93" s="238" t="s">
        <v>692</v>
      </c>
      <c r="AB93" s="238" t="s">
        <v>692</v>
      </c>
      <c r="AC93" s="238" t="s">
        <v>692</v>
      </c>
      <c r="AD93" s="239" t="b">
        <v>0</v>
      </c>
      <c r="AE93" s="239" t="b">
        <v>0</v>
      </c>
      <c r="AF93" s="238" t="s">
        <v>692</v>
      </c>
      <c r="AG93" s="238" t="s">
        <v>189</v>
      </c>
      <c r="AH93" s="239" t="b">
        <v>1</v>
      </c>
      <c r="AI93" s="239" t="b">
        <v>0</v>
      </c>
    </row>
    <row r="94" spans="1:35" ht="48">
      <c r="A94" s="238" t="s">
        <v>686</v>
      </c>
      <c r="B94" s="238" t="s">
        <v>1154</v>
      </c>
      <c r="C94" s="238" t="s">
        <v>1154</v>
      </c>
      <c r="D94" s="238" t="s">
        <v>1155</v>
      </c>
      <c r="E94" s="238" t="s">
        <v>1156</v>
      </c>
      <c r="F94" s="238" t="s">
        <v>691</v>
      </c>
      <c r="G94" s="238" t="s">
        <v>692</v>
      </c>
      <c r="H94" s="238" t="s">
        <v>692</v>
      </c>
      <c r="I94" s="238" t="s">
        <v>692</v>
      </c>
      <c r="J94" s="238" t="s">
        <v>692</v>
      </c>
      <c r="K94" s="238" t="s">
        <v>728</v>
      </c>
      <c r="L94" s="238" t="s">
        <v>692</v>
      </c>
      <c r="M94" s="239" t="b">
        <v>0</v>
      </c>
      <c r="N94" s="238" t="s">
        <v>1104</v>
      </c>
      <c r="O94" s="238" t="s">
        <v>1105</v>
      </c>
      <c r="P94" s="238" t="s">
        <v>837</v>
      </c>
      <c r="Q94" s="238" t="s">
        <v>17</v>
      </c>
      <c r="R94" s="238" t="s">
        <v>1157</v>
      </c>
      <c r="S94" s="238" t="s">
        <v>1158</v>
      </c>
      <c r="T94" s="238" t="s">
        <v>1159</v>
      </c>
      <c r="U94" s="238" t="s">
        <v>1160</v>
      </c>
      <c r="V94" s="239" t="b">
        <v>0</v>
      </c>
      <c r="W94" s="239" t="b">
        <v>0</v>
      </c>
      <c r="X94" s="238" t="s">
        <v>692</v>
      </c>
      <c r="Y94" s="238" t="s">
        <v>692</v>
      </c>
      <c r="Z94" s="239" t="b">
        <v>0</v>
      </c>
      <c r="AA94" s="238" t="s">
        <v>692</v>
      </c>
      <c r="AB94" s="238" t="s">
        <v>692</v>
      </c>
      <c r="AC94" s="238" t="s">
        <v>692</v>
      </c>
      <c r="AD94" s="239" t="b">
        <v>0</v>
      </c>
      <c r="AE94" s="239" t="b">
        <v>0</v>
      </c>
      <c r="AF94" s="238" t="s">
        <v>887</v>
      </c>
      <c r="AG94" s="238" t="s">
        <v>189</v>
      </c>
      <c r="AH94" s="239" t="b">
        <v>1</v>
      </c>
      <c r="AI94" s="239" t="b">
        <v>0</v>
      </c>
    </row>
    <row r="95" spans="1:35" ht="48">
      <c r="A95" s="238" t="s">
        <v>686</v>
      </c>
      <c r="B95" s="238" t="s">
        <v>1161</v>
      </c>
      <c r="C95" s="238" t="s">
        <v>1161</v>
      </c>
      <c r="D95" s="238" t="s">
        <v>1155</v>
      </c>
      <c r="E95" s="238" t="s">
        <v>1162</v>
      </c>
      <c r="F95" s="238" t="s">
        <v>691</v>
      </c>
      <c r="G95" s="238" t="s">
        <v>692</v>
      </c>
      <c r="H95" s="238" t="s">
        <v>692</v>
      </c>
      <c r="I95" s="238" t="s">
        <v>692</v>
      </c>
      <c r="J95" s="238" t="s">
        <v>692</v>
      </c>
      <c r="K95" s="238" t="s">
        <v>804</v>
      </c>
      <c r="L95" s="238" t="s">
        <v>692</v>
      </c>
      <c r="M95" s="239" t="b">
        <v>0</v>
      </c>
      <c r="N95" s="238" t="s">
        <v>1104</v>
      </c>
      <c r="O95" s="238" t="s">
        <v>1105</v>
      </c>
      <c r="P95" s="238" t="s">
        <v>837</v>
      </c>
      <c r="Q95" s="238" t="s">
        <v>17</v>
      </c>
      <c r="R95" s="238" t="s">
        <v>1157</v>
      </c>
      <c r="S95" s="238" t="s">
        <v>1158</v>
      </c>
      <c r="T95" s="238" t="s">
        <v>1159</v>
      </c>
      <c r="U95" s="238" t="s">
        <v>1160</v>
      </c>
      <c r="V95" s="239" t="b">
        <v>0</v>
      </c>
      <c r="W95" s="239" t="b">
        <v>0</v>
      </c>
      <c r="X95" s="238" t="s">
        <v>692</v>
      </c>
      <c r="Y95" s="238" t="s">
        <v>692</v>
      </c>
      <c r="Z95" s="239" t="b">
        <v>0</v>
      </c>
      <c r="AA95" s="238" t="s">
        <v>692</v>
      </c>
      <c r="AB95" s="238" t="s">
        <v>692</v>
      </c>
      <c r="AC95" s="238" t="s">
        <v>692</v>
      </c>
      <c r="AD95" s="239" t="b">
        <v>0</v>
      </c>
      <c r="AE95" s="239" t="b">
        <v>0</v>
      </c>
      <c r="AF95" s="238" t="s">
        <v>887</v>
      </c>
      <c r="AG95" s="238" t="s">
        <v>189</v>
      </c>
      <c r="AH95" s="239" t="b">
        <v>1</v>
      </c>
      <c r="AI95" s="239" t="b">
        <v>0</v>
      </c>
    </row>
    <row r="96" spans="1:35" ht="32">
      <c r="A96" s="238" t="s">
        <v>686</v>
      </c>
      <c r="B96" s="238" t="s">
        <v>1163</v>
      </c>
      <c r="C96" s="238" t="s">
        <v>1163</v>
      </c>
      <c r="D96" s="238" t="s">
        <v>1155</v>
      </c>
      <c r="E96" s="238" t="s">
        <v>1164</v>
      </c>
      <c r="F96" s="238" t="s">
        <v>691</v>
      </c>
      <c r="G96" s="238" t="s">
        <v>692</v>
      </c>
      <c r="H96" s="238" t="s">
        <v>692</v>
      </c>
      <c r="I96" s="238" t="s">
        <v>692</v>
      </c>
      <c r="J96" s="238" t="s">
        <v>692</v>
      </c>
      <c r="K96" s="238" t="s">
        <v>959</v>
      </c>
      <c r="L96" s="238" t="s">
        <v>692</v>
      </c>
      <c r="M96" s="239" t="b">
        <v>0</v>
      </c>
      <c r="N96" s="238" t="s">
        <v>1104</v>
      </c>
      <c r="O96" s="238" t="s">
        <v>1105</v>
      </c>
      <c r="P96" s="238" t="s">
        <v>837</v>
      </c>
      <c r="Q96" s="238" t="s">
        <v>17</v>
      </c>
      <c r="R96" s="238" t="s">
        <v>1165</v>
      </c>
      <c r="S96" s="238" t="s">
        <v>1166</v>
      </c>
      <c r="T96" s="238" t="s">
        <v>1159</v>
      </c>
      <c r="U96" s="238" t="s">
        <v>1160</v>
      </c>
      <c r="V96" s="239" t="b">
        <v>0</v>
      </c>
      <c r="W96" s="239" t="b">
        <v>0</v>
      </c>
      <c r="X96" s="238" t="s">
        <v>692</v>
      </c>
      <c r="Y96" s="238" t="s">
        <v>692</v>
      </c>
      <c r="Z96" s="239" t="b">
        <v>0</v>
      </c>
      <c r="AA96" s="238" t="s">
        <v>692</v>
      </c>
      <c r="AB96" s="238" t="s">
        <v>692</v>
      </c>
      <c r="AC96" s="238" t="s">
        <v>692</v>
      </c>
      <c r="AD96" s="239" t="b">
        <v>0</v>
      </c>
      <c r="AE96" s="239" t="b">
        <v>0</v>
      </c>
      <c r="AF96" s="238" t="s">
        <v>887</v>
      </c>
      <c r="AG96" s="238" t="s">
        <v>189</v>
      </c>
      <c r="AH96" s="239" t="b">
        <v>1</v>
      </c>
      <c r="AI96" s="239" t="b">
        <v>0</v>
      </c>
    </row>
    <row r="97" spans="1:35" ht="48">
      <c r="A97" s="238" t="s">
        <v>686</v>
      </c>
      <c r="B97" s="238" t="s">
        <v>1167</v>
      </c>
      <c r="C97" s="238" t="s">
        <v>1167</v>
      </c>
      <c r="D97" s="238" t="s">
        <v>1155</v>
      </c>
      <c r="E97" s="238" t="s">
        <v>1168</v>
      </c>
      <c r="F97" s="238" t="s">
        <v>691</v>
      </c>
      <c r="G97" s="238" t="s">
        <v>692</v>
      </c>
      <c r="H97" s="238" t="s">
        <v>692</v>
      </c>
      <c r="I97" s="238" t="s">
        <v>692</v>
      </c>
      <c r="J97" s="238" t="s">
        <v>692</v>
      </c>
      <c r="K97" s="238" t="s">
        <v>1050</v>
      </c>
      <c r="L97" s="238" t="s">
        <v>692</v>
      </c>
      <c r="M97" s="239" t="b">
        <v>0</v>
      </c>
      <c r="N97" s="238" t="s">
        <v>1104</v>
      </c>
      <c r="O97" s="238" t="s">
        <v>1105</v>
      </c>
      <c r="P97" s="238" t="s">
        <v>837</v>
      </c>
      <c r="Q97" s="238" t="s">
        <v>17</v>
      </c>
      <c r="R97" s="238" t="s">
        <v>1157</v>
      </c>
      <c r="S97" s="238" t="s">
        <v>1158</v>
      </c>
      <c r="T97" s="238" t="s">
        <v>1159</v>
      </c>
      <c r="U97" s="238" t="s">
        <v>1160</v>
      </c>
      <c r="V97" s="239" t="b">
        <v>0</v>
      </c>
      <c r="W97" s="239" t="b">
        <v>0</v>
      </c>
      <c r="X97" s="238" t="s">
        <v>692</v>
      </c>
      <c r="Y97" s="238" t="s">
        <v>692</v>
      </c>
      <c r="Z97" s="239" t="b">
        <v>0</v>
      </c>
      <c r="AA97" s="238" t="s">
        <v>692</v>
      </c>
      <c r="AB97" s="238" t="s">
        <v>692</v>
      </c>
      <c r="AC97" s="238" t="s">
        <v>692</v>
      </c>
      <c r="AD97" s="239" t="b">
        <v>0</v>
      </c>
      <c r="AE97" s="239" t="b">
        <v>0</v>
      </c>
      <c r="AF97" s="238" t="s">
        <v>887</v>
      </c>
      <c r="AG97" s="238" t="s">
        <v>189</v>
      </c>
      <c r="AH97" s="239" t="b">
        <v>1</v>
      </c>
      <c r="AI97" s="239" t="b">
        <v>0</v>
      </c>
    </row>
    <row r="98" spans="1:35" ht="48">
      <c r="A98" s="238" t="s">
        <v>686</v>
      </c>
      <c r="B98" s="238" t="s">
        <v>1169</v>
      </c>
      <c r="C98" s="238" t="s">
        <v>1169</v>
      </c>
      <c r="D98" s="238" t="s">
        <v>1155</v>
      </c>
      <c r="E98" s="238" t="s">
        <v>1170</v>
      </c>
      <c r="F98" s="238" t="s">
        <v>691</v>
      </c>
      <c r="G98" s="238" t="s">
        <v>692</v>
      </c>
      <c r="H98" s="238" t="s">
        <v>692</v>
      </c>
      <c r="I98" s="238" t="s">
        <v>692</v>
      </c>
      <c r="J98" s="238" t="s">
        <v>692</v>
      </c>
      <c r="K98" s="238" t="s">
        <v>728</v>
      </c>
      <c r="L98" s="238" t="s">
        <v>692</v>
      </c>
      <c r="M98" s="239" t="b">
        <v>0</v>
      </c>
      <c r="N98" s="238" t="s">
        <v>1104</v>
      </c>
      <c r="O98" s="238" t="s">
        <v>1105</v>
      </c>
      <c r="P98" s="238" t="s">
        <v>837</v>
      </c>
      <c r="Q98" s="238" t="s">
        <v>17</v>
      </c>
      <c r="R98" s="238" t="s">
        <v>1157</v>
      </c>
      <c r="S98" s="238" t="s">
        <v>1158</v>
      </c>
      <c r="T98" s="238" t="s">
        <v>1159</v>
      </c>
      <c r="U98" s="238" t="s">
        <v>1160</v>
      </c>
      <c r="V98" s="239" t="b">
        <v>0</v>
      </c>
      <c r="W98" s="239" t="b">
        <v>0</v>
      </c>
      <c r="X98" s="238" t="s">
        <v>692</v>
      </c>
      <c r="Y98" s="238" t="s">
        <v>692</v>
      </c>
      <c r="Z98" s="239" t="b">
        <v>0</v>
      </c>
      <c r="AA98" s="238" t="s">
        <v>692</v>
      </c>
      <c r="AB98" s="238" t="s">
        <v>692</v>
      </c>
      <c r="AC98" s="238" t="s">
        <v>692</v>
      </c>
      <c r="AD98" s="239" t="b">
        <v>0</v>
      </c>
      <c r="AE98" s="239" t="b">
        <v>0</v>
      </c>
      <c r="AF98" s="238" t="s">
        <v>887</v>
      </c>
      <c r="AG98" s="238" t="s">
        <v>189</v>
      </c>
      <c r="AH98" s="239" t="b">
        <v>1</v>
      </c>
      <c r="AI98" s="239" t="b">
        <v>0</v>
      </c>
    </row>
    <row r="99" spans="1:35" ht="48">
      <c r="A99" s="238" t="s">
        <v>686</v>
      </c>
      <c r="B99" s="238" t="s">
        <v>1171</v>
      </c>
      <c r="C99" s="238" t="s">
        <v>1171</v>
      </c>
      <c r="D99" s="238" t="s">
        <v>1155</v>
      </c>
      <c r="E99" s="238" t="s">
        <v>1172</v>
      </c>
      <c r="F99" s="238" t="s">
        <v>691</v>
      </c>
      <c r="G99" s="238" t="s">
        <v>692</v>
      </c>
      <c r="H99" s="238" t="s">
        <v>692</v>
      </c>
      <c r="I99" s="238" t="s">
        <v>692</v>
      </c>
      <c r="J99" s="238" t="s">
        <v>692</v>
      </c>
      <c r="K99" s="238" t="s">
        <v>1173</v>
      </c>
      <c r="L99" s="238" t="s">
        <v>692</v>
      </c>
      <c r="M99" s="239" t="b">
        <v>0</v>
      </c>
      <c r="N99" s="238" t="s">
        <v>1104</v>
      </c>
      <c r="O99" s="238" t="s">
        <v>1105</v>
      </c>
      <c r="P99" s="238" t="s">
        <v>837</v>
      </c>
      <c r="Q99" s="238" t="s">
        <v>17</v>
      </c>
      <c r="R99" s="238" t="s">
        <v>1157</v>
      </c>
      <c r="S99" s="238" t="s">
        <v>1158</v>
      </c>
      <c r="T99" s="238" t="s">
        <v>1159</v>
      </c>
      <c r="U99" s="238" t="s">
        <v>1160</v>
      </c>
      <c r="V99" s="239" t="b">
        <v>0</v>
      </c>
      <c r="W99" s="239" t="b">
        <v>0</v>
      </c>
      <c r="X99" s="238" t="s">
        <v>692</v>
      </c>
      <c r="Y99" s="238" t="s">
        <v>692</v>
      </c>
      <c r="Z99" s="239" t="b">
        <v>0</v>
      </c>
      <c r="AA99" s="238" t="s">
        <v>692</v>
      </c>
      <c r="AB99" s="238" t="s">
        <v>692</v>
      </c>
      <c r="AC99" s="238" t="s">
        <v>692</v>
      </c>
      <c r="AD99" s="239" t="b">
        <v>0</v>
      </c>
      <c r="AE99" s="239" t="b">
        <v>0</v>
      </c>
      <c r="AF99" s="238" t="s">
        <v>887</v>
      </c>
      <c r="AG99" s="238" t="s">
        <v>189</v>
      </c>
      <c r="AH99" s="239" t="b">
        <v>1</v>
      </c>
      <c r="AI99" s="239" t="b">
        <v>0</v>
      </c>
    </row>
    <row r="100" spans="1:35" ht="32">
      <c r="A100" s="238" t="s">
        <v>686</v>
      </c>
      <c r="B100" s="238" t="s">
        <v>1174</v>
      </c>
      <c r="C100" s="238" t="s">
        <v>1174</v>
      </c>
      <c r="D100" s="238" t="s">
        <v>1155</v>
      </c>
      <c r="E100" s="238" t="s">
        <v>1175</v>
      </c>
      <c r="F100" s="238" t="s">
        <v>691</v>
      </c>
      <c r="G100" s="238" t="s">
        <v>692</v>
      </c>
      <c r="H100" s="238" t="s">
        <v>692</v>
      </c>
      <c r="I100" s="238" t="s">
        <v>692</v>
      </c>
      <c r="J100" s="238" t="s">
        <v>692</v>
      </c>
      <c r="K100" s="238" t="s">
        <v>693</v>
      </c>
      <c r="L100" s="238" t="s">
        <v>692</v>
      </c>
      <c r="M100" s="239" t="b">
        <v>0</v>
      </c>
      <c r="N100" s="238" t="s">
        <v>1104</v>
      </c>
      <c r="O100" s="238" t="s">
        <v>1105</v>
      </c>
      <c r="P100" s="238" t="s">
        <v>837</v>
      </c>
      <c r="Q100" s="238" t="s">
        <v>17</v>
      </c>
      <c r="R100" s="238" t="s">
        <v>1176</v>
      </c>
      <c r="S100" s="238" t="s">
        <v>1177</v>
      </c>
      <c r="T100" s="238" t="s">
        <v>1159</v>
      </c>
      <c r="U100" s="238" t="s">
        <v>1160</v>
      </c>
      <c r="V100" s="239" t="b">
        <v>0</v>
      </c>
      <c r="W100" s="239" t="b">
        <v>0</v>
      </c>
      <c r="X100" s="238" t="s">
        <v>692</v>
      </c>
      <c r="Y100" s="238" t="s">
        <v>692</v>
      </c>
      <c r="Z100" s="239" t="b">
        <v>0</v>
      </c>
      <c r="AA100" s="238" t="s">
        <v>692</v>
      </c>
      <c r="AB100" s="238" t="s">
        <v>692</v>
      </c>
      <c r="AC100" s="238" t="s">
        <v>692</v>
      </c>
      <c r="AD100" s="239" t="b">
        <v>0</v>
      </c>
      <c r="AE100" s="239" t="b">
        <v>0</v>
      </c>
      <c r="AF100" s="238" t="s">
        <v>887</v>
      </c>
      <c r="AG100" s="238" t="s">
        <v>189</v>
      </c>
      <c r="AH100" s="239" t="b">
        <v>1</v>
      </c>
      <c r="AI100" s="239" t="b">
        <v>0</v>
      </c>
    </row>
    <row r="101" spans="1:35" ht="32">
      <c r="A101" s="238" t="s">
        <v>686</v>
      </c>
      <c r="B101" s="238" t="s">
        <v>1178</v>
      </c>
      <c r="C101" s="238" t="s">
        <v>1178</v>
      </c>
      <c r="D101" s="238" t="s">
        <v>1155</v>
      </c>
      <c r="E101" s="238" t="s">
        <v>1179</v>
      </c>
      <c r="F101" s="238" t="s">
        <v>691</v>
      </c>
      <c r="G101" s="238" t="s">
        <v>692</v>
      </c>
      <c r="H101" s="238" t="s">
        <v>692</v>
      </c>
      <c r="I101" s="238" t="s">
        <v>692</v>
      </c>
      <c r="J101" s="238" t="s">
        <v>692</v>
      </c>
      <c r="K101" s="238" t="s">
        <v>804</v>
      </c>
      <c r="L101" s="238" t="s">
        <v>692</v>
      </c>
      <c r="M101" s="239" t="b">
        <v>0</v>
      </c>
      <c r="N101" s="238" t="s">
        <v>1104</v>
      </c>
      <c r="O101" s="238" t="s">
        <v>1105</v>
      </c>
      <c r="P101" s="238" t="s">
        <v>837</v>
      </c>
      <c r="Q101" s="238" t="s">
        <v>17</v>
      </c>
      <c r="R101" s="238" t="s">
        <v>1176</v>
      </c>
      <c r="S101" s="238" t="s">
        <v>1177</v>
      </c>
      <c r="T101" s="238" t="s">
        <v>1159</v>
      </c>
      <c r="U101" s="238" t="s">
        <v>1160</v>
      </c>
      <c r="V101" s="239" t="b">
        <v>0</v>
      </c>
      <c r="W101" s="239" t="b">
        <v>0</v>
      </c>
      <c r="X101" s="238" t="s">
        <v>692</v>
      </c>
      <c r="Y101" s="238" t="s">
        <v>692</v>
      </c>
      <c r="Z101" s="239" t="b">
        <v>0</v>
      </c>
      <c r="AA101" s="238" t="s">
        <v>692</v>
      </c>
      <c r="AB101" s="238" t="s">
        <v>692</v>
      </c>
      <c r="AC101" s="238" t="s">
        <v>692</v>
      </c>
      <c r="AD101" s="239" t="b">
        <v>0</v>
      </c>
      <c r="AE101" s="239" t="b">
        <v>0</v>
      </c>
      <c r="AF101" s="238" t="s">
        <v>887</v>
      </c>
      <c r="AG101" s="238" t="s">
        <v>189</v>
      </c>
      <c r="AH101" s="239" t="b">
        <v>1</v>
      </c>
      <c r="AI101" s="239" t="b">
        <v>0</v>
      </c>
    </row>
    <row r="102" spans="1:35" ht="48">
      <c r="A102" s="238" t="s">
        <v>686</v>
      </c>
      <c r="B102" s="238" t="s">
        <v>1180</v>
      </c>
      <c r="C102" s="238" t="s">
        <v>1180</v>
      </c>
      <c r="D102" s="238" t="s">
        <v>1155</v>
      </c>
      <c r="E102" s="238" t="s">
        <v>1181</v>
      </c>
      <c r="F102" s="238" t="s">
        <v>691</v>
      </c>
      <c r="G102" s="238" t="s">
        <v>692</v>
      </c>
      <c r="H102" s="238" t="s">
        <v>692</v>
      </c>
      <c r="I102" s="238" t="s">
        <v>692</v>
      </c>
      <c r="J102" s="238" t="s">
        <v>692</v>
      </c>
      <c r="K102" s="238" t="s">
        <v>804</v>
      </c>
      <c r="L102" s="238" t="s">
        <v>692</v>
      </c>
      <c r="M102" s="239" t="b">
        <v>0</v>
      </c>
      <c r="N102" s="238" t="s">
        <v>1104</v>
      </c>
      <c r="O102" s="238" t="s">
        <v>1105</v>
      </c>
      <c r="P102" s="238" t="s">
        <v>837</v>
      </c>
      <c r="Q102" s="238" t="s">
        <v>17</v>
      </c>
      <c r="R102" s="238" t="s">
        <v>1157</v>
      </c>
      <c r="S102" s="238" t="s">
        <v>1158</v>
      </c>
      <c r="T102" s="238" t="s">
        <v>1159</v>
      </c>
      <c r="U102" s="238" t="s">
        <v>1160</v>
      </c>
      <c r="V102" s="239" t="b">
        <v>0</v>
      </c>
      <c r="W102" s="239" t="b">
        <v>0</v>
      </c>
      <c r="X102" s="238" t="s">
        <v>692</v>
      </c>
      <c r="Y102" s="238" t="s">
        <v>692</v>
      </c>
      <c r="Z102" s="239" t="b">
        <v>0</v>
      </c>
      <c r="AA102" s="238" t="s">
        <v>692</v>
      </c>
      <c r="AB102" s="238" t="s">
        <v>692</v>
      </c>
      <c r="AC102" s="238" t="s">
        <v>692</v>
      </c>
      <c r="AD102" s="239" t="b">
        <v>0</v>
      </c>
      <c r="AE102" s="239" t="b">
        <v>0</v>
      </c>
      <c r="AF102" s="238" t="s">
        <v>887</v>
      </c>
      <c r="AG102" s="238" t="s">
        <v>189</v>
      </c>
      <c r="AH102" s="239" t="b">
        <v>1</v>
      </c>
      <c r="AI102" s="239" t="b">
        <v>0</v>
      </c>
    </row>
    <row r="103" spans="1:35" ht="32">
      <c r="A103" s="238" t="s">
        <v>686</v>
      </c>
      <c r="B103" s="238" t="s">
        <v>1182</v>
      </c>
      <c r="C103" s="238" t="s">
        <v>1182</v>
      </c>
      <c r="D103" s="238" t="s">
        <v>1155</v>
      </c>
      <c r="E103" s="238" t="s">
        <v>1183</v>
      </c>
      <c r="F103" s="238" t="s">
        <v>691</v>
      </c>
      <c r="G103" s="238" t="s">
        <v>692</v>
      </c>
      <c r="H103" s="238" t="s">
        <v>692</v>
      </c>
      <c r="I103" s="238" t="s">
        <v>692</v>
      </c>
      <c r="J103" s="238" t="s">
        <v>692</v>
      </c>
      <c r="K103" s="238" t="s">
        <v>959</v>
      </c>
      <c r="L103" s="238" t="s">
        <v>692</v>
      </c>
      <c r="M103" s="239" t="b">
        <v>0</v>
      </c>
      <c r="N103" s="238" t="s">
        <v>1104</v>
      </c>
      <c r="O103" s="238" t="s">
        <v>1105</v>
      </c>
      <c r="P103" s="238" t="s">
        <v>837</v>
      </c>
      <c r="Q103" s="238" t="s">
        <v>17</v>
      </c>
      <c r="R103" s="238" t="s">
        <v>1165</v>
      </c>
      <c r="S103" s="238" t="s">
        <v>1166</v>
      </c>
      <c r="T103" s="238" t="s">
        <v>1159</v>
      </c>
      <c r="U103" s="238" t="s">
        <v>1160</v>
      </c>
      <c r="V103" s="239" t="b">
        <v>0</v>
      </c>
      <c r="W103" s="239" t="b">
        <v>0</v>
      </c>
      <c r="X103" s="238" t="s">
        <v>692</v>
      </c>
      <c r="Y103" s="238" t="s">
        <v>692</v>
      </c>
      <c r="Z103" s="239" t="b">
        <v>0</v>
      </c>
      <c r="AA103" s="238" t="s">
        <v>692</v>
      </c>
      <c r="AB103" s="238" t="s">
        <v>692</v>
      </c>
      <c r="AC103" s="238" t="s">
        <v>692</v>
      </c>
      <c r="AD103" s="239" t="b">
        <v>0</v>
      </c>
      <c r="AE103" s="239" t="b">
        <v>0</v>
      </c>
      <c r="AF103" s="238" t="s">
        <v>887</v>
      </c>
      <c r="AG103" s="238" t="s">
        <v>189</v>
      </c>
      <c r="AH103" s="239" t="b">
        <v>1</v>
      </c>
      <c r="AI103" s="239" t="b">
        <v>0</v>
      </c>
    </row>
    <row r="104" spans="1:35" ht="48">
      <c r="A104" s="238" t="s">
        <v>686</v>
      </c>
      <c r="B104" s="238" t="s">
        <v>1184</v>
      </c>
      <c r="C104" s="238" t="s">
        <v>1184</v>
      </c>
      <c r="D104" s="238" t="s">
        <v>1155</v>
      </c>
      <c r="E104" s="238" t="s">
        <v>1185</v>
      </c>
      <c r="F104" s="238" t="s">
        <v>691</v>
      </c>
      <c r="G104" s="238" t="s">
        <v>692</v>
      </c>
      <c r="H104" s="238" t="s">
        <v>692</v>
      </c>
      <c r="I104" s="238" t="s">
        <v>692</v>
      </c>
      <c r="J104" s="238" t="s">
        <v>692</v>
      </c>
      <c r="K104" s="238" t="s">
        <v>728</v>
      </c>
      <c r="L104" s="238" t="s">
        <v>692</v>
      </c>
      <c r="M104" s="239" t="b">
        <v>0</v>
      </c>
      <c r="N104" s="238" t="s">
        <v>1104</v>
      </c>
      <c r="O104" s="238" t="s">
        <v>1105</v>
      </c>
      <c r="P104" s="238" t="s">
        <v>837</v>
      </c>
      <c r="Q104" s="238" t="s">
        <v>17</v>
      </c>
      <c r="R104" s="238" t="s">
        <v>1157</v>
      </c>
      <c r="S104" s="238" t="s">
        <v>1158</v>
      </c>
      <c r="T104" s="238" t="s">
        <v>1159</v>
      </c>
      <c r="U104" s="238" t="s">
        <v>1160</v>
      </c>
      <c r="V104" s="239" t="b">
        <v>0</v>
      </c>
      <c r="W104" s="239" t="b">
        <v>0</v>
      </c>
      <c r="X104" s="238" t="s">
        <v>692</v>
      </c>
      <c r="Y104" s="238" t="s">
        <v>692</v>
      </c>
      <c r="Z104" s="239" t="b">
        <v>0</v>
      </c>
      <c r="AA104" s="238" t="s">
        <v>692</v>
      </c>
      <c r="AB104" s="238" t="s">
        <v>692</v>
      </c>
      <c r="AC104" s="238" t="s">
        <v>692</v>
      </c>
      <c r="AD104" s="239" t="b">
        <v>0</v>
      </c>
      <c r="AE104" s="239" t="b">
        <v>0</v>
      </c>
      <c r="AF104" s="238" t="s">
        <v>692</v>
      </c>
      <c r="AG104" s="238" t="s">
        <v>189</v>
      </c>
      <c r="AH104" s="239" t="b">
        <v>1</v>
      </c>
      <c r="AI104" s="239" t="b">
        <v>0</v>
      </c>
    </row>
    <row r="105" spans="1:35" ht="32">
      <c r="A105" s="238" t="s">
        <v>686</v>
      </c>
      <c r="B105" s="238" t="s">
        <v>1186</v>
      </c>
      <c r="C105" s="238" t="s">
        <v>1186</v>
      </c>
      <c r="D105" s="238" t="s">
        <v>1187</v>
      </c>
      <c r="E105" s="238" t="s">
        <v>1188</v>
      </c>
      <c r="F105" s="238" t="s">
        <v>691</v>
      </c>
      <c r="G105" s="238" t="s">
        <v>692</v>
      </c>
      <c r="H105" s="238" t="s">
        <v>692</v>
      </c>
      <c r="I105" s="238" t="s">
        <v>692</v>
      </c>
      <c r="J105" s="238" t="s">
        <v>692</v>
      </c>
      <c r="K105" s="238" t="s">
        <v>746</v>
      </c>
      <c r="L105" s="238" t="s">
        <v>692</v>
      </c>
      <c r="M105" s="239" t="b">
        <v>0</v>
      </c>
      <c r="N105" s="238" t="s">
        <v>1104</v>
      </c>
      <c r="O105" s="238" t="s">
        <v>1105</v>
      </c>
      <c r="P105" s="238" t="s">
        <v>1106</v>
      </c>
      <c r="Q105" s="238" t="s">
        <v>17</v>
      </c>
      <c r="R105" s="238" t="s">
        <v>1176</v>
      </c>
      <c r="S105" s="238" t="s">
        <v>1177</v>
      </c>
      <c r="T105" s="238" t="s">
        <v>1115</v>
      </c>
      <c r="U105" s="238" t="s">
        <v>1189</v>
      </c>
      <c r="V105" s="239" t="b">
        <v>0</v>
      </c>
      <c r="W105" s="239" t="b">
        <v>0</v>
      </c>
      <c r="X105" s="238" t="s">
        <v>692</v>
      </c>
      <c r="Y105" s="238" t="s">
        <v>692</v>
      </c>
      <c r="Z105" s="239" t="b">
        <v>0</v>
      </c>
      <c r="AA105" s="238" t="s">
        <v>692</v>
      </c>
      <c r="AB105" s="238" t="s">
        <v>692</v>
      </c>
      <c r="AC105" s="238" t="s">
        <v>692</v>
      </c>
      <c r="AD105" s="239" t="b">
        <v>0</v>
      </c>
      <c r="AE105" s="239" t="b">
        <v>0</v>
      </c>
      <c r="AF105" s="238" t="s">
        <v>692</v>
      </c>
      <c r="AG105" s="238" t="s">
        <v>189</v>
      </c>
      <c r="AH105" s="239" t="b">
        <v>1</v>
      </c>
      <c r="AI105" s="239" t="b">
        <v>0</v>
      </c>
    </row>
    <row r="106" spans="1:35" ht="48">
      <c r="A106" s="238" t="s">
        <v>686</v>
      </c>
      <c r="B106" s="238" t="s">
        <v>1190</v>
      </c>
      <c r="C106" s="238" t="s">
        <v>1190</v>
      </c>
      <c r="D106" s="238" t="s">
        <v>1191</v>
      </c>
      <c r="E106" s="238" t="s">
        <v>1192</v>
      </c>
      <c r="F106" s="238" t="s">
        <v>691</v>
      </c>
      <c r="G106" s="238" t="s">
        <v>692</v>
      </c>
      <c r="H106" s="238" t="s">
        <v>692</v>
      </c>
      <c r="I106" s="238" t="s">
        <v>692</v>
      </c>
      <c r="J106" s="238" t="s">
        <v>692</v>
      </c>
      <c r="K106" s="238" t="s">
        <v>738</v>
      </c>
      <c r="L106" s="238" t="s">
        <v>692</v>
      </c>
      <c r="M106" s="239" t="b">
        <v>0</v>
      </c>
      <c r="N106" s="238" t="s">
        <v>1104</v>
      </c>
      <c r="O106" s="238" t="s">
        <v>1105</v>
      </c>
      <c r="P106" s="238" t="s">
        <v>1106</v>
      </c>
      <c r="Q106" s="238" t="s">
        <v>722</v>
      </c>
      <c r="R106" s="238" t="s">
        <v>1152</v>
      </c>
      <c r="S106" s="238" t="s">
        <v>1153</v>
      </c>
      <c r="T106" s="238" t="s">
        <v>1115</v>
      </c>
      <c r="U106" s="238" t="s">
        <v>1193</v>
      </c>
      <c r="V106" s="239" t="b">
        <v>0</v>
      </c>
      <c r="W106" s="239" t="b">
        <v>0</v>
      </c>
      <c r="X106" s="238" t="s">
        <v>692</v>
      </c>
      <c r="Y106" s="238" t="s">
        <v>692</v>
      </c>
      <c r="Z106" s="239" t="b">
        <v>0</v>
      </c>
      <c r="AA106" s="238" t="s">
        <v>692</v>
      </c>
      <c r="AB106" s="238" t="s">
        <v>692</v>
      </c>
      <c r="AC106" s="238" t="s">
        <v>692</v>
      </c>
      <c r="AD106" s="239" t="b">
        <v>0</v>
      </c>
      <c r="AE106" s="239" t="b">
        <v>0</v>
      </c>
      <c r="AF106" s="238" t="s">
        <v>866</v>
      </c>
      <c r="AG106" s="238" t="s">
        <v>189</v>
      </c>
      <c r="AH106" s="239" t="b">
        <v>1</v>
      </c>
      <c r="AI106" s="239" t="b">
        <v>0</v>
      </c>
    </row>
    <row r="107" spans="1:35" ht="48">
      <c r="A107" s="238" t="s">
        <v>686</v>
      </c>
      <c r="B107" s="238" t="s">
        <v>1194</v>
      </c>
      <c r="C107" s="238" t="s">
        <v>1194</v>
      </c>
      <c r="D107" s="238" t="s">
        <v>1191</v>
      </c>
      <c r="E107" s="238" t="s">
        <v>1195</v>
      </c>
      <c r="F107" s="238" t="s">
        <v>691</v>
      </c>
      <c r="G107" s="238" t="s">
        <v>692</v>
      </c>
      <c r="H107" s="238" t="s">
        <v>692</v>
      </c>
      <c r="I107" s="238" t="s">
        <v>692</v>
      </c>
      <c r="J107" s="238" t="s">
        <v>692</v>
      </c>
      <c r="K107" s="238" t="s">
        <v>728</v>
      </c>
      <c r="L107" s="238" t="s">
        <v>692</v>
      </c>
      <c r="M107" s="239" t="b">
        <v>0</v>
      </c>
      <c r="N107" s="238" t="s">
        <v>1104</v>
      </c>
      <c r="O107" s="238" t="s">
        <v>1105</v>
      </c>
      <c r="P107" s="238" t="s">
        <v>1106</v>
      </c>
      <c r="Q107" s="238" t="s">
        <v>722</v>
      </c>
      <c r="R107" s="238" t="s">
        <v>1152</v>
      </c>
      <c r="S107" s="238" t="s">
        <v>1153</v>
      </c>
      <c r="T107" s="238" t="s">
        <v>1115</v>
      </c>
      <c r="U107" s="238" t="s">
        <v>1193</v>
      </c>
      <c r="V107" s="239" t="b">
        <v>0</v>
      </c>
      <c r="W107" s="239" t="b">
        <v>0</v>
      </c>
      <c r="X107" s="238" t="s">
        <v>692</v>
      </c>
      <c r="Y107" s="238" t="s">
        <v>692</v>
      </c>
      <c r="Z107" s="239" t="b">
        <v>0</v>
      </c>
      <c r="AA107" s="238" t="s">
        <v>692</v>
      </c>
      <c r="AB107" s="238" t="s">
        <v>692</v>
      </c>
      <c r="AC107" s="238" t="s">
        <v>692</v>
      </c>
      <c r="AD107" s="239" t="b">
        <v>0</v>
      </c>
      <c r="AE107" s="239" t="b">
        <v>0</v>
      </c>
      <c r="AF107" s="238" t="s">
        <v>866</v>
      </c>
      <c r="AG107" s="238" t="s">
        <v>189</v>
      </c>
      <c r="AH107" s="239" t="b">
        <v>1</v>
      </c>
      <c r="AI107" s="239" t="b">
        <v>0</v>
      </c>
    </row>
    <row r="108" spans="1:35" ht="32">
      <c r="A108" s="238" t="s">
        <v>686</v>
      </c>
      <c r="B108" s="238" t="s">
        <v>1196</v>
      </c>
      <c r="C108" s="238" t="s">
        <v>1197</v>
      </c>
      <c r="D108" s="238" t="s">
        <v>1198</v>
      </c>
      <c r="E108" s="238" t="s">
        <v>1199</v>
      </c>
      <c r="F108" s="238" t="s">
        <v>691</v>
      </c>
      <c r="G108" s="238" t="s">
        <v>692</v>
      </c>
      <c r="H108" s="238" t="s">
        <v>692</v>
      </c>
      <c r="I108" s="238" t="s">
        <v>692</v>
      </c>
      <c r="J108" s="238" t="s">
        <v>692</v>
      </c>
      <c r="K108" s="238" t="s">
        <v>812</v>
      </c>
      <c r="L108" s="238" t="s">
        <v>692</v>
      </c>
      <c r="M108" s="239" t="b">
        <v>0</v>
      </c>
      <c r="N108" s="238" t="s">
        <v>1200</v>
      </c>
      <c r="O108" s="238" t="s">
        <v>1201</v>
      </c>
      <c r="P108" s="238" t="s">
        <v>1106</v>
      </c>
      <c r="Q108" s="238" t="s">
        <v>24</v>
      </c>
      <c r="R108" s="238" t="s">
        <v>1202</v>
      </c>
      <c r="S108" s="238" t="s">
        <v>1203</v>
      </c>
      <c r="T108" s="238" t="s">
        <v>1204</v>
      </c>
      <c r="U108" s="238" t="s">
        <v>1205</v>
      </c>
      <c r="V108" s="239" t="b">
        <v>0</v>
      </c>
      <c r="W108" s="239" t="b">
        <v>1</v>
      </c>
      <c r="X108" s="238" t="s">
        <v>792</v>
      </c>
      <c r="Y108" s="238" t="s">
        <v>793</v>
      </c>
      <c r="Z108" s="239" t="b">
        <v>0</v>
      </c>
      <c r="AA108" s="238" t="s">
        <v>692</v>
      </c>
      <c r="AB108" s="238" t="s">
        <v>692</v>
      </c>
      <c r="AC108" s="238" t="s">
        <v>692</v>
      </c>
      <c r="AD108" s="239" t="b">
        <v>0</v>
      </c>
      <c r="AE108" s="239" t="b">
        <v>0</v>
      </c>
      <c r="AF108" s="238" t="s">
        <v>1036</v>
      </c>
      <c r="AG108" s="238" t="s">
        <v>189</v>
      </c>
      <c r="AH108" s="239" t="b">
        <v>1</v>
      </c>
      <c r="AI108" s="239" t="b">
        <v>0</v>
      </c>
    </row>
    <row r="109" spans="1:35" ht="32">
      <c r="A109" s="238" t="s">
        <v>686</v>
      </c>
      <c r="B109" s="238" t="s">
        <v>1206</v>
      </c>
      <c r="C109" s="238" t="s">
        <v>1207</v>
      </c>
      <c r="D109" s="238" t="s">
        <v>1208</v>
      </c>
      <c r="E109" s="238" t="s">
        <v>1209</v>
      </c>
      <c r="F109" s="238" t="s">
        <v>691</v>
      </c>
      <c r="G109" s="238" t="s">
        <v>692</v>
      </c>
      <c r="H109" s="238" t="s">
        <v>692</v>
      </c>
      <c r="I109" s="238" t="s">
        <v>692</v>
      </c>
      <c r="J109" s="238" t="s">
        <v>692</v>
      </c>
      <c r="K109" s="238" t="s">
        <v>1050</v>
      </c>
      <c r="L109" s="238" t="s">
        <v>692</v>
      </c>
      <c r="M109" s="239" t="b">
        <v>0</v>
      </c>
      <c r="N109" s="238" t="s">
        <v>1104</v>
      </c>
      <c r="O109" s="238" t="s">
        <v>1105</v>
      </c>
      <c r="P109" s="238" t="s">
        <v>1210</v>
      </c>
      <c r="Q109" s="238" t="s">
        <v>17</v>
      </c>
      <c r="R109" s="238" t="s">
        <v>1211</v>
      </c>
      <c r="S109" s="238" t="s">
        <v>1212</v>
      </c>
      <c r="T109" s="238" t="s">
        <v>692</v>
      </c>
      <c r="U109" s="238" t="s">
        <v>1213</v>
      </c>
      <c r="V109" s="239" t="b">
        <v>0</v>
      </c>
      <c r="W109" s="239" t="b">
        <v>0</v>
      </c>
      <c r="X109" s="238" t="s">
        <v>692</v>
      </c>
      <c r="Y109" s="238" t="s">
        <v>692</v>
      </c>
      <c r="Z109" s="239" t="b">
        <v>0</v>
      </c>
      <c r="AA109" s="238" t="s">
        <v>692</v>
      </c>
      <c r="AB109" s="238" t="s">
        <v>692</v>
      </c>
      <c r="AC109" s="238" t="s">
        <v>692</v>
      </c>
      <c r="AD109" s="239" t="b">
        <v>0</v>
      </c>
      <c r="AE109" s="239" t="b">
        <v>1</v>
      </c>
      <c r="AF109" s="238" t="s">
        <v>177</v>
      </c>
      <c r="AG109" s="238" t="s">
        <v>189</v>
      </c>
      <c r="AH109" s="239" t="b">
        <v>1</v>
      </c>
      <c r="AI109" s="239" t="b">
        <v>0</v>
      </c>
    </row>
    <row r="110" spans="1:35" ht="32">
      <c r="A110" s="238" t="s">
        <v>686</v>
      </c>
      <c r="B110" s="238" t="s">
        <v>1214</v>
      </c>
      <c r="C110" s="238" t="s">
        <v>1207</v>
      </c>
      <c r="D110" s="238" t="s">
        <v>1215</v>
      </c>
      <c r="E110" s="238" t="s">
        <v>1216</v>
      </c>
      <c r="F110" s="238" t="s">
        <v>691</v>
      </c>
      <c r="G110" s="238" t="s">
        <v>692</v>
      </c>
      <c r="H110" s="238" t="s">
        <v>692</v>
      </c>
      <c r="I110" s="238" t="s">
        <v>692</v>
      </c>
      <c r="J110" s="238" t="s">
        <v>692</v>
      </c>
      <c r="K110" s="238" t="s">
        <v>919</v>
      </c>
      <c r="L110" s="238" t="s">
        <v>692</v>
      </c>
      <c r="M110" s="239" t="b">
        <v>0</v>
      </c>
      <c r="N110" s="238" t="s">
        <v>1104</v>
      </c>
      <c r="O110" s="238" t="s">
        <v>1105</v>
      </c>
      <c r="P110" s="238" t="s">
        <v>1210</v>
      </c>
      <c r="Q110" s="238" t="s">
        <v>722</v>
      </c>
      <c r="R110" s="238" t="s">
        <v>1211</v>
      </c>
      <c r="S110" s="238" t="s">
        <v>1212</v>
      </c>
      <c r="T110" s="238" t="s">
        <v>692</v>
      </c>
      <c r="U110" s="238" t="s">
        <v>1213</v>
      </c>
      <c r="V110" s="239" t="b">
        <v>0</v>
      </c>
      <c r="W110" s="239" t="b">
        <v>0</v>
      </c>
      <c r="X110" s="238" t="s">
        <v>692</v>
      </c>
      <c r="Y110" s="238" t="s">
        <v>692</v>
      </c>
      <c r="Z110" s="239" t="b">
        <v>0</v>
      </c>
      <c r="AA110" s="238" t="s">
        <v>692</v>
      </c>
      <c r="AB110" s="238" t="s">
        <v>692</v>
      </c>
      <c r="AC110" s="238" t="s">
        <v>692</v>
      </c>
      <c r="AD110" s="239" t="b">
        <v>0</v>
      </c>
      <c r="AE110" s="239" t="b">
        <v>1</v>
      </c>
      <c r="AF110" s="238" t="s">
        <v>177</v>
      </c>
      <c r="AG110" s="238" t="s">
        <v>189</v>
      </c>
      <c r="AH110" s="239" t="b">
        <v>1</v>
      </c>
      <c r="AI110" s="239" t="b">
        <v>0</v>
      </c>
    </row>
    <row r="111" spans="1:35" ht="48">
      <c r="A111" s="238" t="s">
        <v>686</v>
      </c>
      <c r="B111" s="238" t="s">
        <v>1217</v>
      </c>
      <c r="C111" s="238" t="s">
        <v>1217</v>
      </c>
      <c r="D111" s="238" t="s">
        <v>1218</v>
      </c>
      <c r="E111" s="238" t="s">
        <v>1219</v>
      </c>
      <c r="F111" s="238" t="s">
        <v>691</v>
      </c>
      <c r="G111" s="238" t="s">
        <v>692</v>
      </c>
      <c r="H111" s="238" t="s">
        <v>692</v>
      </c>
      <c r="I111" s="238" t="s">
        <v>692</v>
      </c>
      <c r="J111" s="238" t="s">
        <v>692</v>
      </c>
      <c r="K111" s="238" t="s">
        <v>959</v>
      </c>
      <c r="L111" s="238" t="s">
        <v>692</v>
      </c>
      <c r="M111" s="239" t="b">
        <v>0</v>
      </c>
      <c r="N111" s="238" t="s">
        <v>1104</v>
      </c>
      <c r="O111" s="238" t="s">
        <v>1220</v>
      </c>
      <c r="P111" s="238" t="s">
        <v>1106</v>
      </c>
      <c r="Q111" s="238" t="s">
        <v>17</v>
      </c>
      <c r="R111" s="238" t="s">
        <v>1152</v>
      </c>
      <c r="S111" s="238" t="s">
        <v>1153</v>
      </c>
      <c r="T111" s="238" t="s">
        <v>1115</v>
      </c>
      <c r="U111" s="238" t="s">
        <v>1116</v>
      </c>
      <c r="V111" s="239" t="b">
        <v>0</v>
      </c>
      <c r="W111" s="239" t="b">
        <v>0</v>
      </c>
      <c r="X111" s="238" t="s">
        <v>692</v>
      </c>
      <c r="Y111" s="238" t="s">
        <v>692</v>
      </c>
      <c r="Z111" s="239" t="b">
        <v>0</v>
      </c>
      <c r="AA111" s="238" t="s">
        <v>692</v>
      </c>
      <c r="AB111" s="238" t="s">
        <v>692</v>
      </c>
      <c r="AC111" s="238" t="s">
        <v>692</v>
      </c>
      <c r="AD111" s="239" t="b">
        <v>0</v>
      </c>
      <c r="AE111" s="239" t="b">
        <v>0</v>
      </c>
      <c r="AF111" s="238" t="s">
        <v>692</v>
      </c>
      <c r="AG111" s="238" t="s">
        <v>189</v>
      </c>
      <c r="AH111" s="239" t="b">
        <v>1</v>
      </c>
      <c r="AI111" s="239" t="b">
        <v>0</v>
      </c>
    </row>
    <row r="112" spans="1:35" ht="32">
      <c r="A112" s="238" t="s">
        <v>686</v>
      </c>
      <c r="B112" s="238" t="s">
        <v>1221</v>
      </c>
      <c r="C112" s="238" t="s">
        <v>1221</v>
      </c>
      <c r="D112" s="238" t="s">
        <v>1222</v>
      </c>
      <c r="E112" s="238" t="s">
        <v>1223</v>
      </c>
      <c r="F112" s="238" t="s">
        <v>691</v>
      </c>
      <c r="G112" s="238" t="s">
        <v>692</v>
      </c>
      <c r="H112" s="238" t="s">
        <v>692</v>
      </c>
      <c r="I112" s="238" t="s">
        <v>692</v>
      </c>
      <c r="J112" s="238" t="s">
        <v>692</v>
      </c>
      <c r="K112" s="238" t="s">
        <v>841</v>
      </c>
      <c r="L112" s="238" t="s">
        <v>692</v>
      </c>
      <c r="M112" s="239" t="b">
        <v>0</v>
      </c>
      <c r="N112" s="238" t="s">
        <v>1104</v>
      </c>
      <c r="O112" s="238" t="s">
        <v>1105</v>
      </c>
      <c r="P112" s="238" t="s">
        <v>1106</v>
      </c>
      <c r="Q112" s="238" t="s">
        <v>722</v>
      </c>
      <c r="R112" s="238" t="s">
        <v>1224</v>
      </c>
      <c r="S112" s="238" t="s">
        <v>1225</v>
      </c>
      <c r="T112" s="238" t="s">
        <v>1109</v>
      </c>
      <c r="U112" s="238" t="s">
        <v>1226</v>
      </c>
      <c r="V112" s="239" t="b">
        <v>0</v>
      </c>
      <c r="W112" s="239" t="b">
        <v>0</v>
      </c>
      <c r="X112" s="238" t="s">
        <v>692</v>
      </c>
      <c r="Y112" s="238" t="s">
        <v>692</v>
      </c>
      <c r="Z112" s="239" t="b">
        <v>0</v>
      </c>
      <c r="AA112" s="238" t="s">
        <v>692</v>
      </c>
      <c r="AB112" s="238" t="s">
        <v>692</v>
      </c>
      <c r="AC112" s="238" t="s">
        <v>692</v>
      </c>
      <c r="AD112" s="239" t="b">
        <v>0</v>
      </c>
      <c r="AE112" s="239" t="b">
        <v>0</v>
      </c>
      <c r="AF112" s="238" t="s">
        <v>866</v>
      </c>
      <c r="AG112" s="238" t="s">
        <v>189</v>
      </c>
      <c r="AH112" s="239" t="b">
        <v>1</v>
      </c>
      <c r="AI112" s="239" t="b">
        <v>0</v>
      </c>
    </row>
    <row r="113" spans="1:35" ht="32">
      <c r="A113" s="238" t="s">
        <v>686</v>
      </c>
      <c r="B113" s="238" t="s">
        <v>1227</v>
      </c>
      <c r="C113" s="238" t="s">
        <v>1228</v>
      </c>
      <c r="D113" s="238" t="s">
        <v>1229</v>
      </c>
      <c r="E113" s="238" t="s">
        <v>1230</v>
      </c>
      <c r="F113" s="238" t="s">
        <v>691</v>
      </c>
      <c r="G113" s="238" t="s">
        <v>692</v>
      </c>
      <c r="H113" s="238" t="s">
        <v>692</v>
      </c>
      <c r="I113" s="238" t="s">
        <v>692</v>
      </c>
      <c r="J113" s="238" t="s">
        <v>692</v>
      </c>
      <c r="K113" s="238" t="s">
        <v>1173</v>
      </c>
      <c r="L113" s="238" t="s">
        <v>692</v>
      </c>
      <c r="M113" s="239" t="b">
        <v>0</v>
      </c>
      <c r="N113" s="238" t="s">
        <v>1200</v>
      </c>
      <c r="O113" s="238" t="s">
        <v>1201</v>
      </c>
      <c r="P113" s="238" t="s">
        <v>1106</v>
      </c>
      <c r="Q113" s="238" t="s">
        <v>722</v>
      </c>
      <c r="R113" s="238" t="s">
        <v>1231</v>
      </c>
      <c r="S113" s="238" t="s">
        <v>1232</v>
      </c>
      <c r="T113" s="238" t="s">
        <v>1204</v>
      </c>
      <c r="U113" s="238" t="s">
        <v>1205</v>
      </c>
      <c r="V113" s="239" t="b">
        <v>0</v>
      </c>
      <c r="W113" s="239" t="b">
        <v>0</v>
      </c>
      <c r="X113" s="238" t="s">
        <v>692</v>
      </c>
      <c r="Y113" s="238" t="s">
        <v>692</v>
      </c>
      <c r="Z113" s="239" t="b">
        <v>0</v>
      </c>
      <c r="AA113" s="238" t="s">
        <v>692</v>
      </c>
      <c r="AB113" s="238" t="s">
        <v>692</v>
      </c>
      <c r="AC113" s="238" t="s">
        <v>692</v>
      </c>
      <c r="AD113" s="239" t="b">
        <v>0</v>
      </c>
      <c r="AE113" s="239" t="b">
        <v>0</v>
      </c>
      <c r="AF113" s="238" t="s">
        <v>730</v>
      </c>
      <c r="AG113" s="238" t="s">
        <v>189</v>
      </c>
      <c r="AH113" s="239" t="b">
        <v>1</v>
      </c>
      <c r="AI113" s="239" t="b">
        <v>0</v>
      </c>
    </row>
    <row r="114" spans="1:35" ht="32">
      <c r="A114" s="238" t="s">
        <v>686</v>
      </c>
      <c r="B114" s="238" t="s">
        <v>1233</v>
      </c>
      <c r="C114" s="238" t="s">
        <v>1233</v>
      </c>
      <c r="D114" s="238" t="s">
        <v>1234</v>
      </c>
      <c r="E114" s="238" t="s">
        <v>1235</v>
      </c>
      <c r="F114" s="238" t="s">
        <v>691</v>
      </c>
      <c r="G114" s="238" t="s">
        <v>692</v>
      </c>
      <c r="H114" s="238" t="s">
        <v>692</v>
      </c>
      <c r="I114" s="238" t="s">
        <v>692</v>
      </c>
      <c r="J114" s="238" t="s">
        <v>692</v>
      </c>
      <c r="K114" s="238" t="s">
        <v>746</v>
      </c>
      <c r="L114" s="238" t="s">
        <v>692</v>
      </c>
      <c r="M114" s="239" t="b">
        <v>0</v>
      </c>
      <c r="N114" s="238" t="s">
        <v>1200</v>
      </c>
      <c r="O114" s="238" t="s">
        <v>1201</v>
      </c>
      <c r="P114" s="238" t="s">
        <v>1106</v>
      </c>
      <c r="Q114" s="238" t="s">
        <v>24</v>
      </c>
      <c r="R114" s="238" t="s">
        <v>1231</v>
      </c>
      <c r="S114" s="238" t="s">
        <v>1232</v>
      </c>
      <c r="T114" s="238" t="s">
        <v>1204</v>
      </c>
      <c r="U114" s="238" t="s">
        <v>1236</v>
      </c>
      <c r="V114" s="239" t="b">
        <v>0</v>
      </c>
      <c r="W114" s="239" t="b">
        <v>0</v>
      </c>
      <c r="X114" s="238" t="s">
        <v>692</v>
      </c>
      <c r="Y114" s="238" t="s">
        <v>692</v>
      </c>
      <c r="Z114" s="239" t="b">
        <v>0</v>
      </c>
      <c r="AA114" s="238" t="s">
        <v>692</v>
      </c>
      <c r="AB114" s="238" t="s">
        <v>692</v>
      </c>
      <c r="AC114" s="238" t="s">
        <v>692</v>
      </c>
      <c r="AD114" s="239" t="b">
        <v>0</v>
      </c>
      <c r="AE114" s="239" t="b">
        <v>0</v>
      </c>
      <c r="AF114" s="238" t="s">
        <v>808</v>
      </c>
      <c r="AG114" s="238" t="s">
        <v>189</v>
      </c>
      <c r="AH114" s="239" t="b">
        <v>1</v>
      </c>
      <c r="AI114" s="239" t="b">
        <v>0</v>
      </c>
    </row>
    <row r="115" spans="1:35" ht="32">
      <c r="A115" s="238" t="s">
        <v>686</v>
      </c>
      <c r="B115" s="238" t="s">
        <v>1237</v>
      </c>
      <c r="C115" s="238" t="s">
        <v>1237</v>
      </c>
      <c r="D115" s="238" t="s">
        <v>1238</v>
      </c>
      <c r="E115" s="238" t="s">
        <v>1239</v>
      </c>
      <c r="F115" s="238" t="s">
        <v>691</v>
      </c>
      <c r="G115" s="238" t="s">
        <v>692</v>
      </c>
      <c r="H115" s="238" t="s">
        <v>692</v>
      </c>
      <c r="I115" s="238" t="s">
        <v>692</v>
      </c>
      <c r="J115" s="238" t="s">
        <v>692</v>
      </c>
      <c r="K115" s="238" t="s">
        <v>738</v>
      </c>
      <c r="L115" s="238" t="s">
        <v>692</v>
      </c>
      <c r="M115" s="239" t="b">
        <v>0</v>
      </c>
      <c r="N115" s="238" t="s">
        <v>1200</v>
      </c>
      <c r="O115" s="238" t="s">
        <v>1201</v>
      </c>
      <c r="P115" s="238" t="s">
        <v>1106</v>
      </c>
      <c r="Q115" s="238" t="s">
        <v>17</v>
      </c>
      <c r="R115" s="238" t="s">
        <v>780</v>
      </c>
      <c r="S115" s="238" t="s">
        <v>781</v>
      </c>
      <c r="T115" s="238" t="s">
        <v>1240</v>
      </c>
      <c r="U115" s="238" t="s">
        <v>1241</v>
      </c>
      <c r="V115" s="239" t="b">
        <v>0</v>
      </c>
      <c r="W115" s="239" t="b">
        <v>0</v>
      </c>
      <c r="X115" s="238" t="s">
        <v>692</v>
      </c>
      <c r="Y115" s="238" t="s">
        <v>692</v>
      </c>
      <c r="Z115" s="239" t="b">
        <v>0</v>
      </c>
      <c r="AA115" s="238" t="s">
        <v>692</v>
      </c>
      <c r="AB115" s="238" t="s">
        <v>692</v>
      </c>
      <c r="AC115" s="238" t="s">
        <v>692</v>
      </c>
      <c r="AD115" s="239" t="b">
        <v>0</v>
      </c>
      <c r="AE115" s="239" t="b">
        <v>0</v>
      </c>
      <c r="AF115" s="238" t="s">
        <v>730</v>
      </c>
      <c r="AG115" s="238" t="s">
        <v>189</v>
      </c>
      <c r="AH115" s="239" t="b">
        <v>1</v>
      </c>
      <c r="AI115" s="239" t="b">
        <v>0</v>
      </c>
    </row>
    <row r="116" spans="1:35" ht="32">
      <c r="A116" s="238" t="s">
        <v>686</v>
      </c>
      <c r="B116" s="238" t="s">
        <v>1242</v>
      </c>
      <c r="C116" s="238" t="s">
        <v>1242</v>
      </c>
      <c r="D116" s="238" t="s">
        <v>1238</v>
      </c>
      <c r="E116" s="238" t="s">
        <v>1243</v>
      </c>
      <c r="F116" s="238" t="s">
        <v>691</v>
      </c>
      <c r="G116" s="238" t="s">
        <v>692</v>
      </c>
      <c r="H116" s="238" t="s">
        <v>692</v>
      </c>
      <c r="I116" s="238" t="s">
        <v>692</v>
      </c>
      <c r="J116" s="238" t="s">
        <v>692</v>
      </c>
      <c r="K116" s="238" t="s">
        <v>746</v>
      </c>
      <c r="L116" s="238" t="s">
        <v>692</v>
      </c>
      <c r="M116" s="239" t="b">
        <v>0</v>
      </c>
      <c r="N116" s="238" t="s">
        <v>1200</v>
      </c>
      <c r="O116" s="238" t="s">
        <v>1201</v>
      </c>
      <c r="P116" s="238" t="s">
        <v>1106</v>
      </c>
      <c r="Q116" s="238" t="s">
        <v>17</v>
      </c>
      <c r="R116" s="238" t="s">
        <v>780</v>
      </c>
      <c r="S116" s="238" t="s">
        <v>781</v>
      </c>
      <c r="T116" s="238" t="s">
        <v>1240</v>
      </c>
      <c r="U116" s="238" t="s">
        <v>1241</v>
      </c>
      <c r="V116" s="239" t="b">
        <v>0</v>
      </c>
      <c r="W116" s="239" t="b">
        <v>0</v>
      </c>
      <c r="X116" s="238" t="s">
        <v>692</v>
      </c>
      <c r="Y116" s="238" t="s">
        <v>692</v>
      </c>
      <c r="Z116" s="239" t="b">
        <v>0</v>
      </c>
      <c r="AA116" s="238" t="s">
        <v>692</v>
      </c>
      <c r="AB116" s="238" t="s">
        <v>692</v>
      </c>
      <c r="AC116" s="238" t="s">
        <v>692</v>
      </c>
      <c r="AD116" s="239" t="b">
        <v>0</v>
      </c>
      <c r="AE116" s="239" t="b">
        <v>0</v>
      </c>
      <c r="AF116" s="238" t="s">
        <v>730</v>
      </c>
      <c r="AG116" s="238" t="s">
        <v>189</v>
      </c>
      <c r="AH116" s="239" t="b">
        <v>1</v>
      </c>
      <c r="AI116" s="239" t="b">
        <v>0</v>
      </c>
    </row>
    <row r="117" spans="1:35" ht="32">
      <c r="A117" s="238" t="s">
        <v>686</v>
      </c>
      <c r="B117" s="238" t="s">
        <v>1244</v>
      </c>
      <c r="C117" s="238" t="s">
        <v>1244</v>
      </c>
      <c r="D117" s="238" t="s">
        <v>1238</v>
      </c>
      <c r="E117" s="238" t="s">
        <v>1245</v>
      </c>
      <c r="F117" s="238" t="s">
        <v>691</v>
      </c>
      <c r="G117" s="238" t="s">
        <v>692</v>
      </c>
      <c r="H117" s="238" t="s">
        <v>692</v>
      </c>
      <c r="I117" s="238" t="s">
        <v>692</v>
      </c>
      <c r="J117" s="238" t="s">
        <v>692</v>
      </c>
      <c r="K117" s="238" t="s">
        <v>959</v>
      </c>
      <c r="L117" s="238" t="s">
        <v>692</v>
      </c>
      <c r="M117" s="239" t="b">
        <v>0</v>
      </c>
      <c r="N117" s="238" t="s">
        <v>1200</v>
      </c>
      <c r="O117" s="238" t="s">
        <v>1201</v>
      </c>
      <c r="P117" s="238" t="s">
        <v>1106</v>
      </c>
      <c r="Q117" s="238" t="s">
        <v>17</v>
      </c>
      <c r="R117" s="238" t="s">
        <v>1246</v>
      </c>
      <c r="S117" s="238" t="s">
        <v>1247</v>
      </c>
      <c r="T117" s="238" t="s">
        <v>1240</v>
      </c>
      <c r="U117" s="238" t="s">
        <v>1241</v>
      </c>
      <c r="V117" s="239" t="b">
        <v>0</v>
      </c>
      <c r="W117" s="239" t="b">
        <v>0</v>
      </c>
      <c r="X117" s="238" t="s">
        <v>692</v>
      </c>
      <c r="Y117" s="238" t="s">
        <v>692</v>
      </c>
      <c r="Z117" s="239" t="b">
        <v>0</v>
      </c>
      <c r="AA117" s="238" t="s">
        <v>692</v>
      </c>
      <c r="AB117" s="238" t="s">
        <v>692</v>
      </c>
      <c r="AC117" s="238" t="s">
        <v>692</v>
      </c>
      <c r="AD117" s="239" t="b">
        <v>0</v>
      </c>
      <c r="AE117" s="239" t="b">
        <v>0</v>
      </c>
      <c r="AF117" s="238" t="s">
        <v>692</v>
      </c>
      <c r="AG117" s="238" t="s">
        <v>189</v>
      </c>
      <c r="AH117" s="239" t="b">
        <v>1</v>
      </c>
      <c r="AI117" s="239" t="b">
        <v>0</v>
      </c>
    </row>
    <row r="118" spans="1:35" ht="32">
      <c r="A118" s="238" t="s">
        <v>686</v>
      </c>
      <c r="B118" s="238" t="s">
        <v>1248</v>
      </c>
      <c r="C118" s="238" t="s">
        <v>1248</v>
      </c>
      <c r="D118" s="238" t="s">
        <v>1238</v>
      </c>
      <c r="E118" s="238" t="s">
        <v>1249</v>
      </c>
      <c r="F118" s="238" t="s">
        <v>754</v>
      </c>
      <c r="G118" s="238" t="s">
        <v>692</v>
      </c>
      <c r="H118" s="238" t="s">
        <v>692</v>
      </c>
      <c r="I118" s="238" t="s">
        <v>692</v>
      </c>
      <c r="J118" s="238" t="s">
        <v>692</v>
      </c>
      <c r="K118" s="238" t="s">
        <v>1250</v>
      </c>
      <c r="L118" s="238" t="s">
        <v>692</v>
      </c>
      <c r="M118" s="239" t="b">
        <v>0</v>
      </c>
      <c r="N118" s="238" t="s">
        <v>1200</v>
      </c>
      <c r="O118" s="238" t="s">
        <v>1201</v>
      </c>
      <c r="P118" s="238" t="s">
        <v>1106</v>
      </c>
      <c r="Q118" s="238" t="s">
        <v>17</v>
      </c>
      <c r="R118" s="238" t="s">
        <v>780</v>
      </c>
      <c r="S118" s="238" t="s">
        <v>781</v>
      </c>
      <c r="T118" s="238" t="s">
        <v>782</v>
      </c>
      <c r="U118" s="238" t="s">
        <v>692</v>
      </c>
      <c r="V118" s="239" t="b">
        <v>0</v>
      </c>
      <c r="W118" s="239" t="b">
        <v>0</v>
      </c>
      <c r="X118" s="238" t="s">
        <v>692</v>
      </c>
      <c r="Y118" s="238" t="s">
        <v>692</v>
      </c>
      <c r="Z118" s="239" t="b">
        <v>0</v>
      </c>
      <c r="AA118" s="238" t="s">
        <v>692</v>
      </c>
      <c r="AB118" s="238" t="s">
        <v>692</v>
      </c>
      <c r="AC118" s="238" t="s">
        <v>692</v>
      </c>
      <c r="AD118" s="239" t="b">
        <v>0</v>
      </c>
      <c r="AE118" s="239" t="b">
        <v>0</v>
      </c>
      <c r="AF118" s="238" t="s">
        <v>928</v>
      </c>
      <c r="AG118" s="238" t="s">
        <v>189</v>
      </c>
      <c r="AH118" s="239" t="b">
        <v>1</v>
      </c>
      <c r="AI118" s="239" t="b">
        <v>0</v>
      </c>
    </row>
    <row r="119" spans="1:35" ht="32">
      <c r="A119" s="238" t="s">
        <v>686</v>
      </c>
      <c r="B119" s="238" t="s">
        <v>1251</v>
      </c>
      <c r="C119" s="238" t="s">
        <v>1251</v>
      </c>
      <c r="D119" s="238" t="s">
        <v>1238</v>
      </c>
      <c r="E119" s="238" t="s">
        <v>1252</v>
      </c>
      <c r="F119" s="238" t="s">
        <v>691</v>
      </c>
      <c r="G119" s="238" t="s">
        <v>692</v>
      </c>
      <c r="H119" s="238" t="s">
        <v>692</v>
      </c>
      <c r="I119" s="238" t="s">
        <v>692</v>
      </c>
      <c r="J119" s="238" t="s">
        <v>692</v>
      </c>
      <c r="K119" s="238" t="s">
        <v>738</v>
      </c>
      <c r="L119" s="238" t="s">
        <v>692</v>
      </c>
      <c r="M119" s="239" t="b">
        <v>0</v>
      </c>
      <c r="N119" s="238" t="s">
        <v>1200</v>
      </c>
      <c r="O119" s="238" t="s">
        <v>1201</v>
      </c>
      <c r="P119" s="238" t="s">
        <v>1106</v>
      </c>
      <c r="Q119" s="238" t="s">
        <v>17</v>
      </c>
      <c r="R119" s="238" t="s">
        <v>1253</v>
      </c>
      <c r="S119" s="238" t="s">
        <v>1254</v>
      </c>
      <c r="T119" s="238" t="s">
        <v>1240</v>
      </c>
      <c r="U119" s="238" t="s">
        <v>1241</v>
      </c>
      <c r="V119" s="239" t="b">
        <v>0</v>
      </c>
      <c r="W119" s="239" t="b">
        <v>0</v>
      </c>
      <c r="X119" s="238" t="s">
        <v>692</v>
      </c>
      <c r="Y119" s="238" t="s">
        <v>692</v>
      </c>
      <c r="Z119" s="239" t="b">
        <v>0</v>
      </c>
      <c r="AA119" s="238" t="s">
        <v>692</v>
      </c>
      <c r="AB119" s="238" t="s">
        <v>692</v>
      </c>
      <c r="AC119" s="238" t="s">
        <v>692</v>
      </c>
      <c r="AD119" s="239" t="b">
        <v>0</v>
      </c>
      <c r="AE119" s="239" t="b">
        <v>0</v>
      </c>
      <c r="AF119" s="238" t="s">
        <v>701</v>
      </c>
      <c r="AG119" s="238" t="s">
        <v>189</v>
      </c>
      <c r="AH119" s="239" t="b">
        <v>1</v>
      </c>
      <c r="AI119" s="239" t="b">
        <v>0</v>
      </c>
    </row>
    <row r="120" spans="1:35" ht="64">
      <c r="A120" s="238" t="s">
        <v>686</v>
      </c>
      <c r="B120" s="238" t="s">
        <v>1255</v>
      </c>
      <c r="C120" s="238" t="s">
        <v>1255</v>
      </c>
      <c r="D120" s="238" t="s">
        <v>1256</v>
      </c>
      <c r="E120" s="238" t="s">
        <v>1257</v>
      </c>
      <c r="F120" s="238" t="s">
        <v>691</v>
      </c>
      <c r="G120" s="238" t="s">
        <v>692</v>
      </c>
      <c r="H120" s="238" t="s">
        <v>692</v>
      </c>
      <c r="I120" s="238" t="s">
        <v>692</v>
      </c>
      <c r="J120" s="238" t="s">
        <v>692</v>
      </c>
      <c r="K120" s="238" t="s">
        <v>812</v>
      </c>
      <c r="L120" s="238" t="s">
        <v>692</v>
      </c>
      <c r="M120" s="239" t="b">
        <v>0</v>
      </c>
      <c r="N120" s="238" t="s">
        <v>1200</v>
      </c>
      <c r="O120" s="238" t="s">
        <v>1201</v>
      </c>
      <c r="P120" s="238" t="s">
        <v>1106</v>
      </c>
      <c r="Q120" s="238" t="s">
        <v>722</v>
      </c>
      <c r="R120" s="238" t="s">
        <v>1258</v>
      </c>
      <c r="S120" s="238" t="s">
        <v>1259</v>
      </c>
      <c r="T120" s="238" t="s">
        <v>1204</v>
      </c>
      <c r="U120" s="238" t="s">
        <v>1205</v>
      </c>
      <c r="V120" s="239" t="b">
        <v>0</v>
      </c>
      <c r="W120" s="239" t="b">
        <v>0</v>
      </c>
      <c r="X120" s="238" t="s">
        <v>692</v>
      </c>
      <c r="Y120" s="238" t="s">
        <v>692</v>
      </c>
      <c r="Z120" s="239" t="b">
        <v>0</v>
      </c>
      <c r="AA120" s="238" t="s">
        <v>692</v>
      </c>
      <c r="AB120" s="238" t="s">
        <v>692</v>
      </c>
      <c r="AC120" s="238" t="s">
        <v>692</v>
      </c>
      <c r="AD120" s="239" t="b">
        <v>0</v>
      </c>
      <c r="AE120" s="239" t="b">
        <v>0</v>
      </c>
      <c r="AF120" s="238" t="s">
        <v>692</v>
      </c>
      <c r="AG120" s="238" t="s">
        <v>189</v>
      </c>
      <c r="AH120" s="239" t="b">
        <v>1</v>
      </c>
      <c r="AI120" s="239" t="b">
        <v>0</v>
      </c>
    </row>
    <row r="121" spans="1:35" ht="64">
      <c r="A121" s="238" t="s">
        <v>686</v>
      </c>
      <c r="B121" s="238" t="s">
        <v>1260</v>
      </c>
      <c r="C121" s="238" t="s">
        <v>1260</v>
      </c>
      <c r="D121" s="238" t="s">
        <v>1256</v>
      </c>
      <c r="E121" s="238" t="s">
        <v>1261</v>
      </c>
      <c r="F121" s="238" t="s">
        <v>691</v>
      </c>
      <c r="G121" s="238" t="s">
        <v>692</v>
      </c>
      <c r="H121" s="238" t="s">
        <v>692</v>
      </c>
      <c r="I121" s="238" t="s">
        <v>692</v>
      </c>
      <c r="J121" s="238" t="s">
        <v>692</v>
      </c>
      <c r="K121" s="238" t="s">
        <v>738</v>
      </c>
      <c r="L121" s="238" t="s">
        <v>692</v>
      </c>
      <c r="M121" s="239" t="b">
        <v>0</v>
      </c>
      <c r="N121" s="238" t="s">
        <v>1200</v>
      </c>
      <c r="O121" s="238" t="s">
        <v>1201</v>
      </c>
      <c r="P121" s="238" t="s">
        <v>1106</v>
      </c>
      <c r="Q121" s="238" t="s">
        <v>722</v>
      </c>
      <c r="R121" s="238" t="s">
        <v>1258</v>
      </c>
      <c r="S121" s="238" t="s">
        <v>1259</v>
      </c>
      <c r="T121" s="238" t="s">
        <v>1204</v>
      </c>
      <c r="U121" s="238" t="s">
        <v>1205</v>
      </c>
      <c r="V121" s="239" t="b">
        <v>0</v>
      </c>
      <c r="W121" s="239" t="b">
        <v>0</v>
      </c>
      <c r="X121" s="238" t="s">
        <v>692</v>
      </c>
      <c r="Y121" s="238" t="s">
        <v>692</v>
      </c>
      <c r="Z121" s="239" t="b">
        <v>0</v>
      </c>
      <c r="AA121" s="238" t="s">
        <v>692</v>
      </c>
      <c r="AB121" s="238" t="s">
        <v>692</v>
      </c>
      <c r="AC121" s="238" t="s">
        <v>692</v>
      </c>
      <c r="AD121" s="239" t="b">
        <v>0</v>
      </c>
      <c r="AE121" s="239" t="b">
        <v>0</v>
      </c>
      <c r="AF121" s="238" t="s">
        <v>730</v>
      </c>
      <c r="AG121" s="238" t="s">
        <v>189</v>
      </c>
      <c r="AH121" s="239" t="b">
        <v>1</v>
      </c>
      <c r="AI121" s="239" t="b">
        <v>0</v>
      </c>
    </row>
    <row r="122" spans="1:35" ht="32">
      <c r="A122" s="238" t="s">
        <v>686</v>
      </c>
      <c r="B122" s="238" t="s">
        <v>1262</v>
      </c>
      <c r="C122" s="238" t="s">
        <v>1263</v>
      </c>
      <c r="D122" s="238" t="s">
        <v>1264</v>
      </c>
      <c r="E122" s="238" t="s">
        <v>1265</v>
      </c>
      <c r="F122" s="238" t="s">
        <v>691</v>
      </c>
      <c r="G122" s="238" t="s">
        <v>692</v>
      </c>
      <c r="H122" s="238" t="s">
        <v>692</v>
      </c>
      <c r="I122" s="238" t="s">
        <v>692</v>
      </c>
      <c r="J122" s="238" t="s">
        <v>692</v>
      </c>
      <c r="K122" s="238" t="s">
        <v>746</v>
      </c>
      <c r="L122" s="238" t="s">
        <v>692</v>
      </c>
      <c r="M122" s="239" t="b">
        <v>0</v>
      </c>
      <c r="N122" s="238" t="s">
        <v>1200</v>
      </c>
      <c r="O122" s="238" t="s">
        <v>1201</v>
      </c>
      <c r="P122" s="238" t="s">
        <v>1106</v>
      </c>
      <c r="Q122" s="238" t="s">
        <v>722</v>
      </c>
      <c r="R122" s="238" t="s">
        <v>1266</v>
      </c>
      <c r="S122" s="238" t="s">
        <v>1267</v>
      </c>
      <c r="T122" s="238" t="s">
        <v>1240</v>
      </c>
      <c r="U122" s="238" t="s">
        <v>1241</v>
      </c>
      <c r="V122" s="239" t="b">
        <v>0</v>
      </c>
      <c r="W122" s="239" t="b">
        <v>0</v>
      </c>
      <c r="X122" s="238" t="s">
        <v>692</v>
      </c>
      <c r="Y122" s="238" t="s">
        <v>692</v>
      </c>
      <c r="Z122" s="239" t="b">
        <v>0</v>
      </c>
      <c r="AA122" s="238" t="s">
        <v>692</v>
      </c>
      <c r="AB122" s="238" t="s">
        <v>692</v>
      </c>
      <c r="AC122" s="238" t="s">
        <v>692</v>
      </c>
      <c r="AD122" s="239" t="b">
        <v>0</v>
      </c>
      <c r="AE122" s="239" t="b">
        <v>0</v>
      </c>
      <c r="AF122" s="238" t="s">
        <v>1036</v>
      </c>
      <c r="AG122" s="238" t="s">
        <v>189</v>
      </c>
      <c r="AH122" s="239" t="b">
        <v>1</v>
      </c>
      <c r="AI122" s="239" t="b">
        <v>0</v>
      </c>
    </row>
    <row r="123" spans="1:35" ht="32">
      <c r="A123" s="238" t="s">
        <v>686</v>
      </c>
      <c r="B123" s="238" t="s">
        <v>1268</v>
      </c>
      <c r="C123" s="238" t="s">
        <v>1269</v>
      </c>
      <c r="D123" s="238" t="s">
        <v>1264</v>
      </c>
      <c r="E123" s="238" t="s">
        <v>1270</v>
      </c>
      <c r="F123" s="238" t="s">
        <v>691</v>
      </c>
      <c r="G123" s="238" t="s">
        <v>692</v>
      </c>
      <c r="H123" s="238" t="s">
        <v>692</v>
      </c>
      <c r="I123" s="238" t="s">
        <v>692</v>
      </c>
      <c r="J123" s="238" t="s">
        <v>692</v>
      </c>
      <c r="K123" s="238" t="s">
        <v>728</v>
      </c>
      <c r="L123" s="238" t="s">
        <v>692</v>
      </c>
      <c r="M123" s="239" t="b">
        <v>0</v>
      </c>
      <c r="N123" s="238" t="s">
        <v>1200</v>
      </c>
      <c r="O123" s="238" t="s">
        <v>1201</v>
      </c>
      <c r="P123" s="238" t="s">
        <v>1106</v>
      </c>
      <c r="Q123" s="238" t="s">
        <v>722</v>
      </c>
      <c r="R123" s="238" t="s">
        <v>1266</v>
      </c>
      <c r="S123" s="238" t="s">
        <v>1267</v>
      </c>
      <c r="T123" s="238" t="s">
        <v>1240</v>
      </c>
      <c r="U123" s="238" t="s">
        <v>1241</v>
      </c>
      <c r="V123" s="239" t="b">
        <v>0</v>
      </c>
      <c r="W123" s="239" t="b">
        <v>0</v>
      </c>
      <c r="X123" s="238" t="s">
        <v>692</v>
      </c>
      <c r="Y123" s="238" t="s">
        <v>692</v>
      </c>
      <c r="Z123" s="239" t="b">
        <v>0</v>
      </c>
      <c r="AA123" s="238" t="s">
        <v>692</v>
      </c>
      <c r="AB123" s="238" t="s">
        <v>692</v>
      </c>
      <c r="AC123" s="238" t="s">
        <v>692</v>
      </c>
      <c r="AD123" s="239" t="b">
        <v>0</v>
      </c>
      <c r="AE123" s="239" t="b">
        <v>0</v>
      </c>
      <c r="AF123" s="238" t="s">
        <v>1036</v>
      </c>
      <c r="AG123" s="238" t="s">
        <v>189</v>
      </c>
      <c r="AH123" s="239" t="b">
        <v>1</v>
      </c>
      <c r="AI123" s="239" t="b">
        <v>0</v>
      </c>
    </row>
    <row r="124" spans="1:35" ht="48">
      <c r="A124" s="238" t="s">
        <v>686</v>
      </c>
      <c r="B124" s="238" t="s">
        <v>1271</v>
      </c>
      <c r="C124" s="238" t="s">
        <v>1271</v>
      </c>
      <c r="D124" s="238" t="s">
        <v>1272</v>
      </c>
      <c r="E124" s="238" t="s">
        <v>1273</v>
      </c>
      <c r="F124" s="238" t="s">
        <v>691</v>
      </c>
      <c r="G124" s="238" t="s">
        <v>692</v>
      </c>
      <c r="H124" s="238" t="s">
        <v>692</v>
      </c>
      <c r="I124" s="238" t="s">
        <v>692</v>
      </c>
      <c r="J124" s="238" t="s">
        <v>692</v>
      </c>
      <c r="K124" s="238" t="s">
        <v>746</v>
      </c>
      <c r="L124" s="238" t="s">
        <v>692</v>
      </c>
      <c r="M124" s="239" t="b">
        <v>0</v>
      </c>
      <c r="N124" s="238" t="s">
        <v>1200</v>
      </c>
      <c r="O124" s="238" t="s">
        <v>1201</v>
      </c>
      <c r="P124" s="238" t="s">
        <v>1106</v>
      </c>
      <c r="Q124" s="238" t="s">
        <v>24</v>
      </c>
      <c r="R124" s="238" t="s">
        <v>1274</v>
      </c>
      <c r="S124" s="238" t="s">
        <v>1275</v>
      </c>
      <c r="T124" s="238" t="s">
        <v>1276</v>
      </c>
      <c r="U124" s="238" t="s">
        <v>1277</v>
      </c>
      <c r="V124" s="239" t="b">
        <v>0</v>
      </c>
      <c r="W124" s="239" t="b">
        <v>0</v>
      </c>
      <c r="X124" s="238" t="s">
        <v>692</v>
      </c>
      <c r="Y124" s="238" t="s">
        <v>692</v>
      </c>
      <c r="Z124" s="239" t="b">
        <v>0</v>
      </c>
      <c r="AA124" s="238" t="s">
        <v>692</v>
      </c>
      <c r="AB124" s="238" t="s">
        <v>692</v>
      </c>
      <c r="AC124" s="238" t="s">
        <v>692</v>
      </c>
      <c r="AD124" s="239" t="b">
        <v>0</v>
      </c>
      <c r="AE124" s="239" t="b">
        <v>0</v>
      </c>
      <c r="AF124" s="238" t="s">
        <v>692</v>
      </c>
      <c r="AG124" s="238" t="s">
        <v>189</v>
      </c>
      <c r="AH124" s="239" t="b">
        <v>1</v>
      </c>
      <c r="AI124" s="239" t="b">
        <v>0</v>
      </c>
    </row>
    <row r="125" spans="1:35" ht="48">
      <c r="A125" s="238" t="s">
        <v>686</v>
      </c>
      <c r="B125" s="238" t="s">
        <v>1278</v>
      </c>
      <c r="C125" s="238" t="s">
        <v>1278</v>
      </c>
      <c r="D125" s="238" t="s">
        <v>1272</v>
      </c>
      <c r="E125" s="238" t="s">
        <v>1279</v>
      </c>
      <c r="F125" s="238" t="s">
        <v>691</v>
      </c>
      <c r="G125" s="238" t="s">
        <v>692</v>
      </c>
      <c r="H125" s="238" t="s">
        <v>692</v>
      </c>
      <c r="I125" s="238" t="s">
        <v>692</v>
      </c>
      <c r="J125" s="238" t="s">
        <v>692</v>
      </c>
      <c r="K125" s="238" t="s">
        <v>738</v>
      </c>
      <c r="L125" s="238" t="s">
        <v>692</v>
      </c>
      <c r="M125" s="239" t="b">
        <v>0</v>
      </c>
      <c r="N125" s="238" t="s">
        <v>1200</v>
      </c>
      <c r="O125" s="238" t="s">
        <v>1201</v>
      </c>
      <c r="P125" s="238" t="s">
        <v>1106</v>
      </c>
      <c r="Q125" s="238" t="s">
        <v>24</v>
      </c>
      <c r="R125" s="238" t="s">
        <v>1274</v>
      </c>
      <c r="S125" s="238" t="s">
        <v>1275</v>
      </c>
      <c r="T125" s="238" t="s">
        <v>1276</v>
      </c>
      <c r="U125" s="238" t="s">
        <v>1277</v>
      </c>
      <c r="V125" s="239" t="b">
        <v>0</v>
      </c>
      <c r="W125" s="239" t="b">
        <v>0</v>
      </c>
      <c r="X125" s="238" t="s">
        <v>692</v>
      </c>
      <c r="Y125" s="238" t="s">
        <v>692</v>
      </c>
      <c r="Z125" s="239" t="b">
        <v>0</v>
      </c>
      <c r="AA125" s="238" t="s">
        <v>692</v>
      </c>
      <c r="AB125" s="238" t="s">
        <v>692</v>
      </c>
      <c r="AC125" s="238" t="s">
        <v>692</v>
      </c>
      <c r="AD125" s="239" t="b">
        <v>0</v>
      </c>
      <c r="AE125" s="239" t="b">
        <v>0</v>
      </c>
      <c r="AF125" s="238" t="s">
        <v>692</v>
      </c>
      <c r="AG125" s="238" t="s">
        <v>189</v>
      </c>
      <c r="AH125" s="239" t="b">
        <v>1</v>
      </c>
      <c r="AI125" s="239" t="b">
        <v>0</v>
      </c>
    </row>
    <row r="126" spans="1:35" ht="48">
      <c r="A126" s="238" t="s">
        <v>686</v>
      </c>
      <c r="B126" s="238" t="s">
        <v>1280</v>
      </c>
      <c r="C126" s="238" t="s">
        <v>1280</v>
      </c>
      <c r="D126" s="238" t="s">
        <v>1272</v>
      </c>
      <c r="E126" s="238" t="s">
        <v>1281</v>
      </c>
      <c r="F126" s="238" t="s">
        <v>691</v>
      </c>
      <c r="G126" s="238" t="s">
        <v>692</v>
      </c>
      <c r="H126" s="238" t="s">
        <v>692</v>
      </c>
      <c r="I126" s="238" t="s">
        <v>692</v>
      </c>
      <c r="J126" s="238" t="s">
        <v>692</v>
      </c>
      <c r="K126" s="238" t="s">
        <v>812</v>
      </c>
      <c r="L126" s="238" t="s">
        <v>692</v>
      </c>
      <c r="M126" s="239" t="b">
        <v>0</v>
      </c>
      <c r="N126" s="238" t="s">
        <v>1200</v>
      </c>
      <c r="O126" s="238" t="s">
        <v>1201</v>
      </c>
      <c r="P126" s="238" t="s">
        <v>1106</v>
      </c>
      <c r="Q126" s="238" t="s">
        <v>24</v>
      </c>
      <c r="R126" s="238" t="s">
        <v>1274</v>
      </c>
      <c r="S126" s="238" t="s">
        <v>1275</v>
      </c>
      <c r="T126" s="238" t="s">
        <v>1276</v>
      </c>
      <c r="U126" s="238" t="s">
        <v>1277</v>
      </c>
      <c r="V126" s="239" t="b">
        <v>0</v>
      </c>
      <c r="W126" s="239" t="b">
        <v>0</v>
      </c>
      <c r="X126" s="238" t="s">
        <v>692</v>
      </c>
      <c r="Y126" s="238" t="s">
        <v>692</v>
      </c>
      <c r="Z126" s="239" t="b">
        <v>0</v>
      </c>
      <c r="AA126" s="238" t="s">
        <v>692</v>
      </c>
      <c r="AB126" s="238" t="s">
        <v>692</v>
      </c>
      <c r="AC126" s="238" t="s">
        <v>692</v>
      </c>
      <c r="AD126" s="239" t="b">
        <v>0</v>
      </c>
      <c r="AE126" s="239" t="b">
        <v>0</v>
      </c>
      <c r="AF126" s="238" t="s">
        <v>692</v>
      </c>
      <c r="AG126" s="238" t="s">
        <v>189</v>
      </c>
      <c r="AH126" s="239" t="b">
        <v>1</v>
      </c>
      <c r="AI126" s="239" t="b">
        <v>0</v>
      </c>
    </row>
    <row r="127" spans="1:35" ht="64">
      <c r="A127" s="238" t="s">
        <v>686</v>
      </c>
      <c r="B127" s="238" t="s">
        <v>1282</v>
      </c>
      <c r="C127" s="238" t="s">
        <v>1282</v>
      </c>
      <c r="D127" s="238" t="s">
        <v>1283</v>
      </c>
      <c r="E127" s="238" t="s">
        <v>1284</v>
      </c>
      <c r="F127" s="238" t="s">
        <v>691</v>
      </c>
      <c r="G127" s="238" t="s">
        <v>692</v>
      </c>
      <c r="H127" s="238" t="s">
        <v>692</v>
      </c>
      <c r="I127" s="238" t="s">
        <v>692</v>
      </c>
      <c r="J127" s="238" t="s">
        <v>692</v>
      </c>
      <c r="K127" s="238" t="s">
        <v>746</v>
      </c>
      <c r="L127" s="238" t="s">
        <v>692</v>
      </c>
      <c r="M127" s="239" t="b">
        <v>0</v>
      </c>
      <c r="N127" s="238" t="s">
        <v>1200</v>
      </c>
      <c r="O127" s="238" t="s">
        <v>1201</v>
      </c>
      <c r="P127" s="238" t="s">
        <v>1106</v>
      </c>
      <c r="Q127" s="238" t="s">
        <v>722</v>
      </c>
      <c r="R127" s="238" t="s">
        <v>1258</v>
      </c>
      <c r="S127" s="238" t="s">
        <v>1259</v>
      </c>
      <c r="T127" s="238" t="s">
        <v>1204</v>
      </c>
      <c r="U127" s="238" t="s">
        <v>1205</v>
      </c>
      <c r="V127" s="239" t="b">
        <v>0</v>
      </c>
      <c r="W127" s="239" t="b">
        <v>0</v>
      </c>
      <c r="X127" s="238" t="s">
        <v>692</v>
      </c>
      <c r="Y127" s="238" t="s">
        <v>692</v>
      </c>
      <c r="Z127" s="239" t="b">
        <v>0</v>
      </c>
      <c r="AA127" s="238" t="s">
        <v>692</v>
      </c>
      <c r="AB127" s="238" t="s">
        <v>692</v>
      </c>
      <c r="AC127" s="238" t="s">
        <v>692</v>
      </c>
      <c r="AD127" s="239" t="b">
        <v>0</v>
      </c>
      <c r="AE127" s="239" t="b">
        <v>0</v>
      </c>
      <c r="AF127" s="238" t="s">
        <v>730</v>
      </c>
      <c r="AG127" s="238" t="s">
        <v>189</v>
      </c>
      <c r="AH127" s="239" t="b">
        <v>1</v>
      </c>
      <c r="AI127" s="239" t="b">
        <v>0</v>
      </c>
    </row>
    <row r="128" spans="1:35" ht="32">
      <c r="A128" s="238" t="s">
        <v>686</v>
      </c>
      <c r="B128" s="238" t="s">
        <v>1285</v>
      </c>
      <c r="C128" s="238" t="s">
        <v>1285</v>
      </c>
      <c r="D128" s="238" t="s">
        <v>777</v>
      </c>
      <c r="E128" s="238" t="s">
        <v>1286</v>
      </c>
      <c r="F128" s="238" t="s">
        <v>691</v>
      </c>
      <c r="G128" s="238" t="s">
        <v>692</v>
      </c>
      <c r="H128" s="238" t="s">
        <v>692</v>
      </c>
      <c r="I128" s="238" t="s">
        <v>692</v>
      </c>
      <c r="J128" s="238" t="s">
        <v>692</v>
      </c>
      <c r="K128" s="238" t="s">
        <v>728</v>
      </c>
      <c r="L128" s="238" t="s">
        <v>692</v>
      </c>
      <c r="M128" s="239" t="b">
        <v>0</v>
      </c>
      <c r="N128" s="238" t="s">
        <v>1200</v>
      </c>
      <c r="O128" s="238" t="s">
        <v>1201</v>
      </c>
      <c r="P128" s="238" t="s">
        <v>1106</v>
      </c>
      <c r="Q128" s="238" t="s">
        <v>722</v>
      </c>
      <c r="R128" s="238" t="s">
        <v>780</v>
      </c>
      <c r="S128" s="238" t="s">
        <v>781</v>
      </c>
      <c r="T128" s="238" t="s">
        <v>1240</v>
      </c>
      <c r="U128" s="238" t="s">
        <v>1241</v>
      </c>
      <c r="V128" s="239" t="b">
        <v>0</v>
      </c>
      <c r="W128" s="239" t="b">
        <v>0</v>
      </c>
      <c r="X128" s="238" t="s">
        <v>692</v>
      </c>
      <c r="Y128" s="238" t="s">
        <v>692</v>
      </c>
      <c r="Z128" s="239" t="b">
        <v>0</v>
      </c>
      <c r="AA128" s="238" t="s">
        <v>692</v>
      </c>
      <c r="AB128" s="238" t="s">
        <v>692</v>
      </c>
      <c r="AC128" s="238" t="s">
        <v>692</v>
      </c>
      <c r="AD128" s="239" t="b">
        <v>0</v>
      </c>
      <c r="AE128" s="239" t="b">
        <v>0</v>
      </c>
      <c r="AF128" s="238" t="s">
        <v>692</v>
      </c>
      <c r="AG128" s="238" t="s">
        <v>189</v>
      </c>
      <c r="AH128" s="239" t="b">
        <v>1</v>
      </c>
      <c r="AI128" s="239" t="b">
        <v>0</v>
      </c>
    </row>
    <row r="129" spans="1:35" ht="32">
      <c r="A129" s="238" t="s">
        <v>686</v>
      </c>
      <c r="B129" s="238" t="s">
        <v>1287</v>
      </c>
      <c r="C129" s="238" t="s">
        <v>1287</v>
      </c>
      <c r="D129" s="238" t="s">
        <v>1288</v>
      </c>
      <c r="E129" s="238" t="s">
        <v>1289</v>
      </c>
      <c r="F129" s="238" t="s">
        <v>691</v>
      </c>
      <c r="G129" s="238" t="s">
        <v>692</v>
      </c>
      <c r="H129" s="238" t="s">
        <v>692</v>
      </c>
      <c r="I129" s="238" t="s">
        <v>692</v>
      </c>
      <c r="J129" s="238" t="s">
        <v>692</v>
      </c>
      <c r="K129" s="238" t="s">
        <v>746</v>
      </c>
      <c r="L129" s="238" t="s">
        <v>692</v>
      </c>
      <c r="M129" s="239" t="b">
        <v>0</v>
      </c>
      <c r="N129" s="238" t="s">
        <v>1200</v>
      </c>
      <c r="O129" s="238" t="s">
        <v>1201</v>
      </c>
      <c r="P129" s="238" t="s">
        <v>1106</v>
      </c>
      <c r="Q129" s="238" t="s">
        <v>722</v>
      </c>
      <c r="R129" s="238" t="s">
        <v>780</v>
      </c>
      <c r="S129" s="238" t="s">
        <v>781</v>
      </c>
      <c r="T129" s="238" t="s">
        <v>1290</v>
      </c>
      <c r="U129" s="238" t="s">
        <v>1291</v>
      </c>
      <c r="V129" s="239" t="b">
        <v>0</v>
      </c>
      <c r="W129" s="239" t="b">
        <v>0</v>
      </c>
      <c r="X129" s="238" t="s">
        <v>692</v>
      </c>
      <c r="Y129" s="238" t="s">
        <v>692</v>
      </c>
      <c r="Z129" s="239" t="b">
        <v>0</v>
      </c>
      <c r="AA129" s="238" t="s">
        <v>692</v>
      </c>
      <c r="AB129" s="238" t="s">
        <v>692</v>
      </c>
      <c r="AC129" s="238" t="s">
        <v>692</v>
      </c>
      <c r="AD129" s="239" t="b">
        <v>0</v>
      </c>
      <c r="AE129" s="239" t="b">
        <v>0</v>
      </c>
      <c r="AF129" s="238" t="s">
        <v>808</v>
      </c>
      <c r="AG129" s="238" t="s">
        <v>189</v>
      </c>
      <c r="AH129" s="239" t="b">
        <v>1</v>
      </c>
      <c r="AI129" s="239" t="b">
        <v>0</v>
      </c>
    </row>
    <row r="130" spans="1:35" ht="32">
      <c r="A130" s="238" t="s">
        <v>686</v>
      </c>
      <c r="B130" s="238" t="s">
        <v>1292</v>
      </c>
      <c r="C130" s="238" t="s">
        <v>1292</v>
      </c>
      <c r="D130" s="238" t="s">
        <v>1288</v>
      </c>
      <c r="E130" s="238" t="s">
        <v>1293</v>
      </c>
      <c r="F130" s="238" t="s">
        <v>691</v>
      </c>
      <c r="G130" s="238" t="s">
        <v>692</v>
      </c>
      <c r="H130" s="238" t="s">
        <v>692</v>
      </c>
      <c r="I130" s="238" t="s">
        <v>692</v>
      </c>
      <c r="J130" s="238" t="s">
        <v>692</v>
      </c>
      <c r="K130" s="238" t="s">
        <v>1294</v>
      </c>
      <c r="L130" s="238" t="s">
        <v>692</v>
      </c>
      <c r="M130" s="239" t="b">
        <v>0</v>
      </c>
      <c r="N130" s="238" t="s">
        <v>1200</v>
      </c>
      <c r="O130" s="238" t="s">
        <v>1201</v>
      </c>
      <c r="P130" s="238" t="s">
        <v>1106</v>
      </c>
      <c r="Q130" s="238" t="s">
        <v>722</v>
      </c>
      <c r="R130" s="238" t="s">
        <v>780</v>
      </c>
      <c r="S130" s="238" t="s">
        <v>781</v>
      </c>
      <c r="T130" s="238" t="s">
        <v>1295</v>
      </c>
      <c r="U130" s="238" t="s">
        <v>1241</v>
      </c>
      <c r="V130" s="239" t="b">
        <v>0</v>
      </c>
      <c r="W130" s="239" t="b">
        <v>0</v>
      </c>
      <c r="X130" s="238" t="s">
        <v>692</v>
      </c>
      <c r="Y130" s="238" t="s">
        <v>692</v>
      </c>
      <c r="Z130" s="239" t="b">
        <v>0</v>
      </c>
      <c r="AA130" s="238" t="s">
        <v>692</v>
      </c>
      <c r="AB130" s="238" t="s">
        <v>692</v>
      </c>
      <c r="AC130" s="238" t="s">
        <v>692</v>
      </c>
      <c r="AD130" s="239" t="b">
        <v>0</v>
      </c>
      <c r="AE130" s="239" t="b">
        <v>0</v>
      </c>
      <c r="AF130" s="238" t="s">
        <v>765</v>
      </c>
      <c r="AG130" s="238" t="s">
        <v>189</v>
      </c>
      <c r="AH130" s="239" t="b">
        <v>1</v>
      </c>
      <c r="AI130" s="239" t="b">
        <v>0</v>
      </c>
    </row>
    <row r="131" spans="1:35" ht="32">
      <c r="A131" s="238" t="s">
        <v>686</v>
      </c>
      <c r="B131" s="238" t="s">
        <v>1296</v>
      </c>
      <c r="C131" s="238" t="s">
        <v>1296</v>
      </c>
      <c r="D131" s="238" t="s">
        <v>1288</v>
      </c>
      <c r="E131" s="238" t="s">
        <v>1297</v>
      </c>
      <c r="F131" s="238" t="s">
        <v>691</v>
      </c>
      <c r="G131" s="238" t="s">
        <v>692</v>
      </c>
      <c r="H131" s="238" t="s">
        <v>692</v>
      </c>
      <c r="I131" s="238" t="s">
        <v>692</v>
      </c>
      <c r="J131" s="238" t="s">
        <v>692</v>
      </c>
      <c r="K131" s="238" t="s">
        <v>738</v>
      </c>
      <c r="L131" s="238" t="s">
        <v>692</v>
      </c>
      <c r="M131" s="239" t="b">
        <v>0</v>
      </c>
      <c r="N131" s="238" t="s">
        <v>1200</v>
      </c>
      <c r="O131" s="238" t="s">
        <v>1201</v>
      </c>
      <c r="P131" s="238" t="s">
        <v>758</v>
      </c>
      <c r="Q131" s="238" t="s">
        <v>722</v>
      </c>
      <c r="R131" s="238" t="s">
        <v>1298</v>
      </c>
      <c r="S131" s="238" t="s">
        <v>1299</v>
      </c>
      <c r="T131" s="238" t="s">
        <v>782</v>
      </c>
      <c r="U131" s="238" t="s">
        <v>1291</v>
      </c>
      <c r="V131" s="239" t="b">
        <v>0</v>
      </c>
      <c r="W131" s="239" t="b">
        <v>0</v>
      </c>
      <c r="X131" s="238" t="s">
        <v>692</v>
      </c>
      <c r="Y131" s="238" t="s">
        <v>692</v>
      </c>
      <c r="Z131" s="239" t="b">
        <v>0</v>
      </c>
      <c r="AA131" s="238" t="s">
        <v>692</v>
      </c>
      <c r="AB131" s="238" t="s">
        <v>692</v>
      </c>
      <c r="AC131" s="238" t="s">
        <v>692</v>
      </c>
      <c r="AD131" s="239" t="b">
        <v>0</v>
      </c>
      <c r="AE131" s="239" t="b">
        <v>0</v>
      </c>
      <c r="AF131" s="238" t="s">
        <v>716</v>
      </c>
      <c r="AG131" s="238" t="s">
        <v>189</v>
      </c>
      <c r="AH131" s="239" t="b">
        <v>1</v>
      </c>
      <c r="AI131" s="239" t="b">
        <v>0</v>
      </c>
    </row>
    <row r="132" spans="1:35" ht="32">
      <c r="A132" s="238" t="s">
        <v>686</v>
      </c>
      <c r="B132" s="238" t="s">
        <v>1300</v>
      </c>
      <c r="C132" s="238" t="s">
        <v>1300</v>
      </c>
      <c r="D132" s="238" t="s">
        <v>1288</v>
      </c>
      <c r="E132" s="238" t="s">
        <v>1301</v>
      </c>
      <c r="F132" s="238" t="s">
        <v>691</v>
      </c>
      <c r="G132" s="238" t="s">
        <v>692</v>
      </c>
      <c r="H132" s="238" t="s">
        <v>692</v>
      </c>
      <c r="I132" s="238" t="s">
        <v>692</v>
      </c>
      <c r="J132" s="238" t="s">
        <v>692</v>
      </c>
      <c r="K132" s="238" t="s">
        <v>1294</v>
      </c>
      <c r="L132" s="238" t="s">
        <v>692</v>
      </c>
      <c r="M132" s="239" t="b">
        <v>0</v>
      </c>
      <c r="N132" s="238" t="s">
        <v>1200</v>
      </c>
      <c r="O132" s="238" t="s">
        <v>1201</v>
      </c>
      <c r="P132" s="238" t="s">
        <v>758</v>
      </c>
      <c r="Q132" s="238" t="s">
        <v>722</v>
      </c>
      <c r="R132" s="238" t="s">
        <v>1298</v>
      </c>
      <c r="S132" s="238" t="s">
        <v>1299</v>
      </c>
      <c r="T132" s="238" t="s">
        <v>782</v>
      </c>
      <c r="U132" s="238" t="s">
        <v>1291</v>
      </c>
      <c r="V132" s="239" t="b">
        <v>0</v>
      </c>
      <c r="W132" s="239" t="b">
        <v>1</v>
      </c>
      <c r="X132" s="238" t="s">
        <v>792</v>
      </c>
      <c r="Y132" s="238" t="s">
        <v>793</v>
      </c>
      <c r="Z132" s="239" t="b">
        <v>0</v>
      </c>
      <c r="AA132" s="238" t="s">
        <v>692</v>
      </c>
      <c r="AB132" s="238" t="s">
        <v>692</v>
      </c>
      <c r="AC132" s="238" t="s">
        <v>692</v>
      </c>
      <c r="AD132" s="239" t="b">
        <v>0</v>
      </c>
      <c r="AE132" s="239" t="b">
        <v>0</v>
      </c>
      <c r="AF132" s="238" t="s">
        <v>716</v>
      </c>
      <c r="AG132" s="238" t="s">
        <v>189</v>
      </c>
      <c r="AH132" s="239" t="b">
        <v>1</v>
      </c>
      <c r="AI132" s="239" t="b">
        <v>0</v>
      </c>
    </row>
    <row r="133" spans="1:35" ht="48">
      <c r="A133" s="238" t="s">
        <v>686</v>
      </c>
      <c r="B133" s="238" t="s">
        <v>1302</v>
      </c>
      <c r="C133" s="238" t="s">
        <v>1302</v>
      </c>
      <c r="D133" s="238" t="s">
        <v>1303</v>
      </c>
      <c r="E133" s="238" t="s">
        <v>1304</v>
      </c>
      <c r="F133" s="238" t="s">
        <v>691</v>
      </c>
      <c r="G133" s="238" t="s">
        <v>692</v>
      </c>
      <c r="H133" s="238" t="s">
        <v>692</v>
      </c>
      <c r="I133" s="238" t="s">
        <v>692</v>
      </c>
      <c r="J133" s="238" t="s">
        <v>692</v>
      </c>
      <c r="K133" s="238" t="s">
        <v>728</v>
      </c>
      <c r="L133" s="238" t="s">
        <v>692</v>
      </c>
      <c r="M133" s="239" t="b">
        <v>0</v>
      </c>
      <c r="N133" s="238" t="s">
        <v>1104</v>
      </c>
      <c r="O133" s="238" t="s">
        <v>1105</v>
      </c>
      <c r="P133" s="238" t="s">
        <v>1106</v>
      </c>
      <c r="Q133" s="238" t="s">
        <v>17</v>
      </c>
      <c r="R133" s="238" t="s">
        <v>1152</v>
      </c>
      <c r="S133" s="238" t="s">
        <v>1153</v>
      </c>
      <c r="T133" s="238" t="s">
        <v>1115</v>
      </c>
      <c r="U133" s="238" t="s">
        <v>1305</v>
      </c>
      <c r="V133" s="239" t="b">
        <v>0</v>
      </c>
      <c r="W133" s="239" t="b">
        <v>1</v>
      </c>
      <c r="X133" s="238" t="s">
        <v>792</v>
      </c>
      <c r="Y133" s="238" t="s">
        <v>793</v>
      </c>
      <c r="Z133" s="239" t="b">
        <v>0</v>
      </c>
      <c r="AA133" s="238" t="s">
        <v>692</v>
      </c>
      <c r="AB133" s="238" t="s">
        <v>692</v>
      </c>
      <c r="AC133" s="238" t="s">
        <v>692</v>
      </c>
      <c r="AD133" s="239" t="b">
        <v>0</v>
      </c>
      <c r="AE133" s="239" t="b">
        <v>0</v>
      </c>
      <c r="AF133" s="238" t="s">
        <v>692</v>
      </c>
      <c r="AG133" s="238" t="s">
        <v>189</v>
      </c>
      <c r="AH133" s="239" t="b">
        <v>1</v>
      </c>
      <c r="AI133" s="239" t="b">
        <v>0</v>
      </c>
    </row>
    <row r="134" spans="1:35" ht="48">
      <c r="A134" s="238" t="s">
        <v>686</v>
      </c>
      <c r="B134" s="238" t="s">
        <v>1306</v>
      </c>
      <c r="C134" s="238" t="s">
        <v>1306</v>
      </c>
      <c r="D134" s="238" t="s">
        <v>1303</v>
      </c>
      <c r="E134" s="238" t="s">
        <v>1307</v>
      </c>
      <c r="F134" s="238" t="s">
        <v>691</v>
      </c>
      <c r="G134" s="238" t="s">
        <v>692</v>
      </c>
      <c r="H134" s="238" t="s">
        <v>692</v>
      </c>
      <c r="I134" s="238" t="s">
        <v>692</v>
      </c>
      <c r="J134" s="238" t="s">
        <v>692</v>
      </c>
      <c r="K134" s="238" t="s">
        <v>728</v>
      </c>
      <c r="L134" s="238" t="s">
        <v>692</v>
      </c>
      <c r="M134" s="239" t="b">
        <v>0</v>
      </c>
      <c r="N134" s="238" t="s">
        <v>1104</v>
      </c>
      <c r="O134" s="238" t="s">
        <v>1105</v>
      </c>
      <c r="P134" s="238" t="s">
        <v>1106</v>
      </c>
      <c r="Q134" s="238" t="s">
        <v>17</v>
      </c>
      <c r="R134" s="238" t="s">
        <v>1157</v>
      </c>
      <c r="S134" s="238" t="s">
        <v>1158</v>
      </c>
      <c r="T134" s="238" t="s">
        <v>1115</v>
      </c>
      <c r="U134" s="238" t="s">
        <v>1305</v>
      </c>
      <c r="V134" s="239" t="b">
        <v>0</v>
      </c>
      <c r="W134" s="239" t="b">
        <v>1</v>
      </c>
      <c r="X134" s="238" t="s">
        <v>792</v>
      </c>
      <c r="Y134" s="238" t="s">
        <v>793</v>
      </c>
      <c r="Z134" s="239" t="b">
        <v>0</v>
      </c>
      <c r="AA134" s="238" t="s">
        <v>692</v>
      </c>
      <c r="AB134" s="238" t="s">
        <v>692</v>
      </c>
      <c r="AC134" s="238" t="s">
        <v>692</v>
      </c>
      <c r="AD134" s="239" t="b">
        <v>0</v>
      </c>
      <c r="AE134" s="239" t="b">
        <v>0</v>
      </c>
      <c r="AF134" s="238" t="s">
        <v>692</v>
      </c>
      <c r="AG134" s="238" t="s">
        <v>189</v>
      </c>
      <c r="AH134" s="239" t="b">
        <v>1</v>
      </c>
      <c r="AI134" s="239" t="b">
        <v>0</v>
      </c>
    </row>
    <row r="135" spans="1:35" ht="48">
      <c r="A135" s="238" t="s">
        <v>686</v>
      </c>
      <c r="B135" s="238" t="s">
        <v>1308</v>
      </c>
      <c r="C135" s="238" t="s">
        <v>1308</v>
      </c>
      <c r="D135" s="238" t="s">
        <v>1303</v>
      </c>
      <c r="E135" s="238" t="s">
        <v>1309</v>
      </c>
      <c r="F135" s="238" t="s">
        <v>691</v>
      </c>
      <c r="G135" s="238" t="s">
        <v>692</v>
      </c>
      <c r="H135" s="238" t="s">
        <v>692</v>
      </c>
      <c r="I135" s="238" t="s">
        <v>692</v>
      </c>
      <c r="J135" s="238" t="s">
        <v>692</v>
      </c>
      <c r="K135" s="238" t="s">
        <v>959</v>
      </c>
      <c r="L135" s="238" t="s">
        <v>692</v>
      </c>
      <c r="M135" s="239" t="b">
        <v>0</v>
      </c>
      <c r="N135" s="238" t="s">
        <v>1104</v>
      </c>
      <c r="O135" s="238" t="s">
        <v>1105</v>
      </c>
      <c r="P135" s="238" t="s">
        <v>1106</v>
      </c>
      <c r="Q135" s="238" t="s">
        <v>17</v>
      </c>
      <c r="R135" s="238" t="s">
        <v>1152</v>
      </c>
      <c r="S135" s="238" t="s">
        <v>1153</v>
      </c>
      <c r="T135" s="238" t="s">
        <v>1115</v>
      </c>
      <c r="U135" s="238" t="s">
        <v>1305</v>
      </c>
      <c r="V135" s="239" t="b">
        <v>0</v>
      </c>
      <c r="W135" s="239" t="b">
        <v>1</v>
      </c>
      <c r="X135" s="238" t="s">
        <v>792</v>
      </c>
      <c r="Y135" s="238" t="s">
        <v>793</v>
      </c>
      <c r="Z135" s="239" t="b">
        <v>0</v>
      </c>
      <c r="AA135" s="238" t="s">
        <v>692</v>
      </c>
      <c r="AB135" s="238" t="s">
        <v>692</v>
      </c>
      <c r="AC135" s="238" t="s">
        <v>692</v>
      </c>
      <c r="AD135" s="239" t="b">
        <v>0</v>
      </c>
      <c r="AE135" s="239" t="b">
        <v>0</v>
      </c>
      <c r="AF135" s="238" t="s">
        <v>692</v>
      </c>
      <c r="AG135" s="238" t="s">
        <v>189</v>
      </c>
      <c r="AH135" s="239" t="b">
        <v>1</v>
      </c>
      <c r="AI135" s="239" t="b">
        <v>0</v>
      </c>
    </row>
    <row r="136" spans="1:35" ht="48">
      <c r="A136" s="238" t="s">
        <v>686</v>
      </c>
      <c r="B136" s="238" t="s">
        <v>1310</v>
      </c>
      <c r="C136" s="238" t="s">
        <v>1310</v>
      </c>
      <c r="D136" s="238" t="s">
        <v>1303</v>
      </c>
      <c r="E136" s="238" t="s">
        <v>1311</v>
      </c>
      <c r="F136" s="238" t="s">
        <v>691</v>
      </c>
      <c r="G136" s="238" t="s">
        <v>692</v>
      </c>
      <c r="H136" s="238" t="s">
        <v>692</v>
      </c>
      <c r="I136" s="238" t="s">
        <v>692</v>
      </c>
      <c r="J136" s="238" t="s">
        <v>692</v>
      </c>
      <c r="K136" s="238" t="s">
        <v>959</v>
      </c>
      <c r="L136" s="238" t="s">
        <v>692</v>
      </c>
      <c r="M136" s="239" t="b">
        <v>0</v>
      </c>
      <c r="N136" s="238" t="s">
        <v>1104</v>
      </c>
      <c r="O136" s="238" t="s">
        <v>1105</v>
      </c>
      <c r="P136" s="238" t="s">
        <v>1106</v>
      </c>
      <c r="Q136" s="238" t="s">
        <v>17</v>
      </c>
      <c r="R136" s="238" t="s">
        <v>1152</v>
      </c>
      <c r="S136" s="238" t="s">
        <v>1153</v>
      </c>
      <c r="T136" s="238" t="s">
        <v>1115</v>
      </c>
      <c r="U136" s="238" t="s">
        <v>1305</v>
      </c>
      <c r="V136" s="239" t="b">
        <v>0</v>
      </c>
      <c r="W136" s="239" t="b">
        <v>1</v>
      </c>
      <c r="X136" s="238" t="s">
        <v>792</v>
      </c>
      <c r="Y136" s="238" t="s">
        <v>793</v>
      </c>
      <c r="Z136" s="239" t="b">
        <v>0</v>
      </c>
      <c r="AA136" s="238" t="s">
        <v>692</v>
      </c>
      <c r="AB136" s="238" t="s">
        <v>692</v>
      </c>
      <c r="AC136" s="238" t="s">
        <v>692</v>
      </c>
      <c r="AD136" s="239" t="b">
        <v>0</v>
      </c>
      <c r="AE136" s="239" t="b">
        <v>0</v>
      </c>
      <c r="AF136" s="238" t="s">
        <v>692</v>
      </c>
      <c r="AG136" s="238" t="s">
        <v>189</v>
      </c>
      <c r="AH136" s="239" t="b">
        <v>1</v>
      </c>
      <c r="AI136" s="239" t="b">
        <v>0</v>
      </c>
    </row>
    <row r="137" spans="1:35" ht="48">
      <c r="A137" s="238" t="s">
        <v>686</v>
      </c>
      <c r="B137" s="238" t="s">
        <v>1312</v>
      </c>
      <c r="C137" s="238" t="s">
        <v>1312</v>
      </c>
      <c r="D137" s="238" t="s">
        <v>1303</v>
      </c>
      <c r="E137" s="238" t="s">
        <v>1313</v>
      </c>
      <c r="F137" s="238" t="s">
        <v>691</v>
      </c>
      <c r="G137" s="238" t="s">
        <v>692</v>
      </c>
      <c r="H137" s="238" t="s">
        <v>692</v>
      </c>
      <c r="I137" s="238" t="s">
        <v>692</v>
      </c>
      <c r="J137" s="238" t="s">
        <v>692</v>
      </c>
      <c r="K137" s="238" t="s">
        <v>728</v>
      </c>
      <c r="L137" s="238" t="s">
        <v>692</v>
      </c>
      <c r="M137" s="239" t="b">
        <v>0</v>
      </c>
      <c r="N137" s="238" t="s">
        <v>1104</v>
      </c>
      <c r="O137" s="238" t="s">
        <v>1105</v>
      </c>
      <c r="P137" s="238" t="s">
        <v>1106</v>
      </c>
      <c r="Q137" s="238" t="s">
        <v>17</v>
      </c>
      <c r="R137" s="238" t="s">
        <v>1152</v>
      </c>
      <c r="S137" s="238" t="s">
        <v>1153</v>
      </c>
      <c r="T137" s="238" t="s">
        <v>1115</v>
      </c>
      <c r="U137" s="238" t="s">
        <v>1305</v>
      </c>
      <c r="V137" s="239" t="b">
        <v>0</v>
      </c>
      <c r="W137" s="239" t="b">
        <v>1</v>
      </c>
      <c r="X137" s="238" t="s">
        <v>792</v>
      </c>
      <c r="Y137" s="238" t="s">
        <v>793</v>
      </c>
      <c r="Z137" s="239" t="b">
        <v>0</v>
      </c>
      <c r="AA137" s="238" t="s">
        <v>692</v>
      </c>
      <c r="AB137" s="238" t="s">
        <v>692</v>
      </c>
      <c r="AC137" s="238" t="s">
        <v>692</v>
      </c>
      <c r="AD137" s="239" t="b">
        <v>0</v>
      </c>
      <c r="AE137" s="239" t="b">
        <v>0</v>
      </c>
      <c r="AF137" s="238" t="s">
        <v>692</v>
      </c>
      <c r="AG137" s="238" t="s">
        <v>189</v>
      </c>
      <c r="AH137" s="239" t="b">
        <v>1</v>
      </c>
      <c r="AI137" s="239" t="b">
        <v>0</v>
      </c>
    </row>
    <row r="138" spans="1:35" ht="48">
      <c r="A138" s="238" t="s">
        <v>686</v>
      </c>
      <c r="B138" s="238" t="s">
        <v>1314</v>
      </c>
      <c r="C138" s="238" t="s">
        <v>1314</v>
      </c>
      <c r="D138" s="238" t="s">
        <v>1315</v>
      </c>
      <c r="E138" s="238" t="s">
        <v>1316</v>
      </c>
      <c r="F138" s="238" t="s">
        <v>691</v>
      </c>
      <c r="G138" s="238" t="s">
        <v>692</v>
      </c>
      <c r="H138" s="238" t="s">
        <v>692</v>
      </c>
      <c r="I138" s="238" t="s">
        <v>692</v>
      </c>
      <c r="J138" s="238" t="s">
        <v>692</v>
      </c>
      <c r="K138" s="238" t="s">
        <v>1317</v>
      </c>
      <c r="L138" s="238" t="s">
        <v>692</v>
      </c>
      <c r="M138" s="239" t="b">
        <v>0</v>
      </c>
      <c r="N138" s="238" t="s">
        <v>1104</v>
      </c>
      <c r="O138" s="238" t="s">
        <v>1105</v>
      </c>
      <c r="P138" s="238" t="s">
        <v>837</v>
      </c>
      <c r="Q138" s="238" t="s">
        <v>722</v>
      </c>
      <c r="R138" s="238" t="s">
        <v>1152</v>
      </c>
      <c r="S138" s="238" t="s">
        <v>1153</v>
      </c>
      <c r="T138" s="238" t="s">
        <v>1295</v>
      </c>
      <c r="U138" s="238" t="s">
        <v>1318</v>
      </c>
      <c r="V138" s="239" t="b">
        <v>0</v>
      </c>
      <c r="W138" s="239" t="b">
        <v>0</v>
      </c>
      <c r="X138" s="238" t="s">
        <v>692</v>
      </c>
      <c r="Y138" s="238" t="s">
        <v>692</v>
      </c>
      <c r="Z138" s="239" t="b">
        <v>0</v>
      </c>
      <c r="AA138" s="238" t="s">
        <v>692</v>
      </c>
      <c r="AB138" s="238" t="s">
        <v>692</v>
      </c>
      <c r="AC138" s="238" t="s">
        <v>692</v>
      </c>
      <c r="AD138" s="239" t="b">
        <v>0</v>
      </c>
      <c r="AE138" s="239" t="b">
        <v>0</v>
      </c>
      <c r="AF138" s="238" t="s">
        <v>971</v>
      </c>
      <c r="AG138" s="238" t="s">
        <v>189</v>
      </c>
      <c r="AH138" s="239" t="b">
        <v>1</v>
      </c>
      <c r="AI138" s="239" t="b">
        <v>0</v>
      </c>
    </row>
    <row r="139" spans="1:35" ht="48">
      <c r="A139" s="238" t="s">
        <v>686</v>
      </c>
      <c r="B139" s="238" t="s">
        <v>1319</v>
      </c>
      <c r="C139" s="238" t="s">
        <v>1320</v>
      </c>
      <c r="D139" s="238" t="s">
        <v>1321</v>
      </c>
      <c r="E139" s="238" t="s">
        <v>1322</v>
      </c>
      <c r="F139" s="238" t="s">
        <v>691</v>
      </c>
      <c r="G139" s="238" t="s">
        <v>692</v>
      </c>
      <c r="H139" s="238" t="s">
        <v>692</v>
      </c>
      <c r="I139" s="238" t="s">
        <v>692</v>
      </c>
      <c r="J139" s="238" t="s">
        <v>692</v>
      </c>
      <c r="K139" s="238" t="s">
        <v>959</v>
      </c>
      <c r="L139" s="238" t="s">
        <v>692</v>
      </c>
      <c r="M139" s="239" t="b">
        <v>0</v>
      </c>
      <c r="N139" s="238" t="s">
        <v>1200</v>
      </c>
      <c r="O139" s="238" t="s">
        <v>1201</v>
      </c>
      <c r="P139" s="238" t="s">
        <v>1106</v>
      </c>
      <c r="Q139" s="238" t="s">
        <v>722</v>
      </c>
      <c r="R139" s="238" t="s">
        <v>1253</v>
      </c>
      <c r="S139" s="238" t="s">
        <v>1323</v>
      </c>
      <c r="T139" s="238" t="s">
        <v>1290</v>
      </c>
      <c r="U139" s="238" t="s">
        <v>1324</v>
      </c>
      <c r="V139" s="239" t="b">
        <v>0</v>
      </c>
      <c r="W139" s="239" t="b">
        <v>0</v>
      </c>
      <c r="X139" s="238" t="s">
        <v>692</v>
      </c>
      <c r="Y139" s="238" t="s">
        <v>692</v>
      </c>
      <c r="Z139" s="239" t="b">
        <v>0</v>
      </c>
      <c r="AA139" s="238" t="s">
        <v>692</v>
      </c>
      <c r="AB139" s="238" t="s">
        <v>692</v>
      </c>
      <c r="AC139" s="238" t="s">
        <v>692</v>
      </c>
      <c r="AD139" s="239" t="b">
        <v>0</v>
      </c>
      <c r="AE139" s="239" t="b">
        <v>0</v>
      </c>
      <c r="AF139" s="238" t="s">
        <v>692</v>
      </c>
      <c r="AG139" s="238" t="s">
        <v>189</v>
      </c>
      <c r="AH139" s="239" t="b">
        <v>1</v>
      </c>
      <c r="AI139" s="239" t="b">
        <v>0</v>
      </c>
    </row>
    <row r="140" spans="1:35" ht="64">
      <c r="A140" s="238" t="s">
        <v>686</v>
      </c>
      <c r="B140" s="238" t="s">
        <v>1325</v>
      </c>
      <c r="C140" s="238" t="s">
        <v>1325</v>
      </c>
      <c r="D140" s="238" t="s">
        <v>1326</v>
      </c>
      <c r="E140" s="238" t="s">
        <v>1327</v>
      </c>
      <c r="F140" s="238" t="s">
        <v>691</v>
      </c>
      <c r="G140" s="238" t="s">
        <v>692</v>
      </c>
      <c r="H140" s="238" t="s">
        <v>692</v>
      </c>
      <c r="I140" s="238" t="s">
        <v>692</v>
      </c>
      <c r="J140" s="238" t="s">
        <v>692</v>
      </c>
      <c r="K140" s="238" t="s">
        <v>738</v>
      </c>
      <c r="L140" s="238" t="s">
        <v>692</v>
      </c>
      <c r="M140" s="239" t="b">
        <v>0</v>
      </c>
      <c r="N140" s="238" t="s">
        <v>1065</v>
      </c>
      <c r="O140" s="238" t="s">
        <v>1066</v>
      </c>
      <c r="P140" s="238" t="s">
        <v>837</v>
      </c>
      <c r="Q140" s="238" t="s">
        <v>722</v>
      </c>
      <c r="R140" s="238" t="s">
        <v>1328</v>
      </c>
      <c r="S140" s="238" t="s">
        <v>1329</v>
      </c>
      <c r="T140" s="238" t="s">
        <v>1330</v>
      </c>
      <c r="U140" s="238" t="s">
        <v>1331</v>
      </c>
      <c r="V140" s="239" t="b">
        <v>0</v>
      </c>
      <c r="W140" s="239" t="b">
        <v>0</v>
      </c>
      <c r="X140" s="238" t="s">
        <v>692</v>
      </c>
      <c r="Y140" s="238" t="s">
        <v>692</v>
      </c>
      <c r="Z140" s="239" t="b">
        <v>0</v>
      </c>
      <c r="AA140" s="238" t="s">
        <v>692</v>
      </c>
      <c r="AB140" s="238" t="s">
        <v>692</v>
      </c>
      <c r="AC140" s="238" t="s">
        <v>692</v>
      </c>
      <c r="AD140" s="239" t="b">
        <v>0</v>
      </c>
      <c r="AE140" s="239" t="b">
        <v>0</v>
      </c>
      <c r="AF140" s="238" t="s">
        <v>692</v>
      </c>
      <c r="AG140" s="238" t="s">
        <v>189</v>
      </c>
      <c r="AH140" s="239" t="b">
        <v>1</v>
      </c>
      <c r="AI140" s="239" t="b">
        <v>0</v>
      </c>
    </row>
    <row r="141" spans="1:35" ht="64">
      <c r="A141" s="238" t="s">
        <v>686</v>
      </c>
      <c r="B141" s="238" t="s">
        <v>1332</v>
      </c>
      <c r="C141" s="238" t="s">
        <v>1332</v>
      </c>
      <c r="D141" s="238" t="s">
        <v>1326</v>
      </c>
      <c r="E141" s="238" t="s">
        <v>1333</v>
      </c>
      <c r="F141" s="238" t="s">
        <v>691</v>
      </c>
      <c r="G141" s="238" t="s">
        <v>692</v>
      </c>
      <c r="H141" s="238" t="s">
        <v>692</v>
      </c>
      <c r="I141" s="238" t="s">
        <v>692</v>
      </c>
      <c r="J141" s="238" t="s">
        <v>692</v>
      </c>
      <c r="K141" s="238" t="s">
        <v>738</v>
      </c>
      <c r="L141" s="238" t="s">
        <v>692</v>
      </c>
      <c r="M141" s="239" t="b">
        <v>0</v>
      </c>
      <c r="N141" s="238" t="s">
        <v>1065</v>
      </c>
      <c r="O141" s="238" t="s">
        <v>1066</v>
      </c>
      <c r="P141" s="238" t="s">
        <v>837</v>
      </c>
      <c r="Q141" s="238" t="s">
        <v>722</v>
      </c>
      <c r="R141" s="238" t="s">
        <v>1328</v>
      </c>
      <c r="S141" s="238" t="s">
        <v>1329</v>
      </c>
      <c r="T141" s="238" t="s">
        <v>1330</v>
      </c>
      <c r="U141" s="238" t="s">
        <v>1331</v>
      </c>
      <c r="V141" s="239" t="b">
        <v>0</v>
      </c>
      <c r="W141" s="239" t="b">
        <v>0</v>
      </c>
      <c r="X141" s="238" t="s">
        <v>692</v>
      </c>
      <c r="Y141" s="238" t="s">
        <v>692</v>
      </c>
      <c r="Z141" s="239" t="b">
        <v>0</v>
      </c>
      <c r="AA141" s="238" t="s">
        <v>692</v>
      </c>
      <c r="AB141" s="238" t="s">
        <v>692</v>
      </c>
      <c r="AC141" s="238" t="s">
        <v>692</v>
      </c>
      <c r="AD141" s="239" t="b">
        <v>0</v>
      </c>
      <c r="AE141" s="239" t="b">
        <v>0</v>
      </c>
      <c r="AF141" s="238" t="s">
        <v>692</v>
      </c>
      <c r="AG141" s="238" t="s">
        <v>189</v>
      </c>
      <c r="AH141" s="239" t="b">
        <v>1</v>
      </c>
      <c r="AI141" s="239" t="b">
        <v>0</v>
      </c>
    </row>
    <row r="142" spans="1:35" ht="64">
      <c r="A142" s="238" t="s">
        <v>686</v>
      </c>
      <c r="B142" s="238" t="s">
        <v>1334</v>
      </c>
      <c r="C142" s="238" t="s">
        <v>1334</v>
      </c>
      <c r="D142" s="238" t="s">
        <v>1326</v>
      </c>
      <c r="E142" s="238" t="s">
        <v>1335</v>
      </c>
      <c r="F142" s="238" t="s">
        <v>691</v>
      </c>
      <c r="G142" s="238" t="s">
        <v>692</v>
      </c>
      <c r="H142" s="238" t="s">
        <v>692</v>
      </c>
      <c r="I142" s="238" t="s">
        <v>692</v>
      </c>
      <c r="J142" s="238" t="s">
        <v>692</v>
      </c>
      <c r="K142" s="238" t="s">
        <v>721</v>
      </c>
      <c r="L142" s="238" t="s">
        <v>692</v>
      </c>
      <c r="M142" s="239" t="b">
        <v>0</v>
      </c>
      <c r="N142" s="238" t="s">
        <v>1065</v>
      </c>
      <c r="O142" s="238" t="s">
        <v>1066</v>
      </c>
      <c r="P142" s="238" t="s">
        <v>837</v>
      </c>
      <c r="Q142" s="238" t="s">
        <v>722</v>
      </c>
      <c r="R142" s="238" t="s">
        <v>1328</v>
      </c>
      <c r="S142" s="238" t="s">
        <v>1329</v>
      </c>
      <c r="T142" s="238" t="s">
        <v>1330</v>
      </c>
      <c r="U142" s="238" t="s">
        <v>1331</v>
      </c>
      <c r="V142" s="239" t="b">
        <v>0</v>
      </c>
      <c r="W142" s="239" t="b">
        <v>0</v>
      </c>
      <c r="X142" s="238" t="s">
        <v>692</v>
      </c>
      <c r="Y142" s="238" t="s">
        <v>692</v>
      </c>
      <c r="Z142" s="239" t="b">
        <v>0</v>
      </c>
      <c r="AA142" s="238" t="s">
        <v>692</v>
      </c>
      <c r="AB142" s="238" t="s">
        <v>692</v>
      </c>
      <c r="AC142" s="238" t="s">
        <v>692</v>
      </c>
      <c r="AD142" s="239" t="b">
        <v>0</v>
      </c>
      <c r="AE142" s="239" t="b">
        <v>0</v>
      </c>
      <c r="AF142" s="238" t="s">
        <v>692</v>
      </c>
      <c r="AG142" s="238" t="s">
        <v>189</v>
      </c>
      <c r="AH142" s="239" t="b">
        <v>1</v>
      </c>
      <c r="AI142" s="239" t="b">
        <v>0</v>
      </c>
    </row>
    <row r="143" spans="1:35" ht="32">
      <c r="A143" s="238" t="s">
        <v>686</v>
      </c>
      <c r="B143" s="238" t="s">
        <v>1336</v>
      </c>
      <c r="C143" s="238" t="s">
        <v>1336</v>
      </c>
      <c r="D143" s="238" t="s">
        <v>1326</v>
      </c>
      <c r="E143" s="238" t="s">
        <v>1337</v>
      </c>
      <c r="F143" s="238" t="s">
        <v>691</v>
      </c>
      <c r="G143" s="238" t="s">
        <v>692</v>
      </c>
      <c r="H143" s="238" t="s">
        <v>692</v>
      </c>
      <c r="I143" s="238" t="s">
        <v>692</v>
      </c>
      <c r="J143" s="238" t="s">
        <v>692</v>
      </c>
      <c r="K143" s="238" t="s">
        <v>772</v>
      </c>
      <c r="L143" s="238" t="s">
        <v>692</v>
      </c>
      <c r="M143" s="239" t="b">
        <v>0</v>
      </c>
      <c r="N143" s="238" t="s">
        <v>1065</v>
      </c>
      <c r="O143" s="238" t="s">
        <v>1066</v>
      </c>
      <c r="P143" s="238" t="s">
        <v>837</v>
      </c>
      <c r="Q143" s="238" t="s">
        <v>722</v>
      </c>
      <c r="R143" s="238" t="s">
        <v>1338</v>
      </c>
      <c r="S143" s="238" t="s">
        <v>1339</v>
      </c>
      <c r="T143" s="238" t="s">
        <v>1330</v>
      </c>
      <c r="U143" s="238" t="s">
        <v>1331</v>
      </c>
      <c r="V143" s="239" t="b">
        <v>0</v>
      </c>
      <c r="W143" s="239" t="b">
        <v>0</v>
      </c>
      <c r="X143" s="238" t="s">
        <v>692</v>
      </c>
      <c r="Y143" s="238" t="s">
        <v>692</v>
      </c>
      <c r="Z143" s="239" t="b">
        <v>0</v>
      </c>
      <c r="AA143" s="238" t="s">
        <v>692</v>
      </c>
      <c r="AB143" s="238" t="s">
        <v>692</v>
      </c>
      <c r="AC143" s="238" t="s">
        <v>692</v>
      </c>
      <c r="AD143" s="239" t="b">
        <v>0</v>
      </c>
      <c r="AE143" s="239" t="b">
        <v>0</v>
      </c>
      <c r="AF143" s="238" t="s">
        <v>692</v>
      </c>
      <c r="AG143" s="238" t="s">
        <v>189</v>
      </c>
      <c r="AH143" s="239" t="b">
        <v>1</v>
      </c>
      <c r="AI143" s="239" t="b">
        <v>0</v>
      </c>
    </row>
    <row r="144" spans="1:35" ht="48">
      <c r="A144" s="238" t="s">
        <v>686</v>
      </c>
      <c r="B144" s="238" t="s">
        <v>1340</v>
      </c>
      <c r="C144" s="238" t="s">
        <v>1341</v>
      </c>
      <c r="D144" s="238" t="s">
        <v>1342</v>
      </c>
      <c r="E144" s="238" t="s">
        <v>1343</v>
      </c>
      <c r="F144" s="238" t="s">
        <v>691</v>
      </c>
      <c r="G144" s="238" t="s">
        <v>692</v>
      </c>
      <c r="H144" s="238" t="s">
        <v>692</v>
      </c>
      <c r="I144" s="238" t="s">
        <v>692</v>
      </c>
      <c r="J144" s="238" t="s">
        <v>692</v>
      </c>
      <c r="K144" s="238" t="s">
        <v>746</v>
      </c>
      <c r="L144" s="238" t="s">
        <v>692</v>
      </c>
      <c r="M144" s="239" t="b">
        <v>0</v>
      </c>
      <c r="N144" s="238" t="s">
        <v>1065</v>
      </c>
      <c r="O144" s="238" t="s">
        <v>1066</v>
      </c>
      <c r="P144" s="238" t="s">
        <v>837</v>
      </c>
      <c r="Q144" s="238" t="s">
        <v>722</v>
      </c>
      <c r="R144" s="238" t="s">
        <v>1344</v>
      </c>
      <c r="S144" s="238" t="s">
        <v>1345</v>
      </c>
      <c r="T144" s="238" t="s">
        <v>1330</v>
      </c>
      <c r="U144" s="238" t="s">
        <v>1346</v>
      </c>
      <c r="V144" s="239" t="b">
        <v>0</v>
      </c>
      <c r="W144" s="239" t="b">
        <v>0</v>
      </c>
      <c r="X144" s="238" t="s">
        <v>692</v>
      </c>
      <c r="Y144" s="238" t="s">
        <v>692</v>
      </c>
      <c r="Z144" s="239" t="b">
        <v>0</v>
      </c>
      <c r="AA144" s="238" t="s">
        <v>692</v>
      </c>
      <c r="AB144" s="238" t="s">
        <v>692</v>
      </c>
      <c r="AC144" s="238" t="s">
        <v>692</v>
      </c>
      <c r="AD144" s="239" t="b">
        <v>0</v>
      </c>
      <c r="AE144" s="239" t="b">
        <v>0</v>
      </c>
      <c r="AF144" s="238" t="s">
        <v>971</v>
      </c>
      <c r="AG144" s="238" t="s">
        <v>189</v>
      </c>
      <c r="AH144" s="239" t="b">
        <v>1</v>
      </c>
      <c r="AI144" s="239" t="b">
        <v>0</v>
      </c>
    </row>
    <row r="145" spans="1:35" ht="64">
      <c r="A145" s="238" t="s">
        <v>686</v>
      </c>
      <c r="B145" s="238" t="s">
        <v>1347</v>
      </c>
      <c r="C145" s="238" t="s">
        <v>1347</v>
      </c>
      <c r="D145" s="238" t="s">
        <v>1348</v>
      </c>
      <c r="E145" s="238" t="s">
        <v>1349</v>
      </c>
      <c r="F145" s="238" t="s">
        <v>691</v>
      </c>
      <c r="G145" s="238" t="s">
        <v>692</v>
      </c>
      <c r="H145" s="238" t="s">
        <v>692</v>
      </c>
      <c r="I145" s="238" t="s">
        <v>692</v>
      </c>
      <c r="J145" s="238" t="s">
        <v>692</v>
      </c>
      <c r="K145" s="238" t="s">
        <v>721</v>
      </c>
      <c r="L145" s="238" t="s">
        <v>692</v>
      </c>
      <c r="M145" s="239" t="b">
        <v>0</v>
      </c>
      <c r="N145" s="238" t="s">
        <v>1065</v>
      </c>
      <c r="O145" s="238" t="s">
        <v>1066</v>
      </c>
      <c r="P145" s="238" t="s">
        <v>837</v>
      </c>
      <c r="Q145" s="238" t="s">
        <v>17</v>
      </c>
      <c r="R145" s="238" t="s">
        <v>1328</v>
      </c>
      <c r="S145" s="238" t="s">
        <v>1329</v>
      </c>
      <c r="T145" s="238" t="s">
        <v>1330</v>
      </c>
      <c r="U145" s="238" t="s">
        <v>1331</v>
      </c>
      <c r="V145" s="239" t="b">
        <v>0</v>
      </c>
      <c r="W145" s="239" t="b">
        <v>0</v>
      </c>
      <c r="X145" s="238" t="s">
        <v>692</v>
      </c>
      <c r="Y145" s="238" t="s">
        <v>692</v>
      </c>
      <c r="Z145" s="239" t="b">
        <v>0</v>
      </c>
      <c r="AA145" s="238" t="s">
        <v>692</v>
      </c>
      <c r="AB145" s="238" t="s">
        <v>692</v>
      </c>
      <c r="AC145" s="238" t="s">
        <v>692</v>
      </c>
      <c r="AD145" s="239" t="b">
        <v>0</v>
      </c>
      <c r="AE145" s="239" t="b">
        <v>0</v>
      </c>
      <c r="AF145" s="238" t="s">
        <v>692</v>
      </c>
      <c r="AG145" s="238" t="s">
        <v>189</v>
      </c>
      <c r="AH145" s="239" t="b">
        <v>1</v>
      </c>
      <c r="AI145" s="239" t="b">
        <v>0</v>
      </c>
    </row>
    <row r="146" spans="1:35" ht="48">
      <c r="A146" s="238" t="s">
        <v>686</v>
      </c>
      <c r="B146" s="238" t="s">
        <v>1350</v>
      </c>
      <c r="C146" s="238" t="s">
        <v>1351</v>
      </c>
      <c r="D146" s="238" t="s">
        <v>1352</v>
      </c>
      <c r="E146" s="238" t="s">
        <v>1353</v>
      </c>
      <c r="F146" s="238" t="s">
        <v>691</v>
      </c>
      <c r="G146" s="238" t="s">
        <v>692</v>
      </c>
      <c r="H146" s="238" t="s">
        <v>692</v>
      </c>
      <c r="I146" s="238" t="s">
        <v>692</v>
      </c>
      <c r="J146" s="238" t="s">
        <v>692</v>
      </c>
      <c r="K146" s="238" t="s">
        <v>738</v>
      </c>
      <c r="L146" s="238" t="s">
        <v>692</v>
      </c>
      <c r="M146" s="239" t="b">
        <v>0</v>
      </c>
      <c r="N146" s="238" t="s">
        <v>1065</v>
      </c>
      <c r="O146" s="238" t="s">
        <v>1066</v>
      </c>
      <c r="P146" s="238" t="s">
        <v>837</v>
      </c>
      <c r="Q146" s="238" t="s">
        <v>17</v>
      </c>
      <c r="R146" s="238" t="s">
        <v>1354</v>
      </c>
      <c r="S146" s="238" t="s">
        <v>1355</v>
      </c>
      <c r="T146" s="238" t="s">
        <v>1330</v>
      </c>
      <c r="U146" s="238" t="s">
        <v>1356</v>
      </c>
      <c r="V146" s="239" t="b">
        <v>0</v>
      </c>
      <c r="W146" s="239" t="b">
        <v>0</v>
      </c>
      <c r="X146" s="238" t="s">
        <v>692</v>
      </c>
      <c r="Y146" s="238" t="s">
        <v>692</v>
      </c>
      <c r="Z146" s="239" t="b">
        <v>0</v>
      </c>
      <c r="AA146" s="238" t="s">
        <v>692</v>
      </c>
      <c r="AB146" s="238" t="s">
        <v>692</v>
      </c>
      <c r="AC146" s="238" t="s">
        <v>692</v>
      </c>
      <c r="AD146" s="239" t="b">
        <v>0</v>
      </c>
      <c r="AE146" s="239" t="b">
        <v>0</v>
      </c>
      <c r="AF146" s="238" t="s">
        <v>692</v>
      </c>
      <c r="AG146" s="238" t="s">
        <v>189</v>
      </c>
      <c r="AH146" s="239" t="b">
        <v>1</v>
      </c>
      <c r="AI146" s="239" t="b">
        <v>0</v>
      </c>
    </row>
    <row r="147" spans="1:35" ht="48">
      <c r="A147" s="238" t="s">
        <v>686</v>
      </c>
      <c r="B147" s="238" t="s">
        <v>1357</v>
      </c>
      <c r="C147" s="238" t="s">
        <v>1358</v>
      </c>
      <c r="D147" s="238" t="s">
        <v>1352</v>
      </c>
      <c r="E147" s="238" t="s">
        <v>1359</v>
      </c>
      <c r="F147" s="238" t="s">
        <v>691</v>
      </c>
      <c r="G147" s="238" t="s">
        <v>692</v>
      </c>
      <c r="H147" s="238" t="s">
        <v>692</v>
      </c>
      <c r="I147" s="238" t="s">
        <v>692</v>
      </c>
      <c r="J147" s="238" t="s">
        <v>692</v>
      </c>
      <c r="K147" s="238" t="s">
        <v>738</v>
      </c>
      <c r="L147" s="238" t="s">
        <v>692</v>
      </c>
      <c r="M147" s="239" t="b">
        <v>0</v>
      </c>
      <c r="N147" s="238" t="s">
        <v>1065</v>
      </c>
      <c r="O147" s="238" t="s">
        <v>1066</v>
      </c>
      <c r="P147" s="238" t="s">
        <v>837</v>
      </c>
      <c r="Q147" s="238" t="s">
        <v>17</v>
      </c>
      <c r="R147" s="238" t="s">
        <v>1354</v>
      </c>
      <c r="S147" s="238" t="s">
        <v>1355</v>
      </c>
      <c r="T147" s="238" t="s">
        <v>1330</v>
      </c>
      <c r="U147" s="238" t="s">
        <v>1356</v>
      </c>
      <c r="V147" s="239" t="b">
        <v>0</v>
      </c>
      <c r="W147" s="239" t="b">
        <v>0</v>
      </c>
      <c r="X147" s="238" t="s">
        <v>692</v>
      </c>
      <c r="Y147" s="238" t="s">
        <v>692</v>
      </c>
      <c r="Z147" s="239" t="b">
        <v>0</v>
      </c>
      <c r="AA147" s="238" t="s">
        <v>692</v>
      </c>
      <c r="AB147" s="238" t="s">
        <v>692</v>
      </c>
      <c r="AC147" s="238" t="s">
        <v>692</v>
      </c>
      <c r="AD147" s="239" t="b">
        <v>0</v>
      </c>
      <c r="AE147" s="239" t="b">
        <v>0</v>
      </c>
      <c r="AF147" s="238" t="s">
        <v>692</v>
      </c>
      <c r="AG147" s="238" t="s">
        <v>189</v>
      </c>
      <c r="AH147" s="239" t="b">
        <v>1</v>
      </c>
      <c r="AI147" s="239" t="b">
        <v>0</v>
      </c>
    </row>
    <row r="148" spans="1:35" ht="48">
      <c r="A148" s="238" t="s">
        <v>686</v>
      </c>
      <c r="B148" s="238" t="s">
        <v>1360</v>
      </c>
      <c r="C148" s="238" t="s">
        <v>1360</v>
      </c>
      <c r="D148" s="238" t="s">
        <v>1352</v>
      </c>
      <c r="E148" s="238" t="s">
        <v>1361</v>
      </c>
      <c r="F148" s="238" t="s">
        <v>691</v>
      </c>
      <c r="G148" s="238" t="s">
        <v>692</v>
      </c>
      <c r="H148" s="238" t="s">
        <v>692</v>
      </c>
      <c r="I148" s="238" t="s">
        <v>692</v>
      </c>
      <c r="J148" s="238" t="s">
        <v>692</v>
      </c>
      <c r="K148" s="238" t="s">
        <v>728</v>
      </c>
      <c r="L148" s="238" t="s">
        <v>692</v>
      </c>
      <c r="M148" s="239" t="b">
        <v>0</v>
      </c>
      <c r="N148" s="238" t="s">
        <v>1065</v>
      </c>
      <c r="O148" s="238" t="s">
        <v>1066</v>
      </c>
      <c r="P148" s="238" t="s">
        <v>837</v>
      </c>
      <c r="Q148" s="238" t="s">
        <v>17</v>
      </c>
      <c r="R148" s="238" t="s">
        <v>1354</v>
      </c>
      <c r="S148" s="238" t="s">
        <v>1355</v>
      </c>
      <c r="T148" s="238" t="s">
        <v>1330</v>
      </c>
      <c r="U148" s="238" t="s">
        <v>1356</v>
      </c>
      <c r="V148" s="239" t="b">
        <v>0</v>
      </c>
      <c r="W148" s="239" t="b">
        <v>0</v>
      </c>
      <c r="X148" s="238" t="s">
        <v>692</v>
      </c>
      <c r="Y148" s="238" t="s">
        <v>692</v>
      </c>
      <c r="Z148" s="239" t="b">
        <v>0</v>
      </c>
      <c r="AA148" s="238" t="s">
        <v>692</v>
      </c>
      <c r="AB148" s="238" t="s">
        <v>692</v>
      </c>
      <c r="AC148" s="238" t="s">
        <v>692</v>
      </c>
      <c r="AD148" s="239" t="b">
        <v>0</v>
      </c>
      <c r="AE148" s="239" t="b">
        <v>0</v>
      </c>
      <c r="AF148" s="238" t="s">
        <v>692</v>
      </c>
      <c r="AG148" s="238" t="s">
        <v>189</v>
      </c>
      <c r="AH148" s="239" t="b">
        <v>1</v>
      </c>
      <c r="AI148" s="239" t="b">
        <v>0</v>
      </c>
    </row>
    <row r="149" spans="1:35" ht="48">
      <c r="A149" s="238" t="s">
        <v>686</v>
      </c>
      <c r="B149" s="238" t="s">
        <v>1362</v>
      </c>
      <c r="C149" s="238" t="s">
        <v>1363</v>
      </c>
      <c r="D149" s="238" t="s">
        <v>1364</v>
      </c>
      <c r="E149" s="238" t="s">
        <v>1365</v>
      </c>
      <c r="F149" s="238" t="s">
        <v>691</v>
      </c>
      <c r="G149" s="238" t="s">
        <v>692</v>
      </c>
      <c r="H149" s="238" t="s">
        <v>692</v>
      </c>
      <c r="I149" s="238" t="s">
        <v>692</v>
      </c>
      <c r="J149" s="238" t="s">
        <v>692</v>
      </c>
      <c r="K149" s="238" t="s">
        <v>728</v>
      </c>
      <c r="L149" s="238" t="s">
        <v>692</v>
      </c>
      <c r="M149" s="239" t="b">
        <v>0</v>
      </c>
      <c r="N149" s="238" t="s">
        <v>1065</v>
      </c>
      <c r="O149" s="238" t="s">
        <v>1066</v>
      </c>
      <c r="P149" s="238" t="s">
        <v>837</v>
      </c>
      <c r="Q149" s="238" t="s">
        <v>17</v>
      </c>
      <c r="R149" s="238" t="s">
        <v>1366</v>
      </c>
      <c r="S149" s="238" t="s">
        <v>1367</v>
      </c>
      <c r="T149" s="238" t="s">
        <v>1368</v>
      </c>
      <c r="U149" s="238" t="s">
        <v>1369</v>
      </c>
      <c r="V149" s="239" t="b">
        <v>0</v>
      </c>
      <c r="W149" s="239" t="b">
        <v>0</v>
      </c>
      <c r="X149" s="238" t="s">
        <v>692</v>
      </c>
      <c r="Y149" s="238" t="s">
        <v>692</v>
      </c>
      <c r="Z149" s="239" t="b">
        <v>0</v>
      </c>
      <c r="AA149" s="238" t="s">
        <v>692</v>
      </c>
      <c r="AB149" s="238" t="s">
        <v>692</v>
      </c>
      <c r="AC149" s="238" t="s">
        <v>692</v>
      </c>
      <c r="AD149" s="239" t="b">
        <v>0</v>
      </c>
      <c r="AE149" s="239" t="b">
        <v>0</v>
      </c>
      <c r="AF149" s="238" t="s">
        <v>928</v>
      </c>
      <c r="AG149" s="238" t="s">
        <v>189</v>
      </c>
      <c r="AH149" s="239" t="b">
        <v>1</v>
      </c>
      <c r="AI149" s="239" t="b">
        <v>0</v>
      </c>
    </row>
    <row r="150" spans="1:35" ht="48">
      <c r="A150" s="238" t="s">
        <v>686</v>
      </c>
      <c r="B150" s="238" t="s">
        <v>1370</v>
      </c>
      <c r="C150" s="238" t="s">
        <v>1371</v>
      </c>
      <c r="D150" s="238" t="s">
        <v>1364</v>
      </c>
      <c r="E150" s="238" t="s">
        <v>1372</v>
      </c>
      <c r="F150" s="238" t="s">
        <v>691</v>
      </c>
      <c r="G150" s="238" t="s">
        <v>692</v>
      </c>
      <c r="H150" s="238" t="s">
        <v>692</v>
      </c>
      <c r="I150" s="238" t="s">
        <v>692</v>
      </c>
      <c r="J150" s="238" t="s">
        <v>692</v>
      </c>
      <c r="K150" s="238" t="s">
        <v>721</v>
      </c>
      <c r="L150" s="238" t="s">
        <v>692</v>
      </c>
      <c r="M150" s="239" t="b">
        <v>0</v>
      </c>
      <c r="N150" s="238" t="s">
        <v>1065</v>
      </c>
      <c r="O150" s="238" t="s">
        <v>1066</v>
      </c>
      <c r="P150" s="238" t="s">
        <v>837</v>
      </c>
      <c r="Q150" s="238" t="s">
        <v>17</v>
      </c>
      <c r="R150" s="238" t="s">
        <v>1366</v>
      </c>
      <c r="S150" s="238" t="s">
        <v>1367</v>
      </c>
      <c r="T150" s="238" t="s">
        <v>1368</v>
      </c>
      <c r="U150" s="238" t="s">
        <v>1369</v>
      </c>
      <c r="V150" s="239" t="b">
        <v>0</v>
      </c>
      <c r="W150" s="239" t="b">
        <v>0</v>
      </c>
      <c r="X150" s="238" t="s">
        <v>692</v>
      </c>
      <c r="Y150" s="238" t="s">
        <v>692</v>
      </c>
      <c r="Z150" s="239" t="b">
        <v>0</v>
      </c>
      <c r="AA150" s="238" t="s">
        <v>692</v>
      </c>
      <c r="AB150" s="238" t="s">
        <v>692</v>
      </c>
      <c r="AC150" s="238" t="s">
        <v>692</v>
      </c>
      <c r="AD150" s="239" t="b">
        <v>0</v>
      </c>
      <c r="AE150" s="239" t="b">
        <v>0</v>
      </c>
      <c r="AF150" s="238" t="s">
        <v>692</v>
      </c>
      <c r="AG150" s="238" t="s">
        <v>189</v>
      </c>
      <c r="AH150" s="239" t="b">
        <v>1</v>
      </c>
      <c r="AI150" s="239" t="b">
        <v>0</v>
      </c>
    </row>
    <row r="151" spans="1:35" ht="64">
      <c r="A151" s="238" t="s">
        <v>686</v>
      </c>
      <c r="B151" s="238" t="s">
        <v>1373</v>
      </c>
      <c r="C151" s="238" t="s">
        <v>1374</v>
      </c>
      <c r="D151" s="238" t="s">
        <v>1364</v>
      </c>
      <c r="E151" s="238" t="s">
        <v>1375</v>
      </c>
      <c r="F151" s="238" t="s">
        <v>691</v>
      </c>
      <c r="G151" s="238" t="s">
        <v>692</v>
      </c>
      <c r="H151" s="238" t="s">
        <v>692</v>
      </c>
      <c r="I151" s="238" t="s">
        <v>692</v>
      </c>
      <c r="J151" s="238" t="s">
        <v>692</v>
      </c>
      <c r="K151" s="238" t="s">
        <v>738</v>
      </c>
      <c r="L151" s="238" t="s">
        <v>692</v>
      </c>
      <c r="M151" s="239" t="b">
        <v>0</v>
      </c>
      <c r="N151" s="238" t="s">
        <v>1065</v>
      </c>
      <c r="O151" s="238" t="s">
        <v>1066</v>
      </c>
      <c r="P151" s="238" t="s">
        <v>837</v>
      </c>
      <c r="Q151" s="238" t="s">
        <v>17</v>
      </c>
      <c r="R151" s="238" t="s">
        <v>1328</v>
      </c>
      <c r="S151" s="238" t="s">
        <v>1329</v>
      </c>
      <c r="T151" s="238" t="s">
        <v>1330</v>
      </c>
      <c r="U151" s="238" t="s">
        <v>1369</v>
      </c>
      <c r="V151" s="239" t="b">
        <v>0</v>
      </c>
      <c r="W151" s="239" t="b">
        <v>0</v>
      </c>
      <c r="X151" s="238" t="s">
        <v>692</v>
      </c>
      <c r="Y151" s="238" t="s">
        <v>692</v>
      </c>
      <c r="Z151" s="239" t="b">
        <v>0</v>
      </c>
      <c r="AA151" s="238" t="s">
        <v>692</v>
      </c>
      <c r="AB151" s="238" t="s">
        <v>692</v>
      </c>
      <c r="AC151" s="238" t="s">
        <v>692</v>
      </c>
      <c r="AD151" s="239" t="b">
        <v>0</v>
      </c>
      <c r="AE151" s="239" t="b">
        <v>0</v>
      </c>
      <c r="AF151" s="238" t="s">
        <v>692</v>
      </c>
      <c r="AG151" s="238" t="s">
        <v>189</v>
      </c>
      <c r="AH151" s="239" t="b">
        <v>1</v>
      </c>
      <c r="AI151" s="239" t="b">
        <v>0</v>
      </c>
    </row>
    <row r="152" spans="1:35" ht="32">
      <c r="A152" s="238" t="s">
        <v>686</v>
      </c>
      <c r="B152" s="238" t="s">
        <v>1376</v>
      </c>
      <c r="C152" s="238" t="s">
        <v>1376</v>
      </c>
      <c r="D152" s="238" t="s">
        <v>1377</v>
      </c>
      <c r="E152" s="238" t="s">
        <v>1378</v>
      </c>
      <c r="F152" s="238" t="s">
        <v>691</v>
      </c>
      <c r="G152" s="238" t="s">
        <v>692</v>
      </c>
      <c r="H152" s="238" t="s">
        <v>692</v>
      </c>
      <c r="I152" s="238" t="s">
        <v>692</v>
      </c>
      <c r="J152" s="238" t="s">
        <v>692</v>
      </c>
      <c r="K152" s="238" t="s">
        <v>1379</v>
      </c>
      <c r="L152" s="238" t="s">
        <v>692</v>
      </c>
      <c r="M152" s="239" t="b">
        <v>0</v>
      </c>
      <c r="N152" s="238" t="s">
        <v>1104</v>
      </c>
      <c r="O152" s="238" t="s">
        <v>1105</v>
      </c>
      <c r="P152" s="238" t="s">
        <v>1106</v>
      </c>
      <c r="Q152" s="238" t="s">
        <v>17</v>
      </c>
      <c r="R152" s="238" t="s">
        <v>1121</v>
      </c>
      <c r="S152" s="238" t="s">
        <v>1122</v>
      </c>
      <c r="T152" s="238" t="s">
        <v>1115</v>
      </c>
      <c r="U152" s="238" t="s">
        <v>1116</v>
      </c>
      <c r="V152" s="239" t="b">
        <v>0</v>
      </c>
      <c r="W152" s="239" t="b">
        <v>0</v>
      </c>
      <c r="X152" s="238" t="s">
        <v>692</v>
      </c>
      <c r="Y152" s="238" t="s">
        <v>692</v>
      </c>
      <c r="Z152" s="239" t="b">
        <v>0</v>
      </c>
      <c r="AA152" s="238" t="s">
        <v>692</v>
      </c>
      <c r="AB152" s="238" t="s">
        <v>692</v>
      </c>
      <c r="AC152" s="238" t="s">
        <v>692</v>
      </c>
      <c r="AD152" s="239" t="b">
        <v>0</v>
      </c>
      <c r="AE152" s="239" t="b">
        <v>0</v>
      </c>
      <c r="AF152" s="238" t="s">
        <v>971</v>
      </c>
      <c r="AG152" s="238" t="s">
        <v>189</v>
      </c>
      <c r="AH152" s="239" t="b">
        <v>1</v>
      </c>
      <c r="AI152" s="239" t="b">
        <v>0</v>
      </c>
    </row>
    <row r="153" spans="1:35" ht="32">
      <c r="A153" s="238" t="s">
        <v>686</v>
      </c>
      <c r="B153" s="238" t="s">
        <v>1380</v>
      </c>
      <c r="C153" s="238" t="s">
        <v>1380</v>
      </c>
      <c r="D153" s="238" t="s">
        <v>1381</v>
      </c>
      <c r="E153" s="238" t="s">
        <v>1382</v>
      </c>
      <c r="F153" s="238" t="s">
        <v>691</v>
      </c>
      <c r="G153" s="238" t="s">
        <v>692</v>
      </c>
      <c r="H153" s="238" t="s">
        <v>692</v>
      </c>
      <c r="I153" s="238" t="s">
        <v>692</v>
      </c>
      <c r="J153" s="238" t="s">
        <v>692</v>
      </c>
      <c r="K153" s="238" t="s">
        <v>721</v>
      </c>
      <c r="L153" s="238" t="s">
        <v>692</v>
      </c>
      <c r="M153" s="239" t="b">
        <v>0</v>
      </c>
      <c r="N153" s="238" t="s">
        <v>1065</v>
      </c>
      <c r="O153" s="238" t="s">
        <v>1105</v>
      </c>
      <c r="P153" s="238" t="s">
        <v>837</v>
      </c>
      <c r="Q153" s="238" t="s">
        <v>722</v>
      </c>
      <c r="R153" s="238" t="s">
        <v>1383</v>
      </c>
      <c r="S153" s="238" t="s">
        <v>1384</v>
      </c>
      <c r="T153" s="238" t="s">
        <v>1076</v>
      </c>
      <c r="U153" s="238" t="s">
        <v>1385</v>
      </c>
      <c r="V153" s="239" t="b">
        <v>0</v>
      </c>
      <c r="W153" s="239" t="b">
        <v>0</v>
      </c>
      <c r="X153" s="238" t="s">
        <v>692</v>
      </c>
      <c r="Y153" s="238" t="s">
        <v>692</v>
      </c>
      <c r="Z153" s="239" t="b">
        <v>0</v>
      </c>
      <c r="AA153" s="238" t="s">
        <v>692</v>
      </c>
      <c r="AB153" s="238" t="s">
        <v>692</v>
      </c>
      <c r="AC153" s="238" t="s">
        <v>692</v>
      </c>
      <c r="AD153" s="239" t="b">
        <v>0</v>
      </c>
      <c r="AE153" s="239" t="b">
        <v>0</v>
      </c>
      <c r="AF153" s="238" t="s">
        <v>765</v>
      </c>
      <c r="AG153" s="238" t="s">
        <v>189</v>
      </c>
      <c r="AH153" s="239" t="b">
        <v>1</v>
      </c>
      <c r="AI153" s="239" t="b">
        <v>0</v>
      </c>
    </row>
    <row r="154" spans="1:35" ht="32">
      <c r="A154" s="238" t="s">
        <v>686</v>
      </c>
      <c r="B154" s="238" t="s">
        <v>1386</v>
      </c>
      <c r="C154" s="238" t="s">
        <v>1386</v>
      </c>
      <c r="D154" s="238" t="s">
        <v>1381</v>
      </c>
      <c r="E154" s="238" t="s">
        <v>1387</v>
      </c>
      <c r="F154" s="238" t="s">
        <v>691</v>
      </c>
      <c r="G154" s="238" t="s">
        <v>692</v>
      </c>
      <c r="H154" s="238" t="s">
        <v>692</v>
      </c>
      <c r="I154" s="238" t="s">
        <v>692</v>
      </c>
      <c r="J154" s="238" t="s">
        <v>692</v>
      </c>
      <c r="K154" s="238" t="s">
        <v>728</v>
      </c>
      <c r="L154" s="238" t="s">
        <v>692</v>
      </c>
      <c r="M154" s="239" t="b">
        <v>0</v>
      </c>
      <c r="N154" s="238" t="s">
        <v>1065</v>
      </c>
      <c r="O154" s="238" t="s">
        <v>1105</v>
      </c>
      <c r="P154" s="238" t="s">
        <v>837</v>
      </c>
      <c r="Q154" s="238" t="s">
        <v>722</v>
      </c>
      <c r="R154" s="238" t="s">
        <v>1383</v>
      </c>
      <c r="S154" s="238" t="s">
        <v>1384</v>
      </c>
      <c r="T154" s="238" t="s">
        <v>1076</v>
      </c>
      <c r="U154" s="238" t="s">
        <v>1385</v>
      </c>
      <c r="V154" s="239" t="b">
        <v>0</v>
      </c>
      <c r="W154" s="239" t="b">
        <v>0</v>
      </c>
      <c r="X154" s="238" t="s">
        <v>692</v>
      </c>
      <c r="Y154" s="238" t="s">
        <v>692</v>
      </c>
      <c r="Z154" s="239" t="b">
        <v>0</v>
      </c>
      <c r="AA154" s="238" t="s">
        <v>692</v>
      </c>
      <c r="AB154" s="238" t="s">
        <v>692</v>
      </c>
      <c r="AC154" s="238" t="s">
        <v>692</v>
      </c>
      <c r="AD154" s="239" t="b">
        <v>0</v>
      </c>
      <c r="AE154" s="239" t="b">
        <v>0</v>
      </c>
      <c r="AF154" s="238" t="s">
        <v>765</v>
      </c>
      <c r="AG154" s="238" t="s">
        <v>189</v>
      </c>
      <c r="AH154" s="239" t="b">
        <v>1</v>
      </c>
      <c r="AI154" s="239" t="b">
        <v>0</v>
      </c>
    </row>
    <row r="155" spans="1:35" ht="32">
      <c r="A155" s="238" t="s">
        <v>686</v>
      </c>
      <c r="B155" s="238" t="s">
        <v>1388</v>
      </c>
      <c r="C155" s="238" t="s">
        <v>1388</v>
      </c>
      <c r="D155" s="238" t="s">
        <v>1381</v>
      </c>
      <c r="E155" s="238" t="s">
        <v>1389</v>
      </c>
      <c r="F155" s="238" t="s">
        <v>691</v>
      </c>
      <c r="G155" s="238" t="s">
        <v>692</v>
      </c>
      <c r="H155" s="238" t="s">
        <v>692</v>
      </c>
      <c r="I155" s="238" t="s">
        <v>692</v>
      </c>
      <c r="J155" s="238" t="s">
        <v>692</v>
      </c>
      <c r="K155" s="238" t="s">
        <v>728</v>
      </c>
      <c r="L155" s="238" t="s">
        <v>692</v>
      </c>
      <c r="M155" s="239" t="b">
        <v>0</v>
      </c>
      <c r="N155" s="238" t="s">
        <v>1065</v>
      </c>
      <c r="O155" s="238" t="s">
        <v>1105</v>
      </c>
      <c r="P155" s="238" t="s">
        <v>837</v>
      </c>
      <c r="Q155" s="238" t="s">
        <v>722</v>
      </c>
      <c r="R155" s="238" t="s">
        <v>1383</v>
      </c>
      <c r="S155" s="238" t="s">
        <v>1384</v>
      </c>
      <c r="T155" s="238" t="s">
        <v>1076</v>
      </c>
      <c r="U155" s="238" t="s">
        <v>1385</v>
      </c>
      <c r="V155" s="239" t="b">
        <v>0</v>
      </c>
      <c r="W155" s="239" t="b">
        <v>0</v>
      </c>
      <c r="X155" s="238" t="s">
        <v>692</v>
      </c>
      <c r="Y155" s="238" t="s">
        <v>692</v>
      </c>
      <c r="Z155" s="239" t="b">
        <v>0</v>
      </c>
      <c r="AA155" s="238" t="s">
        <v>692</v>
      </c>
      <c r="AB155" s="238" t="s">
        <v>692</v>
      </c>
      <c r="AC155" s="238" t="s">
        <v>692</v>
      </c>
      <c r="AD155" s="239" t="b">
        <v>0</v>
      </c>
      <c r="AE155" s="239" t="b">
        <v>0</v>
      </c>
      <c r="AF155" s="238" t="s">
        <v>692</v>
      </c>
      <c r="AG155" s="238" t="s">
        <v>189</v>
      </c>
      <c r="AH155" s="239" t="b">
        <v>1</v>
      </c>
      <c r="AI155" s="239" t="b">
        <v>0</v>
      </c>
    </row>
    <row r="156" spans="1:35" ht="32">
      <c r="A156" s="238" t="s">
        <v>686</v>
      </c>
      <c r="B156" s="238" t="s">
        <v>1390</v>
      </c>
      <c r="C156" s="238" t="s">
        <v>1391</v>
      </c>
      <c r="D156" s="238" t="s">
        <v>1381</v>
      </c>
      <c r="E156" s="238" t="s">
        <v>1392</v>
      </c>
      <c r="F156" s="238" t="s">
        <v>691</v>
      </c>
      <c r="G156" s="238" t="s">
        <v>692</v>
      </c>
      <c r="H156" s="238" t="s">
        <v>692</v>
      </c>
      <c r="I156" s="238" t="s">
        <v>692</v>
      </c>
      <c r="J156" s="238" t="s">
        <v>692</v>
      </c>
      <c r="K156" s="238" t="s">
        <v>721</v>
      </c>
      <c r="L156" s="238" t="s">
        <v>692</v>
      </c>
      <c r="M156" s="239" t="b">
        <v>0</v>
      </c>
      <c r="N156" s="238" t="s">
        <v>1065</v>
      </c>
      <c r="O156" s="238" t="s">
        <v>1105</v>
      </c>
      <c r="P156" s="238" t="s">
        <v>837</v>
      </c>
      <c r="Q156" s="238" t="s">
        <v>722</v>
      </c>
      <c r="R156" s="238" t="s">
        <v>1383</v>
      </c>
      <c r="S156" s="238" t="s">
        <v>1384</v>
      </c>
      <c r="T156" s="238" t="s">
        <v>1076</v>
      </c>
      <c r="U156" s="238" t="s">
        <v>1385</v>
      </c>
      <c r="V156" s="239" t="b">
        <v>0</v>
      </c>
      <c r="W156" s="239" t="b">
        <v>0</v>
      </c>
      <c r="X156" s="238" t="s">
        <v>692</v>
      </c>
      <c r="Y156" s="238" t="s">
        <v>692</v>
      </c>
      <c r="Z156" s="239" t="b">
        <v>0</v>
      </c>
      <c r="AA156" s="238" t="s">
        <v>692</v>
      </c>
      <c r="AB156" s="238" t="s">
        <v>692</v>
      </c>
      <c r="AC156" s="238" t="s">
        <v>692</v>
      </c>
      <c r="AD156" s="239" t="b">
        <v>0</v>
      </c>
      <c r="AE156" s="239" t="b">
        <v>0</v>
      </c>
      <c r="AF156" s="238" t="s">
        <v>692</v>
      </c>
      <c r="AG156" s="238" t="s">
        <v>189</v>
      </c>
      <c r="AH156" s="239" t="b">
        <v>1</v>
      </c>
      <c r="AI156" s="239" t="b">
        <v>0</v>
      </c>
    </row>
    <row r="157" spans="1:35" ht="32">
      <c r="A157" s="238" t="s">
        <v>686</v>
      </c>
      <c r="B157" s="238" t="s">
        <v>1393</v>
      </c>
      <c r="C157" s="238" t="s">
        <v>1393</v>
      </c>
      <c r="D157" s="238" t="s">
        <v>1394</v>
      </c>
      <c r="E157" s="238" t="s">
        <v>1395</v>
      </c>
      <c r="F157" s="238" t="s">
        <v>691</v>
      </c>
      <c r="G157" s="238" t="s">
        <v>692</v>
      </c>
      <c r="H157" s="238" t="s">
        <v>692</v>
      </c>
      <c r="I157" s="238" t="s">
        <v>692</v>
      </c>
      <c r="J157" s="238" t="s">
        <v>692</v>
      </c>
      <c r="K157" s="238" t="s">
        <v>1396</v>
      </c>
      <c r="L157" s="238" t="s">
        <v>692</v>
      </c>
      <c r="M157" s="239" t="b">
        <v>0</v>
      </c>
      <c r="N157" s="238" t="s">
        <v>1397</v>
      </c>
      <c r="O157" s="238" t="s">
        <v>1105</v>
      </c>
      <c r="P157" s="238" t="s">
        <v>837</v>
      </c>
      <c r="Q157" s="238" t="s">
        <v>17</v>
      </c>
      <c r="R157" s="238" t="s">
        <v>1398</v>
      </c>
      <c r="S157" s="238" t="s">
        <v>1399</v>
      </c>
      <c r="T157" s="238" t="s">
        <v>1159</v>
      </c>
      <c r="U157" s="238" t="s">
        <v>1400</v>
      </c>
      <c r="V157" s="239" t="b">
        <v>0</v>
      </c>
      <c r="W157" s="239" t="b">
        <v>1</v>
      </c>
      <c r="X157" s="238" t="s">
        <v>1401</v>
      </c>
      <c r="Y157" s="238" t="s">
        <v>1402</v>
      </c>
      <c r="Z157" s="239" t="b">
        <v>1</v>
      </c>
      <c r="AA157" s="238" t="s">
        <v>1167</v>
      </c>
      <c r="AB157" s="238" t="s">
        <v>692</v>
      </c>
      <c r="AC157" s="238" t="s">
        <v>692</v>
      </c>
      <c r="AD157" s="239" t="b">
        <v>0</v>
      </c>
      <c r="AE157" s="239" t="b">
        <v>0</v>
      </c>
      <c r="AF157" s="238" t="s">
        <v>692</v>
      </c>
      <c r="AG157" s="238" t="s">
        <v>189</v>
      </c>
      <c r="AH157" s="239" t="b">
        <v>1</v>
      </c>
      <c r="AI157" s="239" t="b">
        <v>0</v>
      </c>
    </row>
    <row r="158" spans="1:35" ht="48">
      <c r="A158" s="238" t="s">
        <v>686</v>
      </c>
      <c r="B158" s="238" t="s">
        <v>1403</v>
      </c>
      <c r="C158" s="238" t="s">
        <v>1403</v>
      </c>
      <c r="D158" s="238" t="s">
        <v>1404</v>
      </c>
      <c r="E158" s="238" t="s">
        <v>1405</v>
      </c>
      <c r="F158" s="238" t="s">
        <v>691</v>
      </c>
      <c r="G158" s="238" t="s">
        <v>692</v>
      </c>
      <c r="H158" s="238" t="s">
        <v>692</v>
      </c>
      <c r="I158" s="238" t="s">
        <v>692</v>
      </c>
      <c r="J158" s="238" t="s">
        <v>692</v>
      </c>
      <c r="K158" s="238" t="s">
        <v>746</v>
      </c>
      <c r="L158" s="238" t="s">
        <v>692</v>
      </c>
      <c r="M158" s="239" t="b">
        <v>0</v>
      </c>
      <c r="N158" s="238" t="s">
        <v>1065</v>
      </c>
      <c r="O158" s="238" t="s">
        <v>1066</v>
      </c>
      <c r="P158" s="238" t="s">
        <v>837</v>
      </c>
      <c r="Q158" s="238" t="s">
        <v>17</v>
      </c>
      <c r="R158" s="238" t="s">
        <v>1157</v>
      </c>
      <c r="S158" s="238" t="s">
        <v>1158</v>
      </c>
      <c r="T158" s="238" t="s">
        <v>1406</v>
      </c>
      <c r="U158" s="238" t="s">
        <v>1407</v>
      </c>
      <c r="V158" s="239" t="b">
        <v>0</v>
      </c>
      <c r="W158" s="239" t="b">
        <v>0</v>
      </c>
      <c r="X158" s="238" t="s">
        <v>692</v>
      </c>
      <c r="Y158" s="238" t="s">
        <v>692</v>
      </c>
      <c r="Z158" s="239" t="b">
        <v>0</v>
      </c>
      <c r="AA158" s="238" t="s">
        <v>692</v>
      </c>
      <c r="AB158" s="238" t="s">
        <v>692</v>
      </c>
      <c r="AC158" s="238" t="s">
        <v>692</v>
      </c>
      <c r="AD158" s="239" t="b">
        <v>0</v>
      </c>
      <c r="AE158" s="239" t="b">
        <v>0</v>
      </c>
      <c r="AF158" s="238" t="s">
        <v>692</v>
      </c>
      <c r="AG158" s="238" t="s">
        <v>189</v>
      </c>
      <c r="AH158" s="239" t="b">
        <v>1</v>
      </c>
      <c r="AI158" s="239" t="b">
        <v>0</v>
      </c>
    </row>
    <row r="159" spans="1:35" ht="48">
      <c r="A159" s="238" t="s">
        <v>686</v>
      </c>
      <c r="B159" s="238" t="s">
        <v>1408</v>
      </c>
      <c r="C159" s="238" t="s">
        <v>1408</v>
      </c>
      <c r="D159" s="238" t="s">
        <v>1404</v>
      </c>
      <c r="E159" s="238" t="s">
        <v>1409</v>
      </c>
      <c r="F159" s="238" t="s">
        <v>691</v>
      </c>
      <c r="G159" s="238" t="s">
        <v>692</v>
      </c>
      <c r="H159" s="238" t="s">
        <v>692</v>
      </c>
      <c r="I159" s="238" t="s">
        <v>692</v>
      </c>
      <c r="J159" s="238" t="s">
        <v>692</v>
      </c>
      <c r="K159" s="238" t="s">
        <v>746</v>
      </c>
      <c r="L159" s="238" t="s">
        <v>692</v>
      </c>
      <c r="M159" s="239" t="b">
        <v>0</v>
      </c>
      <c r="N159" s="238" t="s">
        <v>1065</v>
      </c>
      <c r="O159" s="238" t="s">
        <v>1066</v>
      </c>
      <c r="P159" s="238" t="s">
        <v>837</v>
      </c>
      <c r="Q159" s="238" t="s">
        <v>17</v>
      </c>
      <c r="R159" s="238" t="s">
        <v>1157</v>
      </c>
      <c r="S159" s="238" t="s">
        <v>1158</v>
      </c>
      <c r="T159" s="238" t="s">
        <v>1406</v>
      </c>
      <c r="U159" s="238" t="s">
        <v>1407</v>
      </c>
      <c r="V159" s="239" t="b">
        <v>0</v>
      </c>
      <c r="W159" s="239" t="b">
        <v>0</v>
      </c>
      <c r="X159" s="238" t="s">
        <v>692</v>
      </c>
      <c r="Y159" s="238" t="s">
        <v>692</v>
      </c>
      <c r="Z159" s="239" t="b">
        <v>0</v>
      </c>
      <c r="AA159" s="238" t="s">
        <v>692</v>
      </c>
      <c r="AB159" s="238" t="s">
        <v>692</v>
      </c>
      <c r="AC159" s="238" t="s">
        <v>692</v>
      </c>
      <c r="AD159" s="239" t="b">
        <v>0</v>
      </c>
      <c r="AE159" s="239" t="b">
        <v>0</v>
      </c>
      <c r="AF159" s="238" t="s">
        <v>692</v>
      </c>
      <c r="AG159" s="238" t="s">
        <v>189</v>
      </c>
      <c r="AH159" s="239" t="b">
        <v>1</v>
      </c>
      <c r="AI159" s="239" t="b">
        <v>0</v>
      </c>
    </row>
    <row r="160" spans="1:35" ht="32">
      <c r="A160" s="238" t="s">
        <v>686</v>
      </c>
      <c r="B160" s="238" t="s">
        <v>1410</v>
      </c>
      <c r="C160" s="238" t="s">
        <v>1410</v>
      </c>
      <c r="D160" s="238" t="s">
        <v>1411</v>
      </c>
      <c r="E160" s="238" t="s">
        <v>1412</v>
      </c>
      <c r="F160" s="238" t="s">
        <v>691</v>
      </c>
      <c r="G160" s="238" t="s">
        <v>692</v>
      </c>
      <c r="H160" s="238" t="s">
        <v>692</v>
      </c>
      <c r="I160" s="238" t="s">
        <v>692</v>
      </c>
      <c r="J160" s="238" t="s">
        <v>692</v>
      </c>
      <c r="K160" s="238" t="s">
        <v>1151</v>
      </c>
      <c r="L160" s="238" t="s">
        <v>692</v>
      </c>
      <c r="M160" s="239" t="b">
        <v>0</v>
      </c>
      <c r="N160" s="238" t="s">
        <v>756</v>
      </c>
      <c r="O160" s="238" t="s">
        <v>757</v>
      </c>
      <c r="P160" s="238" t="s">
        <v>837</v>
      </c>
      <c r="Q160" s="238" t="s">
        <v>17</v>
      </c>
      <c r="R160" s="238" t="s">
        <v>1413</v>
      </c>
      <c r="S160" s="238" t="s">
        <v>1414</v>
      </c>
      <c r="T160" s="238" t="s">
        <v>838</v>
      </c>
      <c r="U160" s="238" t="s">
        <v>1415</v>
      </c>
      <c r="V160" s="239" t="b">
        <v>0</v>
      </c>
      <c r="W160" s="239" t="b">
        <v>0</v>
      </c>
      <c r="X160" s="238" t="s">
        <v>692</v>
      </c>
      <c r="Y160" s="238" t="s">
        <v>692</v>
      </c>
      <c r="Z160" s="239" t="b">
        <v>0</v>
      </c>
      <c r="AA160" s="238" t="s">
        <v>692</v>
      </c>
      <c r="AB160" s="238" t="s">
        <v>692</v>
      </c>
      <c r="AC160" s="238" t="s">
        <v>692</v>
      </c>
      <c r="AD160" s="239" t="b">
        <v>0</v>
      </c>
      <c r="AE160" s="239" t="b">
        <v>0</v>
      </c>
      <c r="AF160" s="238" t="s">
        <v>730</v>
      </c>
      <c r="AG160" s="238" t="s">
        <v>189</v>
      </c>
      <c r="AH160" s="239" t="b">
        <v>1</v>
      </c>
      <c r="AI160" s="239" t="b">
        <v>1</v>
      </c>
    </row>
    <row r="161" spans="1:35" ht="32">
      <c r="A161" s="238" t="s">
        <v>686</v>
      </c>
      <c r="B161" s="238" t="s">
        <v>1416</v>
      </c>
      <c r="C161" s="238" t="s">
        <v>1416</v>
      </c>
      <c r="D161" s="238" t="s">
        <v>1411</v>
      </c>
      <c r="E161" s="238" t="s">
        <v>1417</v>
      </c>
      <c r="F161" s="238" t="s">
        <v>691</v>
      </c>
      <c r="G161" s="238" t="s">
        <v>692</v>
      </c>
      <c r="H161" s="238" t="s">
        <v>692</v>
      </c>
      <c r="I161" s="238" t="s">
        <v>692</v>
      </c>
      <c r="J161" s="238" t="s">
        <v>692</v>
      </c>
      <c r="K161" s="238" t="s">
        <v>738</v>
      </c>
      <c r="L161" s="238" t="s">
        <v>692</v>
      </c>
      <c r="M161" s="239" t="b">
        <v>0</v>
      </c>
      <c r="N161" s="238" t="s">
        <v>756</v>
      </c>
      <c r="O161" s="238" t="s">
        <v>757</v>
      </c>
      <c r="P161" s="238" t="s">
        <v>837</v>
      </c>
      <c r="Q161" s="238" t="s">
        <v>17</v>
      </c>
      <c r="R161" s="238" t="s">
        <v>1413</v>
      </c>
      <c r="S161" s="238" t="s">
        <v>1414</v>
      </c>
      <c r="T161" s="238" t="s">
        <v>838</v>
      </c>
      <c r="U161" s="238" t="s">
        <v>1415</v>
      </c>
      <c r="V161" s="239" t="b">
        <v>0</v>
      </c>
      <c r="W161" s="239" t="b">
        <v>0</v>
      </c>
      <c r="X161" s="238" t="s">
        <v>692</v>
      </c>
      <c r="Y161" s="238" t="s">
        <v>692</v>
      </c>
      <c r="Z161" s="239" t="b">
        <v>0</v>
      </c>
      <c r="AA161" s="238" t="s">
        <v>692</v>
      </c>
      <c r="AB161" s="238" t="s">
        <v>692</v>
      </c>
      <c r="AC161" s="238" t="s">
        <v>692</v>
      </c>
      <c r="AD161" s="239" t="b">
        <v>0</v>
      </c>
      <c r="AE161" s="239" t="b">
        <v>0</v>
      </c>
      <c r="AF161" s="238" t="s">
        <v>701</v>
      </c>
      <c r="AG161" s="238" t="s">
        <v>189</v>
      </c>
      <c r="AH161" s="239" t="b">
        <v>1</v>
      </c>
      <c r="AI161" s="239" t="b">
        <v>0</v>
      </c>
    </row>
    <row r="162" spans="1:35" ht="48">
      <c r="A162" s="238" t="s">
        <v>686</v>
      </c>
      <c r="B162" s="238" t="s">
        <v>1418</v>
      </c>
      <c r="C162" s="238" t="s">
        <v>1418</v>
      </c>
      <c r="D162" s="238" t="s">
        <v>1411</v>
      </c>
      <c r="E162" s="238" t="s">
        <v>1419</v>
      </c>
      <c r="F162" s="238" t="s">
        <v>691</v>
      </c>
      <c r="G162" s="238" t="s">
        <v>692</v>
      </c>
      <c r="H162" s="238" t="s">
        <v>692</v>
      </c>
      <c r="I162" s="238" t="s">
        <v>692</v>
      </c>
      <c r="J162" s="238" t="s">
        <v>692</v>
      </c>
      <c r="K162" s="238" t="s">
        <v>746</v>
      </c>
      <c r="L162" s="238" t="s">
        <v>692</v>
      </c>
      <c r="M162" s="239" t="b">
        <v>0</v>
      </c>
      <c r="N162" s="238" t="s">
        <v>756</v>
      </c>
      <c r="O162" s="238" t="s">
        <v>757</v>
      </c>
      <c r="P162" s="238" t="s">
        <v>837</v>
      </c>
      <c r="Q162" s="238" t="s">
        <v>17</v>
      </c>
      <c r="R162" s="238" t="s">
        <v>1420</v>
      </c>
      <c r="S162" s="238" t="s">
        <v>1421</v>
      </c>
      <c r="T162" s="238" t="s">
        <v>838</v>
      </c>
      <c r="U162" s="238" t="s">
        <v>1415</v>
      </c>
      <c r="V162" s="239" t="b">
        <v>0</v>
      </c>
      <c r="W162" s="239" t="b">
        <v>0</v>
      </c>
      <c r="X162" s="238" t="s">
        <v>692</v>
      </c>
      <c r="Y162" s="238" t="s">
        <v>692</v>
      </c>
      <c r="Z162" s="239" t="b">
        <v>0</v>
      </c>
      <c r="AA162" s="238" t="s">
        <v>692</v>
      </c>
      <c r="AB162" s="238" t="s">
        <v>692</v>
      </c>
      <c r="AC162" s="238" t="s">
        <v>692</v>
      </c>
      <c r="AD162" s="239" t="b">
        <v>0</v>
      </c>
      <c r="AE162" s="239" t="b">
        <v>0</v>
      </c>
      <c r="AF162" s="238" t="s">
        <v>701</v>
      </c>
      <c r="AG162" s="238" t="s">
        <v>189</v>
      </c>
      <c r="AH162" s="239" t="b">
        <v>1</v>
      </c>
      <c r="AI162" s="239" t="b">
        <v>0</v>
      </c>
    </row>
    <row r="163" spans="1:35" ht="32">
      <c r="A163" s="238" t="s">
        <v>686</v>
      </c>
      <c r="B163" s="238" t="s">
        <v>1422</v>
      </c>
      <c r="C163" s="238" t="s">
        <v>1422</v>
      </c>
      <c r="D163" s="238" t="s">
        <v>1423</v>
      </c>
      <c r="E163" s="238" t="s">
        <v>363</v>
      </c>
      <c r="F163" s="238" t="s">
        <v>691</v>
      </c>
      <c r="G163" s="238" t="s">
        <v>692</v>
      </c>
      <c r="H163" s="238" t="s">
        <v>692</v>
      </c>
      <c r="I163" s="238" t="s">
        <v>692</v>
      </c>
      <c r="J163" s="238" t="s">
        <v>692</v>
      </c>
      <c r="K163" s="238" t="s">
        <v>1151</v>
      </c>
      <c r="L163" s="238" t="s">
        <v>692</v>
      </c>
      <c r="M163" s="239" t="b">
        <v>0</v>
      </c>
      <c r="N163" s="238" t="s">
        <v>756</v>
      </c>
      <c r="O163" s="238" t="s">
        <v>757</v>
      </c>
      <c r="P163" s="238" t="s">
        <v>837</v>
      </c>
      <c r="Q163" s="238" t="s">
        <v>17</v>
      </c>
      <c r="R163" s="238" t="s">
        <v>1413</v>
      </c>
      <c r="S163" s="238" t="s">
        <v>1414</v>
      </c>
      <c r="T163" s="238" t="s">
        <v>838</v>
      </c>
      <c r="U163" s="238" t="s">
        <v>1424</v>
      </c>
      <c r="V163" s="239" t="b">
        <v>0</v>
      </c>
      <c r="W163" s="239" t="b">
        <v>0</v>
      </c>
      <c r="X163" s="238" t="s">
        <v>692</v>
      </c>
      <c r="Y163" s="238" t="s">
        <v>692</v>
      </c>
      <c r="Z163" s="239" t="b">
        <v>0</v>
      </c>
      <c r="AA163" s="238" t="s">
        <v>692</v>
      </c>
      <c r="AB163" s="238" t="s">
        <v>692</v>
      </c>
      <c r="AC163" s="238" t="s">
        <v>692</v>
      </c>
      <c r="AD163" s="239" t="b">
        <v>0</v>
      </c>
      <c r="AE163" s="239" t="b">
        <v>0</v>
      </c>
      <c r="AF163" s="238" t="s">
        <v>730</v>
      </c>
      <c r="AG163" s="238" t="s">
        <v>189</v>
      </c>
      <c r="AH163" s="239" t="b">
        <v>1</v>
      </c>
      <c r="AI163" s="239" t="b">
        <v>1</v>
      </c>
    </row>
    <row r="164" spans="1:35" ht="48">
      <c r="A164" s="238" t="s">
        <v>686</v>
      </c>
      <c r="B164" s="238" t="s">
        <v>1425</v>
      </c>
      <c r="C164" s="238" t="s">
        <v>1425</v>
      </c>
      <c r="D164" s="238" t="s">
        <v>1423</v>
      </c>
      <c r="E164" s="238" t="s">
        <v>1426</v>
      </c>
      <c r="F164" s="238" t="s">
        <v>691</v>
      </c>
      <c r="G164" s="238" t="s">
        <v>692</v>
      </c>
      <c r="H164" s="238" t="s">
        <v>692</v>
      </c>
      <c r="I164" s="238" t="s">
        <v>692</v>
      </c>
      <c r="J164" s="238" t="s">
        <v>692</v>
      </c>
      <c r="K164" s="238" t="s">
        <v>738</v>
      </c>
      <c r="L164" s="238" t="s">
        <v>692</v>
      </c>
      <c r="M164" s="239" t="b">
        <v>0</v>
      </c>
      <c r="N164" s="238" t="s">
        <v>756</v>
      </c>
      <c r="O164" s="238" t="s">
        <v>757</v>
      </c>
      <c r="P164" s="238" t="s">
        <v>1051</v>
      </c>
      <c r="Q164" s="238" t="s">
        <v>17</v>
      </c>
      <c r="R164" s="238" t="s">
        <v>1427</v>
      </c>
      <c r="S164" s="238" t="s">
        <v>1428</v>
      </c>
      <c r="T164" s="238" t="s">
        <v>838</v>
      </c>
      <c r="U164" s="238" t="s">
        <v>1424</v>
      </c>
      <c r="V164" s="239" t="b">
        <v>0</v>
      </c>
      <c r="W164" s="239" t="b">
        <v>0</v>
      </c>
      <c r="X164" s="238" t="s">
        <v>692</v>
      </c>
      <c r="Y164" s="238" t="s">
        <v>692</v>
      </c>
      <c r="Z164" s="239" t="b">
        <v>0</v>
      </c>
      <c r="AA164" s="238" t="s">
        <v>692</v>
      </c>
      <c r="AB164" s="238" t="s">
        <v>692</v>
      </c>
      <c r="AC164" s="238" t="s">
        <v>692</v>
      </c>
      <c r="AD164" s="239" t="b">
        <v>0</v>
      </c>
      <c r="AE164" s="239" t="b">
        <v>0</v>
      </c>
      <c r="AF164" s="238" t="s">
        <v>692</v>
      </c>
      <c r="AG164" s="238" t="s">
        <v>189</v>
      </c>
      <c r="AH164" s="239" t="b">
        <v>1</v>
      </c>
      <c r="AI164" s="239" t="b">
        <v>1</v>
      </c>
    </row>
    <row r="165" spans="1:35" ht="32">
      <c r="A165" s="238" t="s">
        <v>686</v>
      </c>
      <c r="B165" s="238" t="s">
        <v>1429</v>
      </c>
      <c r="C165" s="238" t="s">
        <v>1429</v>
      </c>
      <c r="D165" s="238" t="s">
        <v>1430</v>
      </c>
      <c r="E165" s="238" t="s">
        <v>1431</v>
      </c>
      <c r="F165" s="238" t="s">
        <v>691</v>
      </c>
      <c r="G165" s="238" t="s">
        <v>692</v>
      </c>
      <c r="H165" s="238" t="s">
        <v>692</v>
      </c>
      <c r="I165" s="238" t="s">
        <v>692</v>
      </c>
      <c r="J165" s="238" t="s">
        <v>692</v>
      </c>
      <c r="K165" s="238" t="s">
        <v>746</v>
      </c>
      <c r="L165" s="238" t="s">
        <v>692</v>
      </c>
      <c r="M165" s="239" t="b">
        <v>0</v>
      </c>
      <c r="N165" s="238" t="s">
        <v>756</v>
      </c>
      <c r="O165" s="238" t="s">
        <v>757</v>
      </c>
      <c r="P165" s="238" t="s">
        <v>837</v>
      </c>
      <c r="Q165" s="238" t="s">
        <v>17</v>
      </c>
      <c r="R165" s="238" t="s">
        <v>1427</v>
      </c>
      <c r="S165" s="238" t="s">
        <v>1428</v>
      </c>
      <c r="T165" s="238" t="s">
        <v>838</v>
      </c>
      <c r="U165" s="238" t="s">
        <v>1424</v>
      </c>
      <c r="V165" s="239" t="b">
        <v>0</v>
      </c>
      <c r="W165" s="239" t="b">
        <v>0</v>
      </c>
      <c r="X165" s="238" t="s">
        <v>692</v>
      </c>
      <c r="Y165" s="238" t="s">
        <v>692</v>
      </c>
      <c r="Z165" s="239" t="b">
        <v>0</v>
      </c>
      <c r="AA165" s="238" t="s">
        <v>692</v>
      </c>
      <c r="AB165" s="238" t="s">
        <v>692</v>
      </c>
      <c r="AC165" s="238" t="s">
        <v>692</v>
      </c>
      <c r="AD165" s="239" t="b">
        <v>0</v>
      </c>
      <c r="AE165" s="239" t="b">
        <v>0</v>
      </c>
      <c r="AF165" s="238" t="s">
        <v>955</v>
      </c>
      <c r="AG165" s="238" t="s">
        <v>189</v>
      </c>
      <c r="AH165" s="239" t="b">
        <v>1</v>
      </c>
      <c r="AI165" s="239" t="b">
        <v>0</v>
      </c>
    </row>
    <row r="166" spans="1:35" ht="48">
      <c r="A166" s="238" t="s">
        <v>686</v>
      </c>
      <c r="B166" s="238" t="s">
        <v>1432</v>
      </c>
      <c r="C166" s="238" t="s">
        <v>1432</v>
      </c>
      <c r="D166" s="238" t="s">
        <v>1433</v>
      </c>
      <c r="E166" s="238" t="s">
        <v>1434</v>
      </c>
      <c r="F166" s="238" t="s">
        <v>691</v>
      </c>
      <c r="G166" s="238" t="s">
        <v>692</v>
      </c>
      <c r="H166" s="238" t="s">
        <v>692</v>
      </c>
      <c r="I166" s="238" t="s">
        <v>692</v>
      </c>
      <c r="J166" s="238" t="s">
        <v>692</v>
      </c>
      <c r="K166" s="238" t="s">
        <v>746</v>
      </c>
      <c r="L166" s="238" t="s">
        <v>692</v>
      </c>
      <c r="M166" s="239" t="b">
        <v>0</v>
      </c>
      <c r="N166" s="238" t="s">
        <v>1397</v>
      </c>
      <c r="O166" s="238" t="s">
        <v>1397</v>
      </c>
      <c r="P166" s="238" t="s">
        <v>837</v>
      </c>
      <c r="Q166" s="238" t="s">
        <v>17</v>
      </c>
      <c r="R166" s="238" t="s">
        <v>1435</v>
      </c>
      <c r="S166" s="238" t="s">
        <v>1436</v>
      </c>
      <c r="T166" s="238" t="s">
        <v>1437</v>
      </c>
      <c r="U166" s="238" t="s">
        <v>1438</v>
      </c>
      <c r="V166" s="239" t="b">
        <v>0</v>
      </c>
      <c r="W166" s="239" t="b">
        <v>0</v>
      </c>
      <c r="X166" s="238" t="s">
        <v>692</v>
      </c>
      <c r="Y166" s="238" t="s">
        <v>692</v>
      </c>
      <c r="Z166" s="239" t="b">
        <v>0</v>
      </c>
      <c r="AA166" s="238" t="s">
        <v>692</v>
      </c>
      <c r="AB166" s="238" t="s">
        <v>692</v>
      </c>
      <c r="AC166" s="238" t="s">
        <v>692</v>
      </c>
      <c r="AD166" s="239" t="b">
        <v>0</v>
      </c>
      <c r="AE166" s="239" t="b">
        <v>0</v>
      </c>
      <c r="AF166" s="238" t="s">
        <v>692</v>
      </c>
      <c r="AG166" s="238" t="s">
        <v>189</v>
      </c>
      <c r="AH166" s="239" t="b">
        <v>1</v>
      </c>
      <c r="AI166" s="239" t="b">
        <v>0</v>
      </c>
    </row>
    <row r="167" spans="1:35" ht="48">
      <c r="A167" s="238" t="s">
        <v>686</v>
      </c>
      <c r="B167" s="238" t="s">
        <v>1439</v>
      </c>
      <c r="C167" s="238" t="s">
        <v>1439</v>
      </c>
      <c r="D167" s="238" t="s">
        <v>1433</v>
      </c>
      <c r="E167" s="238" t="s">
        <v>1440</v>
      </c>
      <c r="F167" s="238" t="s">
        <v>691</v>
      </c>
      <c r="G167" s="238" t="s">
        <v>692</v>
      </c>
      <c r="H167" s="238" t="s">
        <v>692</v>
      </c>
      <c r="I167" s="238" t="s">
        <v>692</v>
      </c>
      <c r="J167" s="238" t="s">
        <v>692</v>
      </c>
      <c r="K167" s="238" t="s">
        <v>693</v>
      </c>
      <c r="L167" s="238" t="s">
        <v>692</v>
      </c>
      <c r="M167" s="239" t="b">
        <v>0</v>
      </c>
      <c r="N167" s="238" t="s">
        <v>1397</v>
      </c>
      <c r="O167" s="238" t="s">
        <v>1397</v>
      </c>
      <c r="P167" s="238" t="s">
        <v>837</v>
      </c>
      <c r="Q167" s="238" t="s">
        <v>17</v>
      </c>
      <c r="R167" s="238" t="s">
        <v>1441</v>
      </c>
      <c r="S167" s="238" t="s">
        <v>1442</v>
      </c>
      <c r="T167" s="238" t="s">
        <v>1437</v>
      </c>
      <c r="U167" s="238" t="s">
        <v>1438</v>
      </c>
      <c r="V167" s="239" t="b">
        <v>0</v>
      </c>
      <c r="W167" s="239" t="b">
        <v>0</v>
      </c>
      <c r="X167" s="238" t="s">
        <v>692</v>
      </c>
      <c r="Y167" s="238" t="s">
        <v>692</v>
      </c>
      <c r="Z167" s="239" t="b">
        <v>0</v>
      </c>
      <c r="AA167" s="238" t="s">
        <v>692</v>
      </c>
      <c r="AB167" s="238" t="s">
        <v>692</v>
      </c>
      <c r="AC167" s="238" t="s">
        <v>692</v>
      </c>
      <c r="AD167" s="239" t="b">
        <v>0</v>
      </c>
      <c r="AE167" s="239" t="b">
        <v>0</v>
      </c>
      <c r="AF167" s="238" t="s">
        <v>887</v>
      </c>
      <c r="AG167" s="238" t="s">
        <v>189</v>
      </c>
      <c r="AH167" s="239" t="b">
        <v>1</v>
      </c>
      <c r="AI167" s="239" t="b">
        <v>0</v>
      </c>
    </row>
    <row r="168" spans="1:35" ht="80">
      <c r="A168" s="238" t="s">
        <v>686</v>
      </c>
      <c r="B168" s="238" t="s">
        <v>1443</v>
      </c>
      <c r="C168" s="238" t="s">
        <v>1443</v>
      </c>
      <c r="D168" s="238" t="s">
        <v>1433</v>
      </c>
      <c r="E168" s="238" t="s">
        <v>1444</v>
      </c>
      <c r="F168" s="238" t="s">
        <v>691</v>
      </c>
      <c r="G168" s="238" t="s">
        <v>692</v>
      </c>
      <c r="H168" s="238" t="s">
        <v>692</v>
      </c>
      <c r="I168" s="238" t="s">
        <v>692</v>
      </c>
      <c r="J168" s="238" t="s">
        <v>692</v>
      </c>
      <c r="K168" s="238" t="s">
        <v>738</v>
      </c>
      <c r="L168" s="238" t="s">
        <v>692</v>
      </c>
      <c r="M168" s="239" t="b">
        <v>0</v>
      </c>
      <c r="N168" s="238" t="s">
        <v>1397</v>
      </c>
      <c r="O168" s="238" t="s">
        <v>1397</v>
      </c>
      <c r="P168" s="238" t="s">
        <v>837</v>
      </c>
      <c r="Q168" s="238" t="s">
        <v>17</v>
      </c>
      <c r="R168" s="238" t="s">
        <v>1445</v>
      </c>
      <c r="S168" s="238" t="s">
        <v>1446</v>
      </c>
      <c r="T168" s="238" t="s">
        <v>1437</v>
      </c>
      <c r="U168" s="238" t="s">
        <v>1438</v>
      </c>
      <c r="V168" s="239" t="b">
        <v>0</v>
      </c>
      <c r="W168" s="239" t="b">
        <v>0</v>
      </c>
      <c r="X168" s="238" t="s">
        <v>692</v>
      </c>
      <c r="Y168" s="238" t="s">
        <v>692</v>
      </c>
      <c r="Z168" s="239" t="b">
        <v>0</v>
      </c>
      <c r="AA168" s="238" t="s">
        <v>692</v>
      </c>
      <c r="AB168" s="238" t="s">
        <v>692</v>
      </c>
      <c r="AC168" s="238" t="s">
        <v>692</v>
      </c>
      <c r="AD168" s="239" t="b">
        <v>0</v>
      </c>
      <c r="AE168" s="239" t="b">
        <v>0</v>
      </c>
      <c r="AF168" s="238" t="s">
        <v>734</v>
      </c>
      <c r="AG168" s="238" t="s">
        <v>189</v>
      </c>
      <c r="AH168" s="239" t="b">
        <v>1</v>
      </c>
      <c r="AI168" s="239" t="b">
        <v>0</v>
      </c>
    </row>
    <row r="169" spans="1:35" ht="64">
      <c r="A169" s="238" t="s">
        <v>686</v>
      </c>
      <c r="B169" s="238" t="s">
        <v>1447</v>
      </c>
      <c r="C169" s="238" t="s">
        <v>1447</v>
      </c>
      <c r="D169" s="238" t="s">
        <v>1448</v>
      </c>
      <c r="E169" s="238" t="s">
        <v>1449</v>
      </c>
      <c r="F169" s="238" t="s">
        <v>691</v>
      </c>
      <c r="G169" s="238" t="s">
        <v>692</v>
      </c>
      <c r="H169" s="238" t="s">
        <v>692</v>
      </c>
      <c r="I169" s="238" t="s">
        <v>692</v>
      </c>
      <c r="J169" s="238" t="s">
        <v>692</v>
      </c>
      <c r="K169" s="238" t="s">
        <v>797</v>
      </c>
      <c r="L169" s="238" t="s">
        <v>692</v>
      </c>
      <c r="M169" s="239" t="b">
        <v>0</v>
      </c>
      <c r="N169" s="238" t="s">
        <v>1397</v>
      </c>
      <c r="O169" s="238" t="s">
        <v>1397</v>
      </c>
      <c r="P169" s="238" t="s">
        <v>837</v>
      </c>
      <c r="Q169" s="238" t="s">
        <v>17</v>
      </c>
      <c r="R169" s="238" t="s">
        <v>1450</v>
      </c>
      <c r="S169" s="238" t="s">
        <v>1451</v>
      </c>
      <c r="T169" s="238" t="s">
        <v>1452</v>
      </c>
      <c r="U169" s="238" t="s">
        <v>1453</v>
      </c>
      <c r="V169" s="239" t="b">
        <v>0</v>
      </c>
      <c r="W169" s="239" t="b">
        <v>0</v>
      </c>
      <c r="X169" s="238" t="s">
        <v>692</v>
      </c>
      <c r="Y169" s="238" t="s">
        <v>692</v>
      </c>
      <c r="Z169" s="239" t="b">
        <v>0</v>
      </c>
      <c r="AA169" s="238" t="s">
        <v>692</v>
      </c>
      <c r="AB169" s="238" t="s">
        <v>692</v>
      </c>
      <c r="AC169" s="238" t="s">
        <v>692</v>
      </c>
      <c r="AD169" s="239" t="b">
        <v>0</v>
      </c>
      <c r="AE169" s="239" t="b">
        <v>0</v>
      </c>
      <c r="AF169" s="238" t="s">
        <v>784</v>
      </c>
      <c r="AG169" s="238" t="s">
        <v>189</v>
      </c>
      <c r="AH169" s="239" t="b">
        <v>1</v>
      </c>
      <c r="AI169" s="239" t="b">
        <v>0</v>
      </c>
    </row>
    <row r="170" spans="1:35" ht="64">
      <c r="A170" s="238" t="s">
        <v>686</v>
      </c>
      <c r="B170" s="238" t="s">
        <v>1454</v>
      </c>
      <c r="C170" s="238" t="s">
        <v>1454</v>
      </c>
      <c r="D170" s="238" t="s">
        <v>1448</v>
      </c>
      <c r="E170" s="238" t="s">
        <v>1455</v>
      </c>
      <c r="F170" s="238" t="s">
        <v>691</v>
      </c>
      <c r="G170" s="238" t="s">
        <v>692</v>
      </c>
      <c r="H170" s="238" t="s">
        <v>692</v>
      </c>
      <c r="I170" s="238" t="s">
        <v>692</v>
      </c>
      <c r="J170" s="238" t="s">
        <v>692</v>
      </c>
      <c r="K170" s="238" t="s">
        <v>764</v>
      </c>
      <c r="L170" s="238" t="s">
        <v>692</v>
      </c>
      <c r="M170" s="239" t="b">
        <v>0</v>
      </c>
      <c r="N170" s="238" t="s">
        <v>1397</v>
      </c>
      <c r="O170" s="238" t="s">
        <v>1397</v>
      </c>
      <c r="P170" s="238" t="s">
        <v>837</v>
      </c>
      <c r="Q170" s="238" t="s">
        <v>17</v>
      </c>
      <c r="R170" s="238" t="s">
        <v>1450</v>
      </c>
      <c r="S170" s="238" t="s">
        <v>1451</v>
      </c>
      <c r="T170" s="238" t="s">
        <v>1452</v>
      </c>
      <c r="U170" s="238" t="s">
        <v>1453</v>
      </c>
      <c r="V170" s="239" t="b">
        <v>0</v>
      </c>
      <c r="W170" s="239" t="b">
        <v>0</v>
      </c>
      <c r="X170" s="238" t="s">
        <v>692</v>
      </c>
      <c r="Y170" s="238" t="s">
        <v>692</v>
      </c>
      <c r="Z170" s="239" t="b">
        <v>0</v>
      </c>
      <c r="AA170" s="238" t="s">
        <v>692</v>
      </c>
      <c r="AB170" s="238" t="s">
        <v>692</v>
      </c>
      <c r="AC170" s="238" t="s">
        <v>692</v>
      </c>
      <c r="AD170" s="239" t="b">
        <v>0</v>
      </c>
      <c r="AE170" s="239" t="b">
        <v>0</v>
      </c>
      <c r="AF170" s="238" t="s">
        <v>784</v>
      </c>
      <c r="AG170" s="238" t="s">
        <v>189</v>
      </c>
      <c r="AH170" s="239" t="b">
        <v>1</v>
      </c>
      <c r="AI170" s="239" t="b">
        <v>0</v>
      </c>
    </row>
    <row r="171" spans="1:35" ht="64">
      <c r="A171" s="238" t="s">
        <v>686</v>
      </c>
      <c r="B171" s="238" t="s">
        <v>1456</v>
      </c>
      <c r="C171" s="238" t="s">
        <v>1456</v>
      </c>
      <c r="D171" s="238" t="s">
        <v>1448</v>
      </c>
      <c r="E171" s="238" t="s">
        <v>1457</v>
      </c>
      <c r="F171" s="238" t="s">
        <v>691</v>
      </c>
      <c r="G171" s="238" t="s">
        <v>692</v>
      </c>
      <c r="H171" s="238" t="s">
        <v>692</v>
      </c>
      <c r="I171" s="238" t="s">
        <v>692</v>
      </c>
      <c r="J171" s="238" t="s">
        <v>692</v>
      </c>
      <c r="K171" s="238" t="s">
        <v>738</v>
      </c>
      <c r="L171" s="238" t="s">
        <v>692</v>
      </c>
      <c r="M171" s="239" t="b">
        <v>0</v>
      </c>
      <c r="N171" s="238" t="s">
        <v>1397</v>
      </c>
      <c r="O171" s="238" t="s">
        <v>1397</v>
      </c>
      <c r="P171" s="238" t="s">
        <v>837</v>
      </c>
      <c r="Q171" s="238" t="s">
        <v>17</v>
      </c>
      <c r="R171" s="238" t="s">
        <v>1450</v>
      </c>
      <c r="S171" s="238" t="s">
        <v>1451</v>
      </c>
      <c r="T171" s="238" t="s">
        <v>1437</v>
      </c>
      <c r="U171" s="238" t="s">
        <v>1438</v>
      </c>
      <c r="V171" s="239" t="b">
        <v>0</v>
      </c>
      <c r="W171" s="239" t="b">
        <v>0</v>
      </c>
      <c r="X171" s="238" t="s">
        <v>692</v>
      </c>
      <c r="Y171" s="238" t="s">
        <v>692</v>
      </c>
      <c r="Z171" s="239" t="b">
        <v>0</v>
      </c>
      <c r="AA171" s="238" t="s">
        <v>692</v>
      </c>
      <c r="AB171" s="238" t="s">
        <v>692</v>
      </c>
      <c r="AC171" s="238" t="s">
        <v>692</v>
      </c>
      <c r="AD171" s="239" t="b">
        <v>0</v>
      </c>
      <c r="AE171" s="239" t="b">
        <v>0</v>
      </c>
      <c r="AF171" s="238" t="s">
        <v>784</v>
      </c>
      <c r="AG171" s="238" t="s">
        <v>189</v>
      </c>
      <c r="AH171" s="239" t="b">
        <v>1</v>
      </c>
      <c r="AI171" s="239" t="b">
        <v>0</v>
      </c>
    </row>
    <row r="172" spans="1:35" ht="64">
      <c r="A172" s="238" t="s">
        <v>686</v>
      </c>
      <c r="B172" s="238" t="s">
        <v>1458</v>
      </c>
      <c r="C172" s="238" t="s">
        <v>1458</v>
      </c>
      <c r="D172" s="238" t="s">
        <v>1459</v>
      </c>
      <c r="E172" s="238" t="s">
        <v>1460</v>
      </c>
      <c r="F172" s="238" t="s">
        <v>691</v>
      </c>
      <c r="G172" s="238" t="s">
        <v>692</v>
      </c>
      <c r="H172" s="238" t="s">
        <v>692</v>
      </c>
      <c r="I172" s="238" t="s">
        <v>692</v>
      </c>
      <c r="J172" s="238" t="s">
        <v>692</v>
      </c>
      <c r="K172" s="238" t="s">
        <v>738</v>
      </c>
      <c r="L172" s="238" t="s">
        <v>692</v>
      </c>
      <c r="M172" s="239" t="b">
        <v>0</v>
      </c>
      <c r="N172" s="238" t="s">
        <v>1397</v>
      </c>
      <c r="O172" s="238" t="s">
        <v>1397</v>
      </c>
      <c r="P172" s="238" t="s">
        <v>837</v>
      </c>
      <c r="Q172" s="238" t="s">
        <v>17</v>
      </c>
      <c r="R172" s="238" t="s">
        <v>1450</v>
      </c>
      <c r="S172" s="238" t="s">
        <v>1451</v>
      </c>
      <c r="T172" s="238" t="s">
        <v>1452</v>
      </c>
      <c r="U172" s="238" t="s">
        <v>1453</v>
      </c>
      <c r="V172" s="239" t="b">
        <v>0</v>
      </c>
      <c r="W172" s="239" t="b">
        <v>0</v>
      </c>
      <c r="X172" s="238" t="s">
        <v>692</v>
      </c>
      <c r="Y172" s="238" t="s">
        <v>692</v>
      </c>
      <c r="Z172" s="239" t="b">
        <v>0</v>
      </c>
      <c r="AA172" s="238" t="s">
        <v>692</v>
      </c>
      <c r="AB172" s="238" t="s">
        <v>692</v>
      </c>
      <c r="AC172" s="238" t="s">
        <v>692</v>
      </c>
      <c r="AD172" s="239" t="b">
        <v>0</v>
      </c>
      <c r="AE172" s="239" t="b">
        <v>0</v>
      </c>
      <c r="AF172" s="238" t="s">
        <v>784</v>
      </c>
      <c r="AG172" s="238" t="s">
        <v>189</v>
      </c>
      <c r="AH172" s="239" t="b">
        <v>1</v>
      </c>
      <c r="AI172" s="239" t="b">
        <v>0</v>
      </c>
    </row>
    <row r="173" spans="1:35" ht="48">
      <c r="A173" s="238" t="s">
        <v>686</v>
      </c>
      <c r="B173" s="238" t="s">
        <v>1461</v>
      </c>
      <c r="C173" s="238" t="s">
        <v>1461</v>
      </c>
      <c r="D173" s="238" t="s">
        <v>1462</v>
      </c>
      <c r="E173" s="238" t="s">
        <v>1463</v>
      </c>
      <c r="F173" s="238" t="s">
        <v>691</v>
      </c>
      <c r="G173" s="238" t="s">
        <v>692</v>
      </c>
      <c r="H173" s="238" t="s">
        <v>692</v>
      </c>
      <c r="I173" s="238" t="s">
        <v>692</v>
      </c>
      <c r="J173" s="238" t="s">
        <v>692</v>
      </c>
      <c r="K173" s="238" t="s">
        <v>746</v>
      </c>
      <c r="L173" s="238" t="s">
        <v>692</v>
      </c>
      <c r="M173" s="239" t="b">
        <v>0</v>
      </c>
      <c r="N173" s="238" t="s">
        <v>1065</v>
      </c>
      <c r="O173" s="238" t="s">
        <v>1066</v>
      </c>
      <c r="P173" s="238" t="s">
        <v>837</v>
      </c>
      <c r="Q173" s="238" t="s">
        <v>17</v>
      </c>
      <c r="R173" s="238" t="s">
        <v>1157</v>
      </c>
      <c r="S173" s="238" t="s">
        <v>1158</v>
      </c>
      <c r="T173" s="238" t="s">
        <v>1406</v>
      </c>
      <c r="U173" s="238" t="s">
        <v>1407</v>
      </c>
      <c r="V173" s="239" t="b">
        <v>0</v>
      </c>
      <c r="W173" s="239" t="b">
        <v>0</v>
      </c>
      <c r="X173" s="238" t="s">
        <v>692</v>
      </c>
      <c r="Y173" s="238" t="s">
        <v>692</v>
      </c>
      <c r="Z173" s="239" t="b">
        <v>0</v>
      </c>
      <c r="AA173" s="238" t="s">
        <v>692</v>
      </c>
      <c r="AB173" s="238" t="s">
        <v>692</v>
      </c>
      <c r="AC173" s="238" t="s">
        <v>692</v>
      </c>
      <c r="AD173" s="239" t="b">
        <v>0</v>
      </c>
      <c r="AE173" s="239" t="b">
        <v>0</v>
      </c>
      <c r="AF173" s="238" t="s">
        <v>692</v>
      </c>
      <c r="AG173" s="238" t="s">
        <v>189</v>
      </c>
      <c r="AH173" s="239" t="b">
        <v>1</v>
      </c>
      <c r="AI173" s="239" t="b">
        <v>0</v>
      </c>
    </row>
    <row r="174" spans="1:35" ht="32">
      <c r="A174" s="238" t="s">
        <v>686</v>
      </c>
      <c r="B174" s="238" t="s">
        <v>1464</v>
      </c>
      <c r="C174" s="238" t="s">
        <v>1464</v>
      </c>
      <c r="D174" s="238" t="s">
        <v>1465</v>
      </c>
      <c r="E174" s="238" t="s">
        <v>1466</v>
      </c>
      <c r="F174" s="238" t="s">
        <v>691</v>
      </c>
      <c r="G174" s="238" t="s">
        <v>692</v>
      </c>
      <c r="H174" s="238" t="s">
        <v>692</v>
      </c>
      <c r="I174" s="238" t="s">
        <v>692</v>
      </c>
      <c r="J174" s="238" t="s">
        <v>692</v>
      </c>
      <c r="K174" s="238" t="s">
        <v>1467</v>
      </c>
      <c r="L174" s="238" t="s">
        <v>692</v>
      </c>
      <c r="M174" s="239" t="b">
        <v>0</v>
      </c>
      <c r="N174" s="238" t="s">
        <v>1397</v>
      </c>
      <c r="O174" s="238" t="s">
        <v>1397</v>
      </c>
      <c r="P174" s="238" t="s">
        <v>837</v>
      </c>
      <c r="Q174" s="238" t="s">
        <v>17</v>
      </c>
      <c r="R174" s="238" t="s">
        <v>1468</v>
      </c>
      <c r="S174" s="238" t="s">
        <v>1469</v>
      </c>
      <c r="T174" s="238" t="s">
        <v>1452</v>
      </c>
      <c r="U174" s="238" t="s">
        <v>1470</v>
      </c>
      <c r="V174" s="239" t="b">
        <v>0</v>
      </c>
      <c r="W174" s="239" t="b">
        <v>0</v>
      </c>
      <c r="X174" s="238" t="s">
        <v>692</v>
      </c>
      <c r="Y174" s="238" t="s">
        <v>692</v>
      </c>
      <c r="Z174" s="239" t="b">
        <v>0</v>
      </c>
      <c r="AA174" s="238" t="s">
        <v>692</v>
      </c>
      <c r="AB174" s="238" t="s">
        <v>692</v>
      </c>
      <c r="AC174" s="238" t="s">
        <v>692</v>
      </c>
      <c r="AD174" s="239" t="b">
        <v>0</v>
      </c>
      <c r="AE174" s="239" t="b">
        <v>0</v>
      </c>
      <c r="AF174" s="238" t="s">
        <v>866</v>
      </c>
      <c r="AG174" s="238" t="s">
        <v>189</v>
      </c>
      <c r="AH174" s="239" t="b">
        <v>1</v>
      </c>
      <c r="AI174" s="239" t="b">
        <v>0</v>
      </c>
    </row>
    <row r="175" spans="1:35" ht="32">
      <c r="A175" s="238" t="s">
        <v>686</v>
      </c>
      <c r="B175" s="238" t="s">
        <v>1471</v>
      </c>
      <c r="C175" s="238" t="s">
        <v>1471</v>
      </c>
      <c r="D175" s="238" t="s">
        <v>1465</v>
      </c>
      <c r="E175" s="238" t="s">
        <v>1472</v>
      </c>
      <c r="F175" s="238" t="s">
        <v>691</v>
      </c>
      <c r="G175" s="238" t="s">
        <v>692</v>
      </c>
      <c r="H175" s="238" t="s">
        <v>692</v>
      </c>
      <c r="I175" s="238" t="s">
        <v>692</v>
      </c>
      <c r="J175" s="238" t="s">
        <v>692</v>
      </c>
      <c r="K175" s="238" t="s">
        <v>1473</v>
      </c>
      <c r="L175" s="238" t="s">
        <v>692</v>
      </c>
      <c r="M175" s="239" t="b">
        <v>0</v>
      </c>
      <c r="N175" s="238" t="s">
        <v>1397</v>
      </c>
      <c r="O175" s="238" t="s">
        <v>1397</v>
      </c>
      <c r="P175" s="238" t="s">
        <v>837</v>
      </c>
      <c r="Q175" s="238" t="s">
        <v>17</v>
      </c>
      <c r="R175" s="238" t="s">
        <v>1074</v>
      </c>
      <c r="S175" s="238" t="s">
        <v>692</v>
      </c>
      <c r="T175" s="238" t="s">
        <v>692</v>
      </c>
      <c r="U175" s="238" t="s">
        <v>1470</v>
      </c>
      <c r="V175" s="239" t="b">
        <v>0</v>
      </c>
      <c r="W175" s="239" t="b">
        <v>0</v>
      </c>
      <c r="X175" s="238" t="s">
        <v>692</v>
      </c>
      <c r="Y175" s="238" t="s">
        <v>692</v>
      </c>
      <c r="Z175" s="239" t="b">
        <v>0</v>
      </c>
      <c r="AA175" s="238" t="s">
        <v>692</v>
      </c>
      <c r="AB175" s="238" t="s">
        <v>692</v>
      </c>
      <c r="AC175" s="238" t="s">
        <v>692</v>
      </c>
      <c r="AD175" s="239" t="b">
        <v>0</v>
      </c>
      <c r="AE175" s="239" t="b">
        <v>0</v>
      </c>
      <c r="AF175" s="238" t="s">
        <v>808</v>
      </c>
      <c r="AG175" s="238" t="s">
        <v>189</v>
      </c>
      <c r="AH175" s="239" t="b">
        <v>1</v>
      </c>
      <c r="AI175" s="239" t="b">
        <v>0</v>
      </c>
    </row>
    <row r="176" spans="1:35" ht="48">
      <c r="A176" s="238" t="s">
        <v>686</v>
      </c>
      <c r="B176" s="238" t="s">
        <v>1474</v>
      </c>
      <c r="C176" s="238" t="s">
        <v>1475</v>
      </c>
      <c r="D176" s="238" t="s">
        <v>1465</v>
      </c>
      <c r="E176" s="238" t="s">
        <v>1476</v>
      </c>
      <c r="F176" s="238" t="s">
        <v>691</v>
      </c>
      <c r="G176" s="238" t="s">
        <v>692</v>
      </c>
      <c r="H176" s="238" t="s">
        <v>692</v>
      </c>
      <c r="I176" s="238" t="s">
        <v>692</v>
      </c>
      <c r="J176" s="238" t="s">
        <v>692</v>
      </c>
      <c r="K176" s="238" t="s">
        <v>1467</v>
      </c>
      <c r="L176" s="238" t="s">
        <v>692</v>
      </c>
      <c r="M176" s="239" t="b">
        <v>0</v>
      </c>
      <c r="N176" s="238" t="s">
        <v>1397</v>
      </c>
      <c r="O176" s="238" t="s">
        <v>1397</v>
      </c>
      <c r="P176" s="238" t="s">
        <v>837</v>
      </c>
      <c r="Q176" s="238" t="s">
        <v>17</v>
      </c>
      <c r="R176" s="238" t="s">
        <v>1468</v>
      </c>
      <c r="S176" s="238" t="s">
        <v>1469</v>
      </c>
      <c r="T176" s="238" t="s">
        <v>1452</v>
      </c>
      <c r="U176" s="238" t="s">
        <v>1470</v>
      </c>
      <c r="V176" s="239" t="b">
        <v>0</v>
      </c>
      <c r="W176" s="239" t="b">
        <v>0</v>
      </c>
      <c r="X176" s="238" t="s">
        <v>692</v>
      </c>
      <c r="Y176" s="238" t="s">
        <v>692</v>
      </c>
      <c r="Z176" s="239" t="b">
        <v>0</v>
      </c>
      <c r="AA176" s="238" t="s">
        <v>692</v>
      </c>
      <c r="AB176" s="238" t="s">
        <v>692</v>
      </c>
      <c r="AC176" s="238" t="s">
        <v>692</v>
      </c>
      <c r="AD176" s="239" t="b">
        <v>0</v>
      </c>
      <c r="AE176" s="239" t="b">
        <v>0</v>
      </c>
      <c r="AF176" s="238" t="s">
        <v>1477</v>
      </c>
      <c r="AG176" s="238" t="s">
        <v>189</v>
      </c>
      <c r="AH176" s="239" t="b">
        <v>1</v>
      </c>
      <c r="AI176" s="239" t="b">
        <v>0</v>
      </c>
    </row>
    <row r="177" spans="1:35" ht="64">
      <c r="A177" s="238" t="s">
        <v>686</v>
      </c>
      <c r="B177" s="238" t="s">
        <v>1478</v>
      </c>
      <c r="C177" s="238" t="s">
        <v>1478</v>
      </c>
      <c r="D177" s="238" t="s">
        <v>1479</v>
      </c>
      <c r="E177" s="238" t="s">
        <v>1480</v>
      </c>
      <c r="F177" s="238" t="s">
        <v>691</v>
      </c>
      <c r="G177" s="238" t="s">
        <v>692</v>
      </c>
      <c r="H177" s="238" t="s">
        <v>692</v>
      </c>
      <c r="I177" s="238" t="s">
        <v>692</v>
      </c>
      <c r="J177" s="238" t="s">
        <v>692</v>
      </c>
      <c r="K177" s="238" t="s">
        <v>738</v>
      </c>
      <c r="L177" s="238" t="s">
        <v>692</v>
      </c>
      <c r="M177" s="239" t="b">
        <v>0</v>
      </c>
      <c r="N177" s="238" t="s">
        <v>1397</v>
      </c>
      <c r="O177" s="238" t="s">
        <v>1397</v>
      </c>
      <c r="P177" s="238" t="s">
        <v>837</v>
      </c>
      <c r="Q177" s="238" t="s">
        <v>17</v>
      </c>
      <c r="R177" s="238" t="s">
        <v>1450</v>
      </c>
      <c r="S177" s="238" t="s">
        <v>1451</v>
      </c>
      <c r="T177" s="238" t="s">
        <v>1452</v>
      </c>
      <c r="U177" s="238" t="s">
        <v>1453</v>
      </c>
      <c r="V177" s="239" t="b">
        <v>0</v>
      </c>
      <c r="W177" s="239" t="b">
        <v>0</v>
      </c>
      <c r="X177" s="238" t="s">
        <v>692</v>
      </c>
      <c r="Y177" s="238" t="s">
        <v>692</v>
      </c>
      <c r="Z177" s="239" t="b">
        <v>0</v>
      </c>
      <c r="AA177" s="238" t="s">
        <v>692</v>
      </c>
      <c r="AB177" s="238" t="s">
        <v>692</v>
      </c>
      <c r="AC177" s="238" t="s">
        <v>692</v>
      </c>
      <c r="AD177" s="239" t="b">
        <v>0</v>
      </c>
      <c r="AE177" s="239" t="b">
        <v>0</v>
      </c>
      <c r="AF177" s="238" t="s">
        <v>784</v>
      </c>
      <c r="AG177" s="238" t="s">
        <v>189</v>
      </c>
      <c r="AH177" s="239" t="b">
        <v>1</v>
      </c>
      <c r="AI177" s="239" t="b">
        <v>0</v>
      </c>
    </row>
    <row r="178" spans="1:35" ht="48">
      <c r="A178" s="238" t="s">
        <v>686</v>
      </c>
      <c r="B178" s="238" t="s">
        <v>1481</v>
      </c>
      <c r="C178" s="238" t="s">
        <v>1481</v>
      </c>
      <c r="D178" s="238" t="s">
        <v>1482</v>
      </c>
      <c r="E178" s="238" t="s">
        <v>1483</v>
      </c>
      <c r="F178" s="238" t="s">
        <v>691</v>
      </c>
      <c r="G178" s="238" t="s">
        <v>692</v>
      </c>
      <c r="H178" s="238" t="s">
        <v>692</v>
      </c>
      <c r="I178" s="238" t="s">
        <v>692</v>
      </c>
      <c r="J178" s="238" t="s">
        <v>692</v>
      </c>
      <c r="K178" s="238" t="s">
        <v>738</v>
      </c>
      <c r="L178" s="238" t="s">
        <v>692</v>
      </c>
      <c r="M178" s="239" t="b">
        <v>0</v>
      </c>
      <c r="N178" s="238" t="s">
        <v>1397</v>
      </c>
      <c r="O178" s="238" t="s">
        <v>1397</v>
      </c>
      <c r="P178" s="238" t="s">
        <v>837</v>
      </c>
      <c r="Q178" s="238" t="s">
        <v>17</v>
      </c>
      <c r="R178" s="238" t="s">
        <v>1441</v>
      </c>
      <c r="S178" s="238" t="s">
        <v>1442</v>
      </c>
      <c r="T178" s="238" t="s">
        <v>1437</v>
      </c>
      <c r="U178" s="238" t="s">
        <v>1438</v>
      </c>
      <c r="V178" s="239" t="b">
        <v>0</v>
      </c>
      <c r="W178" s="239" t="b">
        <v>0</v>
      </c>
      <c r="X178" s="238" t="s">
        <v>692</v>
      </c>
      <c r="Y178" s="238" t="s">
        <v>692</v>
      </c>
      <c r="Z178" s="239" t="b">
        <v>0</v>
      </c>
      <c r="AA178" s="238" t="s">
        <v>692</v>
      </c>
      <c r="AB178" s="238" t="s">
        <v>692</v>
      </c>
      <c r="AC178" s="238" t="s">
        <v>692</v>
      </c>
      <c r="AD178" s="239" t="b">
        <v>0</v>
      </c>
      <c r="AE178" s="239" t="b">
        <v>0</v>
      </c>
      <c r="AF178" s="238" t="s">
        <v>692</v>
      </c>
      <c r="AG178" s="238" t="s">
        <v>189</v>
      </c>
      <c r="AH178" s="239" t="b">
        <v>1</v>
      </c>
      <c r="AI178" s="239" t="b">
        <v>0</v>
      </c>
    </row>
    <row r="179" spans="1:35" ht="64">
      <c r="A179" s="238" t="s">
        <v>686</v>
      </c>
      <c r="B179" s="238" t="s">
        <v>1484</v>
      </c>
      <c r="C179" s="238" t="s">
        <v>1475</v>
      </c>
      <c r="D179" s="238" t="s">
        <v>1485</v>
      </c>
      <c r="E179" s="238" t="s">
        <v>1486</v>
      </c>
      <c r="F179" s="238" t="s">
        <v>691</v>
      </c>
      <c r="G179" s="238" t="s">
        <v>692</v>
      </c>
      <c r="H179" s="238" t="s">
        <v>692</v>
      </c>
      <c r="I179" s="238" t="s">
        <v>692</v>
      </c>
      <c r="J179" s="238" t="s">
        <v>692</v>
      </c>
      <c r="K179" s="238" t="s">
        <v>728</v>
      </c>
      <c r="L179" s="238" t="s">
        <v>692</v>
      </c>
      <c r="M179" s="239" t="b">
        <v>0</v>
      </c>
      <c r="N179" s="238" t="s">
        <v>1487</v>
      </c>
      <c r="O179" s="238" t="s">
        <v>1488</v>
      </c>
      <c r="P179" s="238" t="s">
        <v>837</v>
      </c>
      <c r="Q179" s="238" t="s">
        <v>17</v>
      </c>
      <c r="R179" s="238" t="s">
        <v>1489</v>
      </c>
      <c r="S179" s="238" t="s">
        <v>1490</v>
      </c>
      <c r="T179" s="238" t="s">
        <v>1491</v>
      </c>
      <c r="U179" s="238" t="s">
        <v>1492</v>
      </c>
      <c r="V179" s="239" t="b">
        <v>0</v>
      </c>
      <c r="W179" s="239" t="b">
        <v>0</v>
      </c>
      <c r="X179" s="238" t="s">
        <v>692</v>
      </c>
      <c r="Y179" s="238" t="s">
        <v>692</v>
      </c>
      <c r="Z179" s="239" t="b">
        <v>0</v>
      </c>
      <c r="AA179" s="238" t="s">
        <v>692</v>
      </c>
      <c r="AB179" s="238" t="s">
        <v>692</v>
      </c>
      <c r="AC179" s="238" t="s">
        <v>692</v>
      </c>
      <c r="AD179" s="239" t="b">
        <v>0</v>
      </c>
      <c r="AE179" s="239" t="b">
        <v>0</v>
      </c>
      <c r="AF179" s="238" t="s">
        <v>1477</v>
      </c>
      <c r="AG179" s="238" t="s">
        <v>189</v>
      </c>
      <c r="AH179" s="239" t="b">
        <v>1</v>
      </c>
      <c r="AI179" s="239" t="b">
        <v>0</v>
      </c>
    </row>
    <row r="180" spans="1:35" ht="80">
      <c r="A180" s="238" t="s">
        <v>686</v>
      </c>
      <c r="B180" s="238" t="s">
        <v>1493</v>
      </c>
      <c r="C180" s="238" t="s">
        <v>1493</v>
      </c>
      <c r="D180" s="238" t="s">
        <v>1494</v>
      </c>
      <c r="E180" s="238" t="s">
        <v>1495</v>
      </c>
      <c r="F180" s="238" t="s">
        <v>754</v>
      </c>
      <c r="G180" s="238" t="s">
        <v>692</v>
      </c>
      <c r="H180" s="238" t="s">
        <v>692</v>
      </c>
      <c r="I180" s="238" t="s">
        <v>692</v>
      </c>
      <c r="J180" s="238" t="s">
        <v>692</v>
      </c>
      <c r="K180" s="238" t="s">
        <v>1496</v>
      </c>
      <c r="L180" s="238" t="s">
        <v>692</v>
      </c>
      <c r="M180" s="239" t="b">
        <v>0</v>
      </c>
      <c r="N180" s="238" t="s">
        <v>1497</v>
      </c>
      <c r="O180" s="238" t="s">
        <v>1498</v>
      </c>
      <c r="P180" s="238" t="s">
        <v>837</v>
      </c>
      <c r="Q180" s="238" t="s">
        <v>17</v>
      </c>
      <c r="R180" s="238" t="s">
        <v>1499</v>
      </c>
      <c r="S180" s="238" t="s">
        <v>1500</v>
      </c>
      <c r="T180" s="238" t="s">
        <v>1501</v>
      </c>
      <c r="U180" s="238" t="s">
        <v>692</v>
      </c>
      <c r="V180" s="239" t="b">
        <v>0</v>
      </c>
      <c r="W180" s="239" t="b">
        <v>0</v>
      </c>
      <c r="X180" s="238" t="s">
        <v>692</v>
      </c>
      <c r="Y180" s="238" t="s">
        <v>692</v>
      </c>
      <c r="Z180" s="239" t="b">
        <v>0</v>
      </c>
      <c r="AA180" s="238" t="s">
        <v>692</v>
      </c>
      <c r="AB180" s="238" t="s">
        <v>692</v>
      </c>
      <c r="AC180" s="238" t="s">
        <v>692</v>
      </c>
      <c r="AD180" s="239" t="b">
        <v>0</v>
      </c>
      <c r="AE180" s="239" t="b">
        <v>0</v>
      </c>
      <c r="AF180" s="238" t="s">
        <v>692</v>
      </c>
      <c r="AG180" s="238" t="s">
        <v>1502</v>
      </c>
      <c r="AH180" s="239" t="b">
        <v>1</v>
      </c>
      <c r="AI180" s="239" t="b">
        <v>1</v>
      </c>
    </row>
    <row r="181" spans="1:35" ht="80">
      <c r="A181" s="238" t="s">
        <v>686</v>
      </c>
      <c r="B181" s="238" t="s">
        <v>1503</v>
      </c>
      <c r="C181" s="238" t="s">
        <v>1503</v>
      </c>
      <c r="D181" s="238" t="s">
        <v>1494</v>
      </c>
      <c r="E181" s="238" t="s">
        <v>1504</v>
      </c>
      <c r="F181" s="238" t="s">
        <v>691</v>
      </c>
      <c r="G181" s="238" t="s">
        <v>692</v>
      </c>
      <c r="H181" s="238" t="s">
        <v>692</v>
      </c>
      <c r="I181" s="238" t="s">
        <v>692</v>
      </c>
      <c r="J181" s="238" t="s">
        <v>692</v>
      </c>
      <c r="K181" s="238" t="s">
        <v>738</v>
      </c>
      <c r="L181" s="238" t="s">
        <v>692</v>
      </c>
      <c r="M181" s="239" t="b">
        <v>0</v>
      </c>
      <c r="N181" s="238" t="s">
        <v>1497</v>
      </c>
      <c r="O181" s="238" t="s">
        <v>1498</v>
      </c>
      <c r="P181" s="238" t="s">
        <v>837</v>
      </c>
      <c r="Q181" s="238" t="s">
        <v>17</v>
      </c>
      <c r="R181" s="238" t="s">
        <v>1499</v>
      </c>
      <c r="S181" s="238" t="s">
        <v>1500</v>
      </c>
      <c r="T181" s="238" t="s">
        <v>1501</v>
      </c>
      <c r="U181" s="238" t="s">
        <v>1493</v>
      </c>
      <c r="V181" s="239" t="b">
        <v>0</v>
      </c>
      <c r="W181" s="239" t="b">
        <v>0</v>
      </c>
      <c r="X181" s="238" t="s">
        <v>692</v>
      </c>
      <c r="Y181" s="238" t="s">
        <v>692</v>
      </c>
      <c r="Z181" s="239" t="b">
        <v>0</v>
      </c>
      <c r="AA181" s="238" t="s">
        <v>692</v>
      </c>
      <c r="AB181" s="238" t="s">
        <v>692</v>
      </c>
      <c r="AC181" s="238" t="s">
        <v>692</v>
      </c>
      <c r="AD181" s="239" t="b">
        <v>0</v>
      </c>
      <c r="AE181" s="239" t="b">
        <v>0</v>
      </c>
      <c r="AF181" s="238" t="s">
        <v>692</v>
      </c>
      <c r="AG181" s="238" t="s">
        <v>189</v>
      </c>
      <c r="AH181" s="239" t="b">
        <v>1</v>
      </c>
      <c r="AI181" s="239" t="b">
        <v>1</v>
      </c>
    </row>
    <row r="182" spans="1:35" ht="80">
      <c r="A182" s="238" t="s">
        <v>686</v>
      </c>
      <c r="B182" s="238" t="s">
        <v>1505</v>
      </c>
      <c r="C182" s="238" t="s">
        <v>1505</v>
      </c>
      <c r="D182" s="238" t="s">
        <v>1494</v>
      </c>
      <c r="E182" s="238" t="s">
        <v>1506</v>
      </c>
      <c r="F182" s="238" t="s">
        <v>691</v>
      </c>
      <c r="G182" s="238" t="s">
        <v>692</v>
      </c>
      <c r="H182" s="238" t="s">
        <v>692</v>
      </c>
      <c r="I182" s="238" t="s">
        <v>692</v>
      </c>
      <c r="J182" s="238" t="s">
        <v>692</v>
      </c>
      <c r="K182" s="238" t="s">
        <v>728</v>
      </c>
      <c r="L182" s="238" t="s">
        <v>692</v>
      </c>
      <c r="M182" s="239" t="b">
        <v>0</v>
      </c>
      <c r="N182" s="238" t="s">
        <v>1497</v>
      </c>
      <c r="O182" s="238" t="s">
        <v>1498</v>
      </c>
      <c r="P182" s="238" t="s">
        <v>837</v>
      </c>
      <c r="Q182" s="238" t="s">
        <v>17</v>
      </c>
      <c r="R182" s="238" t="s">
        <v>1499</v>
      </c>
      <c r="S182" s="238" t="s">
        <v>1500</v>
      </c>
      <c r="T182" s="238" t="s">
        <v>1501</v>
      </c>
      <c r="U182" s="238" t="s">
        <v>1493</v>
      </c>
      <c r="V182" s="239" t="b">
        <v>0</v>
      </c>
      <c r="W182" s="239" t="b">
        <v>0</v>
      </c>
      <c r="X182" s="238" t="s">
        <v>692</v>
      </c>
      <c r="Y182" s="238" t="s">
        <v>692</v>
      </c>
      <c r="Z182" s="239" t="b">
        <v>0</v>
      </c>
      <c r="AA182" s="238" t="s">
        <v>692</v>
      </c>
      <c r="AB182" s="238" t="s">
        <v>692</v>
      </c>
      <c r="AC182" s="238" t="s">
        <v>692</v>
      </c>
      <c r="AD182" s="239" t="b">
        <v>0</v>
      </c>
      <c r="AE182" s="239" t="b">
        <v>0</v>
      </c>
      <c r="AF182" s="238" t="s">
        <v>692</v>
      </c>
      <c r="AG182" s="238" t="s">
        <v>189</v>
      </c>
      <c r="AH182" s="239" t="b">
        <v>1</v>
      </c>
      <c r="AI182" s="239" t="b">
        <v>1</v>
      </c>
    </row>
    <row r="183" spans="1:35" ht="48">
      <c r="A183" s="238" t="s">
        <v>686</v>
      </c>
      <c r="B183" s="238" t="s">
        <v>1507</v>
      </c>
      <c r="C183" s="238" t="s">
        <v>1507</v>
      </c>
      <c r="D183" s="238" t="s">
        <v>1508</v>
      </c>
      <c r="E183" s="238" t="s">
        <v>1509</v>
      </c>
      <c r="F183" s="238" t="s">
        <v>691</v>
      </c>
      <c r="G183" s="238" t="s">
        <v>692</v>
      </c>
      <c r="H183" s="238" t="s">
        <v>692</v>
      </c>
      <c r="I183" s="238" t="s">
        <v>692</v>
      </c>
      <c r="J183" s="238" t="s">
        <v>692</v>
      </c>
      <c r="K183" s="238" t="s">
        <v>1125</v>
      </c>
      <c r="L183" s="238" t="s">
        <v>692</v>
      </c>
      <c r="M183" s="239" t="b">
        <v>0</v>
      </c>
      <c r="N183" s="238" t="s">
        <v>1397</v>
      </c>
      <c r="O183" s="238" t="s">
        <v>1397</v>
      </c>
      <c r="P183" s="238" t="s">
        <v>837</v>
      </c>
      <c r="Q183" s="238" t="s">
        <v>17</v>
      </c>
      <c r="R183" s="238" t="s">
        <v>1435</v>
      </c>
      <c r="S183" s="238" t="s">
        <v>1436</v>
      </c>
      <c r="T183" s="238" t="s">
        <v>1437</v>
      </c>
      <c r="U183" s="238" t="s">
        <v>1438</v>
      </c>
      <c r="V183" s="239" t="b">
        <v>0</v>
      </c>
      <c r="W183" s="239" t="b">
        <v>0</v>
      </c>
      <c r="X183" s="238" t="s">
        <v>692</v>
      </c>
      <c r="Y183" s="238" t="s">
        <v>692</v>
      </c>
      <c r="Z183" s="239" t="b">
        <v>0</v>
      </c>
      <c r="AA183" s="238" t="s">
        <v>692</v>
      </c>
      <c r="AB183" s="238" t="s">
        <v>692</v>
      </c>
      <c r="AC183" s="238" t="s">
        <v>692</v>
      </c>
      <c r="AD183" s="239" t="b">
        <v>0</v>
      </c>
      <c r="AE183" s="239" t="b">
        <v>0</v>
      </c>
      <c r="AF183" s="238" t="s">
        <v>784</v>
      </c>
      <c r="AG183" s="238" t="s">
        <v>189</v>
      </c>
      <c r="AH183" s="239" t="b">
        <v>1</v>
      </c>
      <c r="AI183" s="239" t="b">
        <v>0</v>
      </c>
    </row>
    <row r="184" spans="1:35" ht="48">
      <c r="A184" s="238" t="s">
        <v>686</v>
      </c>
      <c r="B184" s="238" t="s">
        <v>1510</v>
      </c>
      <c r="C184" s="238" t="s">
        <v>1510</v>
      </c>
      <c r="D184" s="238" t="s">
        <v>1511</v>
      </c>
      <c r="E184" s="238" t="s">
        <v>1512</v>
      </c>
      <c r="F184" s="238" t="s">
        <v>691</v>
      </c>
      <c r="G184" s="238" t="s">
        <v>692</v>
      </c>
      <c r="H184" s="238" t="s">
        <v>692</v>
      </c>
      <c r="I184" s="238" t="s">
        <v>692</v>
      </c>
      <c r="J184" s="238" t="s">
        <v>692</v>
      </c>
      <c r="K184" s="238" t="s">
        <v>738</v>
      </c>
      <c r="L184" s="238" t="s">
        <v>692</v>
      </c>
      <c r="M184" s="239" t="b">
        <v>0</v>
      </c>
      <c r="N184" s="238" t="s">
        <v>1397</v>
      </c>
      <c r="O184" s="238" t="s">
        <v>1397</v>
      </c>
      <c r="P184" s="238" t="s">
        <v>837</v>
      </c>
      <c r="Q184" s="238" t="s">
        <v>17</v>
      </c>
      <c r="R184" s="238" t="s">
        <v>1441</v>
      </c>
      <c r="S184" s="238" t="s">
        <v>1442</v>
      </c>
      <c r="T184" s="238" t="s">
        <v>1437</v>
      </c>
      <c r="U184" s="238" t="s">
        <v>1438</v>
      </c>
      <c r="V184" s="239" t="b">
        <v>0</v>
      </c>
      <c r="W184" s="239" t="b">
        <v>0</v>
      </c>
      <c r="X184" s="238" t="s">
        <v>692</v>
      </c>
      <c r="Y184" s="238" t="s">
        <v>692</v>
      </c>
      <c r="Z184" s="239" t="b">
        <v>0</v>
      </c>
      <c r="AA184" s="238" t="s">
        <v>692</v>
      </c>
      <c r="AB184" s="238" t="s">
        <v>692</v>
      </c>
      <c r="AC184" s="238" t="s">
        <v>692</v>
      </c>
      <c r="AD184" s="239" t="b">
        <v>0</v>
      </c>
      <c r="AE184" s="239" t="b">
        <v>0</v>
      </c>
      <c r="AF184" s="238" t="s">
        <v>784</v>
      </c>
      <c r="AG184" s="238" t="s">
        <v>189</v>
      </c>
      <c r="AH184" s="239" t="b">
        <v>1</v>
      </c>
      <c r="AI184" s="239" t="b">
        <v>0</v>
      </c>
    </row>
    <row r="185" spans="1:35" ht="48">
      <c r="A185" s="238" t="s">
        <v>686</v>
      </c>
      <c r="B185" s="238" t="s">
        <v>1513</v>
      </c>
      <c r="C185" s="238" t="s">
        <v>1513</v>
      </c>
      <c r="D185" s="238" t="s">
        <v>1511</v>
      </c>
      <c r="E185" s="238" t="s">
        <v>1514</v>
      </c>
      <c r="F185" s="238" t="s">
        <v>691</v>
      </c>
      <c r="G185" s="238" t="s">
        <v>692</v>
      </c>
      <c r="H185" s="238" t="s">
        <v>692</v>
      </c>
      <c r="I185" s="238" t="s">
        <v>692</v>
      </c>
      <c r="J185" s="238" t="s">
        <v>692</v>
      </c>
      <c r="K185" s="238" t="s">
        <v>738</v>
      </c>
      <c r="L185" s="238" t="s">
        <v>692</v>
      </c>
      <c r="M185" s="239" t="b">
        <v>0</v>
      </c>
      <c r="N185" s="238" t="s">
        <v>1397</v>
      </c>
      <c r="O185" s="238" t="s">
        <v>1397</v>
      </c>
      <c r="P185" s="238" t="s">
        <v>837</v>
      </c>
      <c r="Q185" s="238" t="s">
        <v>17</v>
      </c>
      <c r="R185" s="238" t="s">
        <v>1441</v>
      </c>
      <c r="S185" s="238" t="s">
        <v>1442</v>
      </c>
      <c r="T185" s="238" t="s">
        <v>1437</v>
      </c>
      <c r="U185" s="238" t="s">
        <v>1438</v>
      </c>
      <c r="V185" s="239" t="b">
        <v>0</v>
      </c>
      <c r="W185" s="239" t="b">
        <v>0</v>
      </c>
      <c r="X185" s="238" t="s">
        <v>692</v>
      </c>
      <c r="Y185" s="238" t="s">
        <v>692</v>
      </c>
      <c r="Z185" s="239" t="b">
        <v>0</v>
      </c>
      <c r="AA185" s="238" t="s">
        <v>692</v>
      </c>
      <c r="AB185" s="238" t="s">
        <v>692</v>
      </c>
      <c r="AC185" s="238" t="s">
        <v>692</v>
      </c>
      <c r="AD185" s="239" t="b">
        <v>0</v>
      </c>
      <c r="AE185" s="239" t="b">
        <v>0</v>
      </c>
      <c r="AF185" s="238" t="s">
        <v>784</v>
      </c>
      <c r="AG185" s="238" t="s">
        <v>189</v>
      </c>
      <c r="AH185" s="239" t="b">
        <v>1</v>
      </c>
      <c r="AI185" s="239" t="b">
        <v>0</v>
      </c>
    </row>
    <row r="186" spans="1:35" ht="32">
      <c r="A186" s="238" t="s">
        <v>686</v>
      </c>
      <c r="B186" s="238" t="s">
        <v>1515</v>
      </c>
      <c r="C186" s="238" t="s">
        <v>1516</v>
      </c>
      <c r="D186" s="238" t="s">
        <v>1517</v>
      </c>
      <c r="E186" s="238" t="s">
        <v>1518</v>
      </c>
      <c r="F186" s="238" t="s">
        <v>691</v>
      </c>
      <c r="G186" s="238" t="s">
        <v>692</v>
      </c>
      <c r="H186" s="238" t="s">
        <v>692</v>
      </c>
      <c r="I186" s="238" t="s">
        <v>692</v>
      </c>
      <c r="J186" s="238" t="s">
        <v>692</v>
      </c>
      <c r="K186" s="238" t="s">
        <v>841</v>
      </c>
      <c r="L186" s="238" t="s">
        <v>692</v>
      </c>
      <c r="M186" s="239" t="b">
        <v>0</v>
      </c>
      <c r="N186" s="238" t="s">
        <v>1397</v>
      </c>
      <c r="O186" s="238" t="s">
        <v>1397</v>
      </c>
      <c r="P186" s="238" t="s">
        <v>837</v>
      </c>
      <c r="Q186" s="238" t="s">
        <v>17</v>
      </c>
      <c r="R186" s="238" t="s">
        <v>1519</v>
      </c>
      <c r="S186" s="238" t="s">
        <v>1520</v>
      </c>
      <c r="T186" s="238" t="s">
        <v>1437</v>
      </c>
      <c r="U186" s="238" t="s">
        <v>1438</v>
      </c>
      <c r="V186" s="239" t="b">
        <v>0</v>
      </c>
      <c r="W186" s="239" t="b">
        <v>0</v>
      </c>
      <c r="X186" s="238" t="s">
        <v>692</v>
      </c>
      <c r="Y186" s="238" t="s">
        <v>692</v>
      </c>
      <c r="Z186" s="239" t="b">
        <v>0</v>
      </c>
      <c r="AA186" s="238" t="s">
        <v>692</v>
      </c>
      <c r="AB186" s="238" t="s">
        <v>692</v>
      </c>
      <c r="AC186" s="238" t="s">
        <v>692</v>
      </c>
      <c r="AD186" s="239" t="b">
        <v>0</v>
      </c>
      <c r="AE186" s="239" t="b">
        <v>0</v>
      </c>
      <c r="AF186" s="238" t="s">
        <v>765</v>
      </c>
      <c r="AG186" s="238" t="s">
        <v>189</v>
      </c>
      <c r="AH186" s="239" t="b">
        <v>1</v>
      </c>
      <c r="AI186" s="239" t="b">
        <v>0</v>
      </c>
    </row>
    <row r="187" spans="1:35" ht="32">
      <c r="A187" s="238" t="s">
        <v>686</v>
      </c>
      <c r="B187" s="238" t="s">
        <v>1521</v>
      </c>
      <c r="C187" s="238" t="s">
        <v>1521</v>
      </c>
      <c r="D187" s="238" t="s">
        <v>1522</v>
      </c>
      <c r="E187" s="238" t="s">
        <v>1523</v>
      </c>
      <c r="F187" s="238" t="s">
        <v>691</v>
      </c>
      <c r="G187" s="238" t="s">
        <v>692</v>
      </c>
      <c r="H187" s="238" t="s">
        <v>692</v>
      </c>
      <c r="I187" s="238" t="s">
        <v>692</v>
      </c>
      <c r="J187" s="238" t="s">
        <v>692</v>
      </c>
      <c r="K187" s="238" t="s">
        <v>738</v>
      </c>
      <c r="L187" s="238" t="s">
        <v>692</v>
      </c>
      <c r="M187" s="239" t="b">
        <v>0</v>
      </c>
      <c r="N187" s="238" t="s">
        <v>1397</v>
      </c>
      <c r="O187" s="238" t="s">
        <v>1397</v>
      </c>
      <c r="P187" s="238" t="s">
        <v>837</v>
      </c>
      <c r="Q187" s="238" t="s">
        <v>722</v>
      </c>
      <c r="R187" s="238" t="s">
        <v>1524</v>
      </c>
      <c r="S187" s="238" t="s">
        <v>1525</v>
      </c>
      <c r="T187" s="238" t="s">
        <v>1437</v>
      </c>
      <c r="U187" s="238" t="s">
        <v>1438</v>
      </c>
      <c r="V187" s="239" t="b">
        <v>0</v>
      </c>
      <c r="W187" s="239" t="b">
        <v>0</v>
      </c>
      <c r="X187" s="238" t="s">
        <v>692</v>
      </c>
      <c r="Y187" s="238" t="s">
        <v>692</v>
      </c>
      <c r="Z187" s="239" t="b">
        <v>0</v>
      </c>
      <c r="AA187" s="238" t="s">
        <v>692</v>
      </c>
      <c r="AB187" s="238" t="s">
        <v>692</v>
      </c>
      <c r="AC187" s="238" t="s">
        <v>692</v>
      </c>
      <c r="AD187" s="239" t="b">
        <v>0</v>
      </c>
      <c r="AE187" s="239" t="b">
        <v>0</v>
      </c>
      <c r="AF187" s="238" t="s">
        <v>784</v>
      </c>
      <c r="AG187" s="238" t="s">
        <v>189</v>
      </c>
      <c r="AH187" s="239" t="b">
        <v>1</v>
      </c>
      <c r="AI187" s="239" t="b">
        <v>0</v>
      </c>
    </row>
    <row r="188" spans="1:35" ht="32">
      <c r="A188" s="238" t="s">
        <v>686</v>
      </c>
      <c r="B188" s="238" t="s">
        <v>1526</v>
      </c>
      <c r="C188" s="238" t="s">
        <v>1526</v>
      </c>
      <c r="D188" s="238" t="s">
        <v>1522</v>
      </c>
      <c r="E188" s="238" t="s">
        <v>1527</v>
      </c>
      <c r="F188" s="238" t="s">
        <v>691</v>
      </c>
      <c r="G188" s="238" t="s">
        <v>692</v>
      </c>
      <c r="H188" s="238" t="s">
        <v>692</v>
      </c>
      <c r="I188" s="238" t="s">
        <v>692</v>
      </c>
      <c r="J188" s="238" t="s">
        <v>692</v>
      </c>
      <c r="K188" s="238" t="s">
        <v>738</v>
      </c>
      <c r="L188" s="238" t="s">
        <v>692</v>
      </c>
      <c r="M188" s="239" t="b">
        <v>0</v>
      </c>
      <c r="N188" s="238" t="s">
        <v>1397</v>
      </c>
      <c r="O188" s="238" t="s">
        <v>1397</v>
      </c>
      <c r="P188" s="238" t="s">
        <v>837</v>
      </c>
      <c r="Q188" s="238" t="s">
        <v>722</v>
      </c>
      <c r="R188" s="238" t="s">
        <v>1524</v>
      </c>
      <c r="S188" s="238" t="s">
        <v>1525</v>
      </c>
      <c r="T188" s="238" t="s">
        <v>1437</v>
      </c>
      <c r="U188" s="238" t="s">
        <v>1438</v>
      </c>
      <c r="V188" s="239" t="b">
        <v>0</v>
      </c>
      <c r="W188" s="239" t="b">
        <v>0</v>
      </c>
      <c r="X188" s="238" t="s">
        <v>692</v>
      </c>
      <c r="Y188" s="238" t="s">
        <v>692</v>
      </c>
      <c r="Z188" s="239" t="b">
        <v>0</v>
      </c>
      <c r="AA188" s="238" t="s">
        <v>692</v>
      </c>
      <c r="AB188" s="238" t="s">
        <v>692</v>
      </c>
      <c r="AC188" s="238" t="s">
        <v>692</v>
      </c>
      <c r="AD188" s="239" t="b">
        <v>0</v>
      </c>
      <c r="AE188" s="239" t="b">
        <v>0</v>
      </c>
      <c r="AF188" s="238" t="s">
        <v>784</v>
      </c>
      <c r="AG188" s="238" t="s">
        <v>189</v>
      </c>
      <c r="AH188" s="239" t="b">
        <v>1</v>
      </c>
      <c r="AI188" s="239" t="b">
        <v>0</v>
      </c>
    </row>
    <row r="189" spans="1:35" ht="48">
      <c r="A189" s="238" t="s">
        <v>686</v>
      </c>
      <c r="B189" s="238" t="s">
        <v>1528</v>
      </c>
      <c r="C189" s="238" t="s">
        <v>1528</v>
      </c>
      <c r="D189" s="238" t="s">
        <v>1529</v>
      </c>
      <c r="E189" s="238" t="s">
        <v>1530</v>
      </c>
      <c r="F189" s="238" t="s">
        <v>691</v>
      </c>
      <c r="G189" s="238" t="s">
        <v>692</v>
      </c>
      <c r="H189" s="238" t="s">
        <v>692</v>
      </c>
      <c r="I189" s="238" t="s">
        <v>692</v>
      </c>
      <c r="J189" s="238" t="s">
        <v>692</v>
      </c>
      <c r="K189" s="238" t="s">
        <v>772</v>
      </c>
      <c r="L189" s="238" t="s">
        <v>692</v>
      </c>
      <c r="M189" s="239" t="b">
        <v>0</v>
      </c>
      <c r="N189" s="238" t="s">
        <v>1397</v>
      </c>
      <c r="O189" s="238" t="s">
        <v>1397</v>
      </c>
      <c r="P189" s="238" t="s">
        <v>837</v>
      </c>
      <c r="Q189" s="238" t="s">
        <v>17</v>
      </c>
      <c r="R189" s="238" t="s">
        <v>1531</v>
      </c>
      <c r="S189" s="238" t="s">
        <v>1532</v>
      </c>
      <c r="T189" s="238" t="s">
        <v>1452</v>
      </c>
      <c r="U189" s="238" t="s">
        <v>1533</v>
      </c>
      <c r="V189" s="239" t="b">
        <v>0</v>
      </c>
      <c r="W189" s="239" t="b">
        <v>0</v>
      </c>
      <c r="X189" s="238" t="s">
        <v>692</v>
      </c>
      <c r="Y189" s="238" t="s">
        <v>692</v>
      </c>
      <c r="Z189" s="239" t="b">
        <v>0</v>
      </c>
      <c r="AA189" s="238" t="s">
        <v>692</v>
      </c>
      <c r="AB189" s="238" t="s">
        <v>692</v>
      </c>
      <c r="AC189" s="238" t="s">
        <v>692</v>
      </c>
      <c r="AD189" s="239" t="b">
        <v>0</v>
      </c>
      <c r="AE189" s="239" t="b">
        <v>0</v>
      </c>
      <c r="AF189" s="238" t="s">
        <v>1036</v>
      </c>
      <c r="AG189" s="238" t="s">
        <v>189</v>
      </c>
      <c r="AH189" s="239" t="b">
        <v>1</v>
      </c>
      <c r="AI189" s="239" t="b">
        <v>0</v>
      </c>
    </row>
    <row r="190" spans="1:35" ht="48">
      <c r="A190" s="238" t="s">
        <v>686</v>
      </c>
      <c r="B190" s="238" t="s">
        <v>1534</v>
      </c>
      <c r="C190" s="238" t="s">
        <v>1534</v>
      </c>
      <c r="D190" s="238" t="s">
        <v>1529</v>
      </c>
      <c r="E190" s="238" t="s">
        <v>1535</v>
      </c>
      <c r="F190" s="238" t="s">
        <v>691</v>
      </c>
      <c r="G190" s="238" t="s">
        <v>692</v>
      </c>
      <c r="H190" s="238" t="s">
        <v>692</v>
      </c>
      <c r="I190" s="238" t="s">
        <v>692</v>
      </c>
      <c r="J190" s="238" t="s">
        <v>692</v>
      </c>
      <c r="K190" s="238" t="s">
        <v>986</v>
      </c>
      <c r="L190" s="238" t="s">
        <v>692</v>
      </c>
      <c r="M190" s="239" t="b">
        <v>0</v>
      </c>
      <c r="N190" s="238" t="s">
        <v>1397</v>
      </c>
      <c r="O190" s="238" t="s">
        <v>1397</v>
      </c>
      <c r="P190" s="238" t="s">
        <v>837</v>
      </c>
      <c r="Q190" s="238" t="s">
        <v>17</v>
      </c>
      <c r="R190" s="238" t="s">
        <v>1531</v>
      </c>
      <c r="S190" s="238" t="s">
        <v>1532</v>
      </c>
      <c r="T190" s="238" t="s">
        <v>1452</v>
      </c>
      <c r="U190" s="238" t="s">
        <v>1533</v>
      </c>
      <c r="V190" s="239" t="b">
        <v>0</v>
      </c>
      <c r="W190" s="239" t="b">
        <v>0</v>
      </c>
      <c r="X190" s="238" t="s">
        <v>692</v>
      </c>
      <c r="Y190" s="238" t="s">
        <v>692</v>
      </c>
      <c r="Z190" s="239" t="b">
        <v>0</v>
      </c>
      <c r="AA190" s="238" t="s">
        <v>692</v>
      </c>
      <c r="AB190" s="238" t="s">
        <v>692</v>
      </c>
      <c r="AC190" s="238" t="s">
        <v>692</v>
      </c>
      <c r="AD190" s="239" t="b">
        <v>0</v>
      </c>
      <c r="AE190" s="239" t="b">
        <v>0</v>
      </c>
      <c r="AF190" s="238" t="s">
        <v>1036</v>
      </c>
      <c r="AG190" s="238" t="s">
        <v>189</v>
      </c>
      <c r="AH190" s="239" t="b">
        <v>1</v>
      </c>
      <c r="AI190" s="239" t="b">
        <v>0</v>
      </c>
    </row>
    <row r="191" spans="1:35" ht="48">
      <c r="A191" s="238" t="s">
        <v>686</v>
      </c>
      <c r="B191" s="238" t="s">
        <v>1536</v>
      </c>
      <c r="C191" s="238" t="s">
        <v>1536</v>
      </c>
      <c r="D191" s="238" t="s">
        <v>1537</v>
      </c>
      <c r="E191" s="238" t="s">
        <v>1538</v>
      </c>
      <c r="F191" s="238" t="s">
        <v>754</v>
      </c>
      <c r="G191" s="238" t="s">
        <v>692</v>
      </c>
      <c r="H191" s="238" t="s">
        <v>692</v>
      </c>
      <c r="I191" s="238" t="s">
        <v>692</v>
      </c>
      <c r="J191" s="238" t="s">
        <v>692</v>
      </c>
      <c r="K191" s="238" t="s">
        <v>1539</v>
      </c>
      <c r="L191" s="238" t="s">
        <v>692</v>
      </c>
      <c r="M191" s="239" t="b">
        <v>0</v>
      </c>
      <c r="N191" s="238" t="s">
        <v>1487</v>
      </c>
      <c r="O191" s="238" t="s">
        <v>1488</v>
      </c>
      <c r="P191" s="238" t="s">
        <v>837</v>
      </c>
      <c r="Q191" s="238" t="s">
        <v>17</v>
      </c>
      <c r="R191" s="238" t="s">
        <v>1540</v>
      </c>
      <c r="S191" s="238" t="s">
        <v>1541</v>
      </c>
      <c r="T191" s="238" t="s">
        <v>1542</v>
      </c>
      <c r="U191" s="238" t="s">
        <v>692</v>
      </c>
      <c r="V191" s="239" t="b">
        <v>0</v>
      </c>
      <c r="W191" s="239" t="b">
        <v>0</v>
      </c>
      <c r="X191" s="238" t="s">
        <v>692</v>
      </c>
      <c r="Y191" s="238" t="s">
        <v>692</v>
      </c>
      <c r="Z191" s="239" t="b">
        <v>0</v>
      </c>
      <c r="AA191" s="238" t="s">
        <v>692</v>
      </c>
      <c r="AB191" s="238" t="s">
        <v>692</v>
      </c>
      <c r="AC191" s="238" t="s">
        <v>692</v>
      </c>
      <c r="AD191" s="239" t="b">
        <v>0</v>
      </c>
      <c r="AE191" s="239" t="b">
        <v>0</v>
      </c>
      <c r="AF191" s="238" t="s">
        <v>692</v>
      </c>
      <c r="AG191" s="238" t="s">
        <v>1502</v>
      </c>
      <c r="AH191" s="239" t="b">
        <v>1</v>
      </c>
      <c r="AI191" s="239" t="b">
        <v>0</v>
      </c>
    </row>
    <row r="192" spans="1:35" ht="64">
      <c r="A192" s="238" t="s">
        <v>686</v>
      </c>
      <c r="B192" s="238" t="s">
        <v>1543</v>
      </c>
      <c r="C192" s="238" t="s">
        <v>1543</v>
      </c>
      <c r="D192" s="238" t="s">
        <v>1537</v>
      </c>
      <c r="E192" s="238" t="s">
        <v>1544</v>
      </c>
      <c r="F192" s="238" t="s">
        <v>691</v>
      </c>
      <c r="G192" s="238" t="s">
        <v>692</v>
      </c>
      <c r="H192" s="238" t="s">
        <v>692</v>
      </c>
      <c r="I192" s="238" t="s">
        <v>692</v>
      </c>
      <c r="J192" s="238" t="s">
        <v>692</v>
      </c>
      <c r="K192" s="238" t="s">
        <v>728</v>
      </c>
      <c r="L192" s="238" t="s">
        <v>692</v>
      </c>
      <c r="M192" s="239" t="b">
        <v>0</v>
      </c>
      <c r="N192" s="238" t="s">
        <v>1487</v>
      </c>
      <c r="O192" s="238" t="s">
        <v>1488</v>
      </c>
      <c r="P192" s="238" t="s">
        <v>837</v>
      </c>
      <c r="Q192" s="238" t="s">
        <v>17</v>
      </c>
      <c r="R192" s="238" t="s">
        <v>1545</v>
      </c>
      <c r="S192" s="238" t="s">
        <v>1546</v>
      </c>
      <c r="T192" s="238" t="s">
        <v>1542</v>
      </c>
      <c r="U192" s="238" t="s">
        <v>1536</v>
      </c>
      <c r="V192" s="239" t="b">
        <v>0</v>
      </c>
      <c r="W192" s="239" t="b">
        <v>0</v>
      </c>
      <c r="X192" s="238" t="s">
        <v>692</v>
      </c>
      <c r="Y192" s="238" t="s">
        <v>692</v>
      </c>
      <c r="Z192" s="239" t="b">
        <v>0</v>
      </c>
      <c r="AA192" s="238" t="s">
        <v>692</v>
      </c>
      <c r="AB192" s="238" t="s">
        <v>692</v>
      </c>
      <c r="AC192" s="238" t="s">
        <v>692</v>
      </c>
      <c r="AD192" s="239" t="b">
        <v>0</v>
      </c>
      <c r="AE192" s="239" t="b">
        <v>0</v>
      </c>
      <c r="AF192" s="238" t="s">
        <v>692</v>
      </c>
      <c r="AG192" s="238" t="s">
        <v>189</v>
      </c>
      <c r="AH192" s="239" t="b">
        <v>1</v>
      </c>
      <c r="AI192" s="239" t="b">
        <v>0</v>
      </c>
    </row>
    <row r="193" spans="1:35" ht="64">
      <c r="A193" s="238" t="s">
        <v>686</v>
      </c>
      <c r="B193" s="238" t="s">
        <v>1547</v>
      </c>
      <c r="C193" s="238" t="s">
        <v>1547</v>
      </c>
      <c r="D193" s="238" t="s">
        <v>1537</v>
      </c>
      <c r="E193" s="238" t="s">
        <v>1548</v>
      </c>
      <c r="F193" s="238" t="s">
        <v>691</v>
      </c>
      <c r="G193" s="238" t="s">
        <v>692</v>
      </c>
      <c r="H193" s="238" t="s">
        <v>692</v>
      </c>
      <c r="I193" s="238" t="s">
        <v>692</v>
      </c>
      <c r="J193" s="238" t="s">
        <v>692</v>
      </c>
      <c r="K193" s="238" t="s">
        <v>944</v>
      </c>
      <c r="L193" s="238" t="s">
        <v>692</v>
      </c>
      <c r="M193" s="239" t="b">
        <v>0</v>
      </c>
      <c r="N193" s="238" t="s">
        <v>1487</v>
      </c>
      <c r="O193" s="238" t="s">
        <v>1488</v>
      </c>
      <c r="P193" s="238" t="s">
        <v>837</v>
      </c>
      <c r="Q193" s="238" t="s">
        <v>17</v>
      </c>
      <c r="R193" s="238" t="s">
        <v>1545</v>
      </c>
      <c r="S193" s="238" t="s">
        <v>1546</v>
      </c>
      <c r="T193" s="238" t="s">
        <v>1542</v>
      </c>
      <c r="U193" s="238" t="s">
        <v>1536</v>
      </c>
      <c r="V193" s="239" t="b">
        <v>0</v>
      </c>
      <c r="W193" s="239" t="b">
        <v>0</v>
      </c>
      <c r="X193" s="238" t="s">
        <v>692</v>
      </c>
      <c r="Y193" s="238" t="s">
        <v>692</v>
      </c>
      <c r="Z193" s="239" t="b">
        <v>0</v>
      </c>
      <c r="AA193" s="238" t="s">
        <v>692</v>
      </c>
      <c r="AB193" s="238" t="s">
        <v>692</v>
      </c>
      <c r="AC193" s="238" t="s">
        <v>692</v>
      </c>
      <c r="AD193" s="239" t="b">
        <v>0</v>
      </c>
      <c r="AE193" s="239" t="b">
        <v>0</v>
      </c>
      <c r="AF193" s="238" t="s">
        <v>887</v>
      </c>
      <c r="AG193" s="238" t="s">
        <v>189</v>
      </c>
      <c r="AH193" s="239" t="b">
        <v>1</v>
      </c>
      <c r="AI193" s="239" t="b">
        <v>0</v>
      </c>
    </row>
    <row r="194" spans="1:35" ht="80">
      <c r="A194" s="238" t="s">
        <v>686</v>
      </c>
      <c r="B194" s="238" t="s">
        <v>1549</v>
      </c>
      <c r="C194" s="238" t="s">
        <v>1549</v>
      </c>
      <c r="D194" s="238" t="s">
        <v>1550</v>
      </c>
      <c r="E194" s="238" t="s">
        <v>1551</v>
      </c>
      <c r="F194" s="238" t="s">
        <v>691</v>
      </c>
      <c r="G194" s="238" t="s">
        <v>692</v>
      </c>
      <c r="H194" s="238" t="s">
        <v>692</v>
      </c>
      <c r="I194" s="238" t="s">
        <v>692</v>
      </c>
      <c r="J194" s="238" t="s">
        <v>692</v>
      </c>
      <c r="K194" s="238" t="s">
        <v>738</v>
      </c>
      <c r="L194" s="238" t="s">
        <v>692</v>
      </c>
      <c r="M194" s="239" t="b">
        <v>0</v>
      </c>
      <c r="N194" s="238" t="s">
        <v>1397</v>
      </c>
      <c r="O194" s="238" t="s">
        <v>1397</v>
      </c>
      <c r="P194" s="238" t="s">
        <v>837</v>
      </c>
      <c r="Q194" s="238" t="s">
        <v>17</v>
      </c>
      <c r="R194" s="238" t="s">
        <v>1445</v>
      </c>
      <c r="S194" s="238" t="s">
        <v>1446</v>
      </c>
      <c r="T194" s="238" t="s">
        <v>1437</v>
      </c>
      <c r="U194" s="238" t="s">
        <v>1438</v>
      </c>
      <c r="V194" s="239" t="b">
        <v>0</v>
      </c>
      <c r="W194" s="239" t="b">
        <v>0</v>
      </c>
      <c r="X194" s="238" t="s">
        <v>692</v>
      </c>
      <c r="Y194" s="238" t="s">
        <v>692</v>
      </c>
      <c r="Z194" s="239" t="b">
        <v>0</v>
      </c>
      <c r="AA194" s="238" t="s">
        <v>692</v>
      </c>
      <c r="AB194" s="238" t="s">
        <v>692</v>
      </c>
      <c r="AC194" s="238" t="s">
        <v>692</v>
      </c>
      <c r="AD194" s="239" t="b">
        <v>0</v>
      </c>
      <c r="AE194" s="239" t="b">
        <v>0</v>
      </c>
      <c r="AF194" s="238" t="s">
        <v>692</v>
      </c>
      <c r="AG194" s="238" t="s">
        <v>189</v>
      </c>
      <c r="AH194" s="239" t="b">
        <v>1</v>
      </c>
      <c r="AI194" s="239" t="b">
        <v>0</v>
      </c>
    </row>
    <row r="195" spans="1:35" ht="32">
      <c r="A195" s="238" t="s">
        <v>686</v>
      </c>
      <c r="B195" s="238" t="s">
        <v>1552</v>
      </c>
      <c r="C195" s="238" t="s">
        <v>1552</v>
      </c>
      <c r="D195" s="238" t="s">
        <v>1550</v>
      </c>
      <c r="E195" s="238" t="s">
        <v>1553</v>
      </c>
      <c r="F195" s="238" t="s">
        <v>691</v>
      </c>
      <c r="G195" s="238" t="s">
        <v>692</v>
      </c>
      <c r="H195" s="238" t="s">
        <v>692</v>
      </c>
      <c r="I195" s="238" t="s">
        <v>692</v>
      </c>
      <c r="J195" s="238" t="s">
        <v>692</v>
      </c>
      <c r="K195" s="238" t="s">
        <v>738</v>
      </c>
      <c r="L195" s="238" t="s">
        <v>692</v>
      </c>
      <c r="M195" s="239" t="b">
        <v>0</v>
      </c>
      <c r="N195" s="238" t="s">
        <v>1397</v>
      </c>
      <c r="O195" s="238" t="s">
        <v>1397</v>
      </c>
      <c r="P195" s="238" t="s">
        <v>837</v>
      </c>
      <c r="Q195" s="238" t="s">
        <v>17</v>
      </c>
      <c r="R195" s="238" t="s">
        <v>1554</v>
      </c>
      <c r="S195" s="238" t="s">
        <v>1555</v>
      </c>
      <c r="T195" s="238" t="s">
        <v>1437</v>
      </c>
      <c r="U195" s="238" t="s">
        <v>1438</v>
      </c>
      <c r="V195" s="239" t="b">
        <v>0</v>
      </c>
      <c r="W195" s="239" t="b">
        <v>0</v>
      </c>
      <c r="X195" s="238" t="s">
        <v>692</v>
      </c>
      <c r="Y195" s="238" t="s">
        <v>692</v>
      </c>
      <c r="Z195" s="239" t="b">
        <v>0</v>
      </c>
      <c r="AA195" s="238" t="s">
        <v>692</v>
      </c>
      <c r="AB195" s="238" t="s">
        <v>692</v>
      </c>
      <c r="AC195" s="238" t="s">
        <v>692</v>
      </c>
      <c r="AD195" s="239" t="b">
        <v>0</v>
      </c>
      <c r="AE195" s="239" t="b">
        <v>0</v>
      </c>
      <c r="AF195" s="238" t="s">
        <v>716</v>
      </c>
      <c r="AG195" s="238" t="s">
        <v>189</v>
      </c>
      <c r="AH195" s="239" t="b">
        <v>1</v>
      </c>
      <c r="AI195" s="239" t="b">
        <v>0</v>
      </c>
    </row>
    <row r="196" spans="1:35" ht="32">
      <c r="A196" s="238" t="s">
        <v>686</v>
      </c>
      <c r="B196" s="238" t="s">
        <v>1556</v>
      </c>
      <c r="C196" s="238" t="s">
        <v>1556</v>
      </c>
      <c r="D196" s="238" t="s">
        <v>1557</v>
      </c>
      <c r="E196" s="238" t="s">
        <v>1558</v>
      </c>
      <c r="F196" s="238" t="s">
        <v>691</v>
      </c>
      <c r="G196" s="238" t="s">
        <v>692</v>
      </c>
      <c r="H196" s="238" t="s">
        <v>692</v>
      </c>
      <c r="I196" s="238" t="s">
        <v>692</v>
      </c>
      <c r="J196" s="238" t="s">
        <v>692</v>
      </c>
      <c r="K196" s="238" t="s">
        <v>746</v>
      </c>
      <c r="L196" s="238" t="s">
        <v>692</v>
      </c>
      <c r="M196" s="239" t="b">
        <v>0</v>
      </c>
      <c r="N196" s="238" t="s">
        <v>1497</v>
      </c>
      <c r="O196" s="238" t="s">
        <v>1498</v>
      </c>
      <c r="P196" s="238" t="s">
        <v>837</v>
      </c>
      <c r="Q196" s="238" t="s">
        <v>17</v>
      </c>
      <c r="R196" s="238" t="s">
        <v>1559</v>
      </c>
      <c r="S196" s="238" t="s">
        <v>1560</v>
      </c>
      <c r="T196" s="238" t="s">
        <v>1561</v>
      </c>
      <c r="U196" s="238" t="s">
        <v>1562</v>
      </c>
      <c r="V196" s="239" t="b">
        <v>0</v>
      </c>
      <c r="W196" s="239" t="b">
        <v>0</v>
      </c>
      <c r="X196" s="238" t="s">
        <v>692</v>
      </c>
      <c r="Y196" s="238" t="s">
        <v>692</v>
      </c>
      <c r="Z196" s="239" t="b">
        <v>0</v>
      </c>
      <c r="AA196" s="238" t="s">
        <v>692</v>
      </c>
      <c r="AB196" s="238" t="s">
        <v>692</v>
      </c>
      <c r="AC196" s="238" t="s">
        <v>692</v>
      </c>
      <c r="AD196" s="239" t="b">
        <v>0</v>
      </c>
      <c r="AE196" s="239" t="b">
        <v>0</v>
      </c>
      <c r="AF196" s="238" t="s">
        <v>743</v>
      </c>
      <c r="AG196" s="238" t="s">
        <v>189</v>
      </c>
      <c r="AH196" s="239" t="b">
        <v>1</v>
      </c>
      <c r="AI196" s="239" t="b">
        <v>1</v>
      </c>
    </row>
    <row r="197" spans="1:35" ht="48">
      <c r="A197" s="238" t="s">
        <v>686</v>
      </c>
      <c r="B197" s="238" t="s">
        <v>1563</v>
      </c>
      <c r="C197" s="238" t="s">
        <v>1564</v>
      </c>
      <c r="D197" s="238" t="s">
        <v>1565</v>
      </c>
      <c r="E197" s="238" t="s">
        <v>1566</v>
      </c>
      <c r="F197" s="238" t="s">
        <v>691</v>
      </c>
      <c r="G197" s="238" t="s">
        <v>692</v>
      </c>
      <c r="H197" s="238" t="s">
        <v>692</v>
      </c>
      <c r="I197" s="238" t="s">
        <v>692</v>
      </c>
      <c r="J197" s="238" t="s">
        <v>692</v>
      </c>
      <c r="K197" s="238" t="s">
        <v>1567</v>
      </c>
      <c r="L197" s="238" t="s">
        <v>692</v>
      </c>
      <c r="M197" s="239" t="b">
        <v>0</v>
      </c>
      <c r="N197" s="238" t="s">
        <v>1497</v>
      </c>
      <c r="O197" s="238" t="s">
        <v>1498</v>
      </c>
      <c r="P197" s="238" t="s">
        <v>837</v>
      </c>
      <c r="Q197" s="238" t="s">
        <v>17</v>
      </c>
      <c r="R197" s="238" t="s">
        <v>1568</v>
      </c>
      <c r="S197" s="238" t="s">
        <v>1569</v>
      </c>
      <c r="T197" s="238" t="s">
        <v>1570</v>
      </c>
      <c r="U197" s="238" t="s">
        <v>1571</v>
      </c>
      <c r="V197" s="239" t="b">
        <v>0</v>
      </c>
      <c r="W197" s="239" t="b">
        <v>0</v>
      </c>
      <c r="X197" s="238" t="s">
        <v>692</v>
      </c>
      <c r="Y197" s="238" t="s">
        <v>692</v>
      </c>
      <c r="Z197" s="239" t="b">
        <v>0</v>
      </c>
      <c r="AA197" s="238" t="s">
        <v>692</v>
      </c>
      <c r="AB197" s="238" t="s">
        <v>692</v>
      </c>
      <c r="AC197" s="238" t="s">
        <v>692</v>
      </c>
      <c r="AD197" s="239" t="b">
        <v>0</v>
      </c>
      <c r="AE197" s="239" t="b">
        <v>0</v>
      </c>
      <c r="AF197" s="238" t="s">
        <v>692</v>
      </c>
      <c r="AG197" s="238" t="s">
        <v>189</v>
      </c>
      <c r="AH197" s="239" t="b">
        <v>1</v>
      </c>
      <c r="AI197" s="239" t="b">
        <v>0</v>
      </c>
    </row>
    <row r="198" spans="1:35" ht="32">
      <c r="A198" s="238" t="s">
        <v>686</v>
      </c>
      <c r="B198" s="238" t="s">
        <v>1572</v>
      </c>
      <c r="C198" s="238" t="s">
        <v>1572</v>
      </c>
      <c r="D198" s="238" t="s">
        <v>1565</v>
      </c>
      <c r="E198" s="238" t="s">
        <v>1573</v>
      </c>
      <c r="F198" s="238" t="s">
        <v>691</v>
      </c>
      <c r="G198" s="238" t="s">
        <v>692</v>
      </c>
      <c r="H198" s="238" t="s">
        <v>692</v>
      </c>
      <c r="I198" s="238" t="s">
        <v>692</v>
      </c>
      <c r="J198" s="238" t="s">
        <v>692</v>
      </c>
      <c r="K198" s="238" t="s">
        <v>764</v>
      </c>
      <c r="L198" s="238" t="s">
        <v>692</v>
      </c>
      <c r="M198" s="239" t="b">
        <v>0</v>
      </c>
      <c r="N198" s="238" t="s">
        <v>1497</v>
      </c>
      <c r="O198" s="238" t="s">
        <v>1498</v>
      </c>
      <c r="P198" s="238" t="s">
        <v>837</v>
      </c>
      <c r="Q198" s="238" t="s">
        <v>17</v>
      </c>
      <c r="R198" s="238" t="s">
        <v>1568</v>
      </c>
      <c r="S198" s="238" t="s">
        <v>1569</v>
      </c>
      <c r="T198" s="238" t="s">
        <v>1570</v>
      </c>
      <c r="U198" s="238" t="s">
        <v>1571</v>
      </c>
      <c r="V198" s="239" t="b">
        <v>0</v>
      </c>
      <c r="W198" s="239" t="b">
        <v>0</v>
      </c>
      <c r="X198" s="238" t="s">
        <v>692</v>
      </c>
      <c r="Y198" s="238" t="s">
        <v>692</v>
      </c>
      <c r="Z198" s="239" t="b">
        <v>0</v>
      </c>
      <c r="AA198" s="238" t="s">
        <v>692</v>
      </c>
      <c r="AB198" s="238" t="s">
        <v>692</v>
      </c>
      <c r="AC198" s="238" t="s">
        <v>692</v>
      </c>
      <c r="AD198" s="239" t="b">
        <v>0</v>
      </c>
      <c r="AE198" s="239" t="b">
        <v>0</v>
      </c>
      <c r="AF198" s="238" t="s">
        <v>692</v>
      </c>
      <c r="AG198" s="238" t="s">
        <v>189</v>
      </c>
      <c r="AH198" s="239" t="b">
        <v>1</v>
      </c>
      <c r="AI198" s="239" t="b">
        <v>0</v>
      </c>
    </row>
    <row r="199" spans="1:35" ht="48">
      <c r="A199" s="238" t="s">
        <v>686</v>
      </c>
      <c r="B199" s="238" t="s">
        <v>1574</v>
      </c>
      <c r="C199" s="238" t="s">
        <v>1575</v>
      </c>
      <c r="D199" s="238" t="s">
        <v>1565</v>
      </c>
      <c r="E199" s="238" t="s">
        <v>1576</v>
      </c>
      <c r="F199" s="238" t="s">
        <v>691</v>
      </c>
      <c r="G199" s="238" t="s">
        <v>692</v>
      </c>
      <c r="H199" s="238" t="s">
        <v>692</v>
      </c>
      <c r="I199" s="238" t="s">
        <v>692</v>
      </c>
      <c r="J199" s="238" t="s">
        <v>692</v>
      </c>
      <c r="K199" s="238" t="s">
        <v>738</v>
      </c>
      <c r="L199" s="238" t="s">
        <v>692</v>
      </c>
      <c r="M199" s="239" t="b">
        <v>0</v>
      </c>
      <c r="N199" s="238" t="s">
        <v>1397</v>
      </c>
      <c r="O199" s="238" t="s">
        <v>1397</v>
      </c>
      <c r="P199" s="238" t="s">
        <v>837</v>
      </c>
      <c r="Q199" s="238" t="s">
        <v>17</v>
      </c>
      <c r="R199" s="238" t="s">
        <v>1435</v>
      </c>
      <c r="S199" s="238" t="s">
        <v>1436</v>
      </c>
      <c r="T199" s="238" t="s">
        <v>1437</v>
      </c>
      <c r="U199" s="238" t="s">
        <v>1438</v>
      </c>
      <c r="V199" s="239" t="b">
        <v>0</v>
      </c>
      <c r="W199" s="239" t="b">
        <v>0</v>
      </c>
      <c r="X199" s="238" t="s">
        <v>692</v>
      </c>
      <c r="Y199" s="238" t="s">
        <v>692</v>
      </c>
      <c r="Z199" s="239" t="b">
        <v>0</v>
      </c>
      <c r="AA199" s="238" t="s">
        <v>692</v>
      </c>
      <c r="AB199" s="238" t="s">
        <v>692</v>
      </c>
      <c r="AC199" s="238" t="s">
        <v>692</v>
      </c>
      <c r="AD199" s="239" t="b">
        <v>0</v>
      </c>
      <c r="AE199" s="239" t="b">
        <v>0</v>
      </c>
      <c r="AF199" s="238" t="s">
        <v>887</v>
      </c>
      <c r="AG199" s="238" t="s">
        <v>189</v>
      </c>
      <c r="AH199" s="239" t="b">
        <v>1</v>
      </c>
      <c r="AI199" s="239" t="b">
        <v>0</v>
      </c>
    </row>
    <row r="200" spans="1:35" ht="32">
      <c r="A200" s="238" t="s">
        <v>686</v>
      </c>
      <c r="B200" s="238" t="s">
        <v>1577</v>
      </c>
      <c r="C200" s="238" t="s">
        <v>1577</v>
      </c>
      <c r="D200" s="238" t="s">
        <v>1578</v>
      </c>
      <c r="E200" s="238" t="s">
        <v>1579</v>
      </c>
      <c r="F200" s="238" t="s">
        <v>691</v>
      </c>
      <c r="G200" s="238" t="s">
        <v>692</v>
      </c>
      <c r="H200" s="238" t="s">
        <v>692</v>
      </c>
      <c r="I200" s="238" t="s">
        <v>692</v>
      </c>
      <c r="J200" s="238" t="s">
        <v>692</v>
      </c>
      <c r="K200" s="238" t="s">
        <v>728</v>
      </c>
      <c r="L200" s="238" t="s">
        <v>692</v>
      </c>
      <c r="M200" s="239" t="b">
        <v>0</v>
      </c>
      <c r="N200" s="238" t="s">
        <v>1397</v>
      </c>
      <c r="O200" s="238" t="s">
        <v>1397</v>
      </c>
      <c r="P200" s="238" t="s">
        <v>837</v>
      </c>
      <c r="Q200" s="238" t="s">
        <v>17</v>
      </c>
      <c r="R200" s="238" t="s">
        <v>1524</v>
      </c>
      <c r="S200" s="238" t="s">
        <v>1525</v>
      </c>
      <c r="T200" s="238" t="s">
        <v>1437</v>
      </c>
      <c r="U200" s="238" t="s">
        <v>1438</v>
      </c>
      <c r="V200" s="239" t="b">
        <v>0</v>
      </c>
      <c r="W200" s="239" t="b">
        <v>0</v>
      </c>
      <c r="X200" s="238" t="s">
        <v>692</v>
      </c>
      <c r="Y200" s="238" t="s">
        <v>692</v>
      </c>
      <c r="Z200" s="239" t="b">
        <v>0</v>
      </c>
      <c r="AA200" s="238" t="s">
        <v>692</v>
      </c>
      <c r="AB200" s="238" t="s">
        <v>692</v>
      </c>
      <c r="AC200" s="238" t="s">
        <v>692</v>
      </c>
      <c r="AD200" s="239" t="b">
        <v>0</v>
      </c>
      <c r="AE200" s="239" t="b">
        <v>0</v>
      </c>
      <c r="AF200" s="238" t="s">
        <v>692</v>
      </c>
      <c r="AG200" s="238" t="s">
        <v>189</v>
      </c>
      <c r="AH200" s="239" t="b">
        <v>1</v>
      </c>
      <c r="AI200" s="239" t="b">
        <v>0</v>
      </c>
    </row>
    <row r="201" spans="1:35" ht="64">
      <c r="A201" s="238" t="s">
        <v>686</v>
      </c>
      <c r="B201" s="238" t="s">
        <v>1580</v>
      </c>
      <c r="C201" s="238" t="s">
        <v>1581</v>
      </c>
      <c r="D201" s="238" t="s">
        <v>1582</v>
      </c>
      <c r="E201" s="238" t="s">
        <v>1583</v>
      </c>
      <c r="F201" s="238" t="s">
        <v>691</v>
      </c>
      <c r="G201" s="238" t="s">
        <v>692</v>
      </c>
      <c r="H201" s="238" t="s">
        <v>692</v>
      </c>
      <c r="I201" s="238" t="s">
        <v>692</v>
      </c>
      <c r="J201" s="238" t="s">
        <v>692</v>
      </c>
      <c r="K201" s="238" t="s">
        <v>746</v>
      </c>
      <c r="L201" s="238" t="s">
        <v>692</v>
      </c>
      <c r="M201" s="239" t="b">
        <v>0</v>
      </c>
      <c r="N201" s="238" t="s">
        <v>1584</v>
      </c>
      <c r="O201" s="238" t="s">
        <v>1397</v>
      </c>
      <c r="P201" s="238" t="s">
        <v>837</v>
      </c>
      <c r="Q201" s="238" t="s">
        <v>17</v>
      </c>
      <c r="R201" s="238" t="s">
        <v>1585</v>
      </c>
      <c r="S201" s="238" t="s">
        <v>1586</v>
      </c>
      <c r="T201" s="238" t="s">
        <v>1587</v>
      </c>
      <c r="U201" s="238" t="s">
        <v>1588</v>
      </c>
      <c r="V201" s="239" t="b">
        <v>0</v>
      </c>
      <c r="W201" s="239" t="b">
        <v>0</v>
      </c>
      <c r="X201" s="238" t="s">
        <v>692</v>
      </c>
      <c r="Y201" s="238" t="s">
        <v>692</v>
      </c>
      <c r="Z201" s="239" t="b">
        <v>0</v>
      </c>
      <c r="AA201" s="238" t="s">
        <v>692</v>
      </c>
      <c r="AB201" s="238" t="s">
        <v>692</v>
      </c>
      <c r="AC201" s="238" t="s">
        <v>692</v>
      </c>
      <c r="AD201" s="239" t="b">
        <v>0</v>
      </c>
      <c r="AE201" s="239" t="b">
        <v>0</v>
      </c>
      <c r="AF201" s="238" t="s">
        <v>765</v>
      </c>
      <c r="AG201" s="238" t="s">
        <v>189</v>
      </c>
      <c r="AH201" s="239" t="b">
        <v>1</v>
      </c>
      <c r="AI201" s="239" t="b">
        <v>0</v>
      </c>
    </row>
    <row r="202" spans="1:35" ht="64">
      <c r="A202" s="238" t="s">
        <v>686</v>
      </c>
      <c r="B202" s="238" t="s">
        <v>1589</v>
      </c>
      <c r="C202" s="238" t="s">
        <v>1590</v>
      </c>
      <c r="D202" s="238" t="s">
        <v>1582</v>
      </c>
      <c r="E202" s="238" t="s">
        <v>1591</v>
      </c>
      <c r="F202" s="238" t="s">
        <v>691</v>
      </c>
      <c r="G202" s="238" t="s">
        <v>692</v>
      </c>
      <c r="H202" s="238" t="s">
        <v>692</v>
      </c>
      <c r="I202" s="238" t="s">
        <v>692</v>
      </c>
      <c r="J202" s="238" t="s">
        <v>692</v>
      </c>
      <c r="K202" s="238" t="s">
        <v>746</v>
      </c>
      <c r="L202" s="238" t="s">
        <v>692</v>
      </c>
      <c r="M202" s="239" t="b">
        <v>0</v>
      </c>
      <c r="N202" s="238" t="s">
        <v>1397</v>
      </c>
      <c r="O202" s="238" t="s">
        <v>1397</v>
      </c>
      <c r="P202" s="238" t="s">
        <v>837</v>
      </c>
      <c r="Q202" s="238" t="s">
        <v>17</v>
      </c>
      <c r="R202" s="238" t="s">
        <v>1450</v>
      </c>
      <c r="S202" s="238" t="s">
        <v>1451</v>
      </c>
      <c r="T202" s="238" t="s">
        <v>1437</v>
      </c>
      <c r="U202" s="238" t="s">
        <v>1438</v>
      </c>
      <c r="V202" s="239" t="b">
        <v>0</v>
      </c>
      <c r="W202" s="239" t="b">
        <v>0</v>
      </c>
      <c r="X202" s="238" t="s">
        <v>692</v>
      </c>
      <c r="Y202" s="238" t="s">
        <v>692</v>
      </c>
      <c r="Z202" s="239" t="b">
        <v>0</v>
      </c>
      <c r="AA202" s="238" t="s">
        <v>692</v>
      </c>
      <c r="AB202" s="238" t="s">
        <v>692</v>
      </c>
      <c r="AC202" s="238" t="s">
        <v>692</v>
      </c>
      <c r="AD202" s="239" t="b">
        <v>0</v>
      </c>
      <c r="AE202" s="239" t="b">
        <v>0</v>
      </c>
      <c r="AF202" s="238" t="s">
        <v>955</v>
      </c>
      <c r="AG202" s="238" t="s">
        <v>189</v>
      </c>
      <c r="AH202" s="239" t="b">
        <v>1</v>
      </c>
      <c r="AI202" s="239" t="b">
        <v>0</v>
      </c>
    </row>
    <row r="203" spans="1:35" ht="64">
      <c r="A203" s="238" t="s">
        <v>686</v>
      </c>
      <c r="B203" s="238" t="s">
        <v>1592</v>
      </c>
      <c r="C203" s="238" t="s">
        <v>1593</v>
      </c>
      <c r="D203" s="238" t="s">
        <v>1594</v>
      </c>
      <c r="E203" s="238" t="s">
        <v>1595</v>
      </c>
      <c r="F203" s="238" t="s">
        <v>691</v>
      </c>
      <c r="G203" s="238" t="s">
        <v>692</v>
      </c>
      <c r="H203" s="238" t="s">
        <v>692</v>
      </c>
      <c r="I203" s="238" t="s">
        <v>692</v>
      </c>
      <c r="J203" s="238" t="s">
        <v>692</v>
      </c>
      <c r="K203" s="238" t="s">
        <v>738</v>
      </c>
      <c r="L203" s="238" t="s">
        <v>692</v>
      </c>
      <c r="M203" s="239" t="b">
        <v>0</v>
      </c>
      <c r="N203" s="238" t="s">
        <v>1397</v>
      </c>
      <c r="O203" s="238" t="s">
        <v>1397</v>
      </c>
      <c r="P203" s="238" t="s">
        <v>837</v>
      </c>
      <c r="Q203" s="238" t="s">
        <v>17</v>
      </c>
      <c r="R203" s="238" t="s">
        <v>1450</v>
      </c>
      <c r="S203" s="238" t="s">
        <v>1451</v>
      </c>
      <c r="T203" s="238" t="s">
        <v>1452</v>
      </c>
      <c r="U203" s="238" t="s">
        <v>1453</v>
      </c>
      <c r="V203" s="239" t="b">
        <v>0</v>
      </c>
      <c r="W203" s="239" t="b">
        <v>0</v>
      </c>
      <c r="X203" s="238" t="s">
        <v>692</v>
      </c>
      <c r="Y203" s="238" t="s">
        <v>692</v>
      </c>
      <c r="Z203" s="239" t="b">
        <v>0</v>
      </c>
      <c r="AA203" s="238" t="s">
        <v>692</v>
      </c>
      <c r="AB203" s="238" t="s">
        <v>692</v>
      </c>
      <c r="AC203" s="238" t="s">
        <v>692</v>
      </c>
      <c r="AD203" s="239" t="b">
        <v>0</v>
      </c>
      <c r="AE203" s="239" t="b">
        <v>0</v>
      </c>
      <c r="AF203" s="238" t="s">
        <v>971</v>
      </c>
      <c r="AG203" s="238" t="s">
        <v>189</v>
      </c>
      <c r="AH203" s="239" t="b">
        <v>1</v>
      </c>
      <c r="AI203" s="239" t="b">
        <v>0</v>
      </c>
    </row>
    <row r="204" spans="1:35" ht="32">
      <c r="A204" s="238" t="s">
        <v>686</v>
      </c>
      <c r="B204" s="238" t="s">
        <v>1596</v>
      </c>
      <c r="C204" s="238" t="s">
        <v>1596</v>
      </c>
      <c r="D204" s="238" t="s">
        <v>1597</v>
      </c>
      <c r="E204" s="238" t="s">
        <v>1598</v>
      </c>
      <c r="F204" s="238" t="s">
        <v>691</v>
      </c>
      <c r="G204" s="238" t="s">
        <v>692</v>
      </c>
      <c r="H204" s="238" t="s">
        <v>692</v>
      </c>
      <c r="I204" s="238" t="s">
        <v>692</v>
      </c>
      <c r="J204" s="238" t="s">
        <v>692</v>
      </c>
      <c r="K204" s="238" t="s">
        <v>841</v>
      </c>
      <c r="L204" s="238" t="s">
        <v>692</v>
      </c>
      <c r="M204" s="239" t="b">
        <v>0</v>
      </c>
      <c r="N204" s="238" t="s">
        <v>1497</v>
      </c>
      <c r="O204" s="238" t="s">
        <v>1498</v>
      </c>
      <c r="P204" s="238" t="s">
        <v>837</v>
      </c>
      <c r="Q204" s="238" t="s">
        <v>722</v>
      </c>
      <c r="R204" s="238" t="s">
        <v>1568</v>
      </c>
      <c r="S204" s="238" t="s">
        <v>1569</v>
      </c>
      <c r="T204" s="238" t="s">
        <v>1570</v>
      </c>
      <c r="U204" s="238" t="s">
        <v>1599</v>
      </c>
      <c r="V204" s="239" t="b">
        <v>0</v>
      </c>
      <c r="W204" s="239" t="b">
        <v>0</v>
      </c>
      <c r="X204" s="238" t="s">
        <v>692</v>
      </c>
      <c r="Y204" s="238" t="s">
        <v>692</v>
      </c>
      <c r="Z204" s="239" t="b">
        <v>0</v>
      </c>
      <c r="AA204" s="238" t="s">
        <v>692</v>
      </c>
      <c r="AB204" s="238" t="s">
        <v>692</v>
      </c>
      <c r="AC204" s="238" t="s">
        <v>692</v>
      </c>
      <c r="AD204" s="239" t="b">
        <v>0</v>
      </c>
      <c r="AE204" s="239" t="b">
        <v>0</v>
      </c>
      <c r="AF204" s="238" t="s">
        <v>765</v>
      </c>
      <c r="AG204" s="238" t="s">
        <v>189</v>
      </c>
      <c r="AH204" s="239" t="b">
        <v>1</v>
      </c>
      <c r="AI204" s="239" t="b">
        <v>0</v>
      </c>
    </row>
    <row r="205" spans="1:35" ht="32">
      <c r="A205" s="238" t="s">
        <v>686</v>
      </c>
      <c r="B205" s="238" t="s">
        <v>1600</v>
      </c>
      <c r="C205" s="238" t="s">
        <v>1601</v>
      </c>
      <c r="D205" s="238" t="s">
        <v>889</v>
      </c>
      <c r="E205" s="238" t="s">
        <v>1602</v>
      </c>
      <c r="F205" s="238" t="s">
        <v>691</v>
      </c>
      <c r="G205" s="238" t="s">
        <v>692</v>
      </c>
      <c r="H205" s="238" t="s">
        <v>692</v>
      </c>
      <c r="I205" s="238" t="s">
        <v>692</v>
      </c>
      <c r="J205" s="238" t="s">
        <v>692</v>
      </c>
      <c r="K205" s="238" t="s">
        <v>841</v>
      </c>
      <c r="L205" s="238" t="s">
        <v>692</v>
      </c>
      <c r="M205" s="239" t="b">
        <v>0</v>
      </c>
      <c r="N205" s="238" t="s">
        <v>881</v>
      </c>
      <c r="O205" s="238" t="s">
        <v>881</v>
      </c>
      <c r="P205" s="238" t="s">
        <v>837</v>
      </c>
      <c r="Q205" s="238" t="s">
        <v>722</v>
      </c>
      <c r="R205" s="238" t="s">
        <v>891</v>
      </c>
      <c r="S205" s="238" t="s">
        <v>892</v>
      </c>
      <c r="T205" s="238" t="s">
        <v>1452</v>
      </c>
      <c r="U205" s="238" t="s">
        <v>894</v>
      </c>
      <c r="V205" s="239" t="b">
        <v>0</v>
      </c>
      <c r="W205" s="239" t="b">
        <v>0</v>
      </c>
      <c r="X205" s="238" t="s">
        <v>692</v>
      </c>
      <c r="Y205" s="238" t="s">
        <v>692</v>
      </c>
      <c r="Z205" s="239" t="b">
        <v>0</v>
      </c>
      <c r="AA205" s="238" t="s">
        <v>692</v>
      </c>
      <c r="AB205" s="238" t="s">
        <v>692</v>
      </c>
      <c r="AC205" s="238" t="s">
        <v>692</v>
      </c>
      <c r="AD205" s="239" t="b">
        <v>0</v>
      </c>
      <c r="AE205" s="239" t="b">
        <v>0</v>
      </c>
      <c r="AF205" s="238" t="s">
        <v>784</v>
      </c>
      <c r="AG205" s="238" t="s">
        <v>189</v>
      </c>
      <c r="AH205" s="239" t="b">
        <v>1</v>
      </c>
      <c r="AI205" s="239" t="b">
        <v>0</v>
      </c>
    </row>
    <row r="206" spans="1:35" ht="32">
      <c r="A206" s="238" t="s">
        <v>686</v>
      </c>
      <c r="B206" s="238" t="s">
        <v>1603</v>
      </c>
      <c r="C206" s="238" t="s">
        <v>1603</v>
      </c>
      <c r="D206" s="238" t="s">
        <v>889</v>
      </c>
      <c r="E206" s="238" t="s">
        <v>1604</v>
      </c>
      <c r="F206" s="238" t="s">
        <v>691</v>
      </c>
      <c r="G206" s="238" t="s">
        <v>692</v>
      </c>
      <c r="H206" s="238" t="s">
        <v>692</v>
      </c>
      <c r="I206" s="238" t="s">
        <v>692</v>
      </c>
      <c r="J206" s="238" t="s">
        <v>692</v>
      </c>
      <c r="K206" s="238" t="s">
        <v>721</v>
      </c>
      <c r="L206" s="238" t="s">
        <v>692</v>
      </c>
      <c r="M206" s="239" t="b">
        <v>0</v>
      </c>
      <c r="N206" s="238" t="s">
        <v>1397</v>
      </c>
      <c r="O206" s="238" t="s">
        <v>1397</v>
      </c>
      <c r="P206" s="238" t="s">
        <v>837</v>
      </c>
      <c r="Q206" s="238" t="s">
        <v>722</v>
      </c>
      <c r="R206" s="238" t="s">
        <v>891</v>
      </c>
      <c r="S206" s="238" t="s">
        <v>892</v>
      </c>
      <c r="T206" s="238" t="s">
        <v>1437</v>
      </c>
      <c r="U206" s="238" t="s">
        <v>1438</v>
      </c>
      <c r="V206" s="239" t="b">
        <v>0</v>
      </c>
      <c r="W206" s="239" t="b">
        <v>0</v>
      </c>
      <c r="X206" s="238" t="s">
        <v>692</v>
      </c>
      <c r="Y206" s="238" t="s">
        <v>692</v>
      </c>
      <c r="Z206" s="239" t="b">
        <v>0</v>
      </c>
      <c r="AA206" s="238" t="s">
        <v>692</v>
      </c>
      <c r="AB206" s="238" t="s">
        <v>692</v>
      </c>
      <c r="AC206" s="238" t="s">
        <v>692</v>
      </c>
      <c r="AD206" s="239" t="b">
        <v>0</v>
      </c>
      <c r="AE206" s="239" t="b">
        <v>0</v>
      </c>
      <c r="AF206" s="238" t="s">
        <v>955</v>
      </c>
      <c r="AG206" s="238" t="s">
        <v>189</v>
      </c>
      <c r="AH206" s="239" t="b">
        <v>1</v>
      </c>
      <c r="AI206" s="239" t="b">
        <v>0</v>
      </c>
    </row>
    <row r="207" spans="1:35" ht="32">
      <c r="A207" s="238" t="s">
        <v>686</v>
      </c>
      <c r="B207" s="238" t="s">
        <v>1605</v>
      </c>
      <c r="C207" s="238" t="s">
        <v>1605</v>
      </c>
      <c r="D207" s="238" t="s">
        <v>1606</v>
      </c>
      <c r="E207" s="238" t="s">
        <v>1607</v>
      </c>
      <c r="F207" s="238" t="s">
        <v>691</v>
      </c>
      <c r="G207" s="238" t="s">
        <v>692</v>
      </c>
      <c r="H207" s="238" t="s">
        <v>692</v>
      </c>
      <c r="I207" s="238" t="s">
        <v>692</v>
      </c>
      <c r="J207" s="238" t="s">
        <v>692</v>
      </c>
      <c r="K207" s="238" t="s">
        <v>933</v>
      </c>
      <c r="L207" s="238" t="s">
        <v>692</v>
      </c>
      <c r="M207" s="239" t="b">
        <v>0</v>
      </c>
      <c r="N207" s="238" t="s">
        <v>1397</v>
      </c>
      <c r="O207" s="238" t="s">
        <v>1397</v>
      </c>
      <c r="P207" s="238" t="s">
        <v>837</v>
      </c>
      <c r="Q207" s="238" t="s">
        <v>722</v>
      </c>
      <c r="R207" s="238" t="s">
        <v>1608</v>
      </c>
      <c r="S207" s="238" t="s">
        <v>1609</v>
      </c>
      <c r="T207" s="238" t="s">
        <v>1437</v>
      </c>
      <c r="U207" s="238" t="s">
        <v>1610</v>
      </c>
      <c r="V207" s="239" t="b">
        <v>0</v>
      </c>
      <c r="W207" s="239" t="b">
        <v>0</v>
      </c>
      <c r="X207" s="238" t="s">
        <v>692</v>
      </c>
      <c r="Y207" s="238" t="s">
        <v>692</v>
      </c>
      <c r="Z207" s="239" t="b">
        <v>0</v>
      </c>
      <c r="AA207" s="238" t="s">
        <v>692</v>
      </c>
      <c r="AB207" s="238" t="s">
        <v>692</v>
      </c>
      <c r="AC207" s="238" t="s">
        <v>692</v>
      </c>
      <c r="AD207" s="239" t="b">
        <v>0</v>
      </c>
      <c r="AE207" s="239" t="b">
        <v>0</v>
      </c>
      <c r="AF207" s="238" t="s">
        <v>692</v>
      </c>
      <c r="AG207" s="238" t="s">
        <v>189</v>
      </c>
      <c r="AH207" s="239" t="b">
        <v>1</v>
      </c>
      <c r="AI207" s="239" t="b">
        <v>0</v>
      </c>
    </row>
    <row r="208" spans="1:35" ht="32">
      <c r="A208" s="238" t="s">
        <v>686</v>
      </c>
      <c r="B208" s="238" t="s">
        <v>1611</v>
      </c>
      <c r="C208" s="238" t="s">
        <v>1611</v>
      </c>
      <c r="D208" s="238" t="s">
        <v>1606</v>
      </c>
      <c r="E208" s="238" t="s">
        <v>1612</v>
      </c>
      <c r="F208" s="238" t="s">
        <v>691</v>
      </c>
      <c r="G208" s="238" t="s">
        <v>692</v>
      </c>
      <c r="H208" s="238" t="s">
        <v>692</v>
      </c>
      <c r="I208" s="238" t="s">
        <v>692</v>
      </c>
      <c r="J208" s="238" t="s">
        <v>692</v>
      </c>
      <c r="K208" s="238" t="s">
        <v>704</v>
      </c>
      <c r="L208" s="238" t="s">
        <v>692</v>
      </c>
      <c r="M208" s="239" t="b">
        <v>0</v>
      </c>
      <c r="N208" s="238" t="s">
        <v>1397</v>
      </c>
      <c r="O208" s="238" t="s">
        <v>1397</v>
      </c>
      <c r="P208" s="238" t="s">
        <v>837</v>
      </c>
      <c r="Q208" s="238" t="s">
        <v>722</v>
      </c>
      <c r="R208" s="238" t="s">
        <v>1608</v>
      </c>
      <c r="S208" s="238" t="s">
        <v>1609</v>
      </c>
      <c r="T208" s="238" t="s">
        <v>1437</v>
      </c>
      <c r="U208" s="238" t="s">
        <v>1610</v>
      </c>
      <c r="V208" s="239" t="b">
        <v>0</v>
      </c>
      <c r="W208" s="239" t="b">
        <v>0</v>
      </c>
      <c r="X208" s="238" t="s">
        <v>692</v>
      </c>
      <c r="Y208" s="238" t="s">
        <v>692</v>
      </c>
      <c r="Z208" s="239" t="b">
        <v>0</v>
      </c>
      <c r="AA208" s="238" t="s">
        <v>692</v>
      </c>
      <c r="AB208" s="238" t="s">
        <v>692</v>
      </c>
      <c r="AC208" s="238" t="s">
        <v>692</v>
      </c>
      <c r="AD208" s="239" t="b">
        <v>0</v>
      </c>
      <c r="AE208" s="239" t="b">
        <v>0</v>
      </c>
      <c r="AF208" s="238" t="s">
        <v>784</v>
      </c>
      <c r="AG208" s="238" t="s">
        <v>189</v>
      </c>
      <c r="AH208" s="239" t="b">
        <v>1</v>
      </c>
      <c r="AI208" s="239" t="b">
        <v>0</v>
      </c>
    </row>
    <row r="209" spans="1:35" ht="48">
      <c r="A209" s="238" t="s">
        <v>686</v>
      </c>
      <c r="B209" s="238" t="s">
        <v>1613</v>
      </c>
      <c r="C209" s="238" t="s">
        <v>1613</v>
      </c>
      <c r="D209" s="238" t="s">
        <v>1614</v>
      </c>
      <c r="E209" s="238" t="s">
        <v>1615</v>
      </c>
      <c r="F209" s="238" t="s">
        <v>691</v>
      </c>
      <c r="G209" s="238" t="s">
        <v>692</v>
      </c>
      <c r="H209" s="238" t="s">
        <v>692</v>
      </c>
      <c r="I209" s="238" t="s">
        <v>692</v>
      </c>
      <c r="J209" s="238" t="s">
        <v>692</v>
      </c>
      <c r="K209" s="238" t="s">
        <v>1616</v>
      </c>
      <c r="L209" s="238" t="s">
        <v>692</v>
      </c>
      <c r="M209" s="239" t="b">
        <v>0</v>
      </c>
      <c r="N209" s="238" t="s">
        <v>1584</v>
      </c>
      <c r="O209" s="238" t="s">
        <v>1498</v>
      </c>
      <c r="P209" s="238" t="s">
        <v>837</v>
      </c>
      <c r="Q209" s="238" t="s">
        <v>17</v>
      </c>
      <c r="R209" s="238" t="s">
        <v>1617</v>
      </c>
      <c r="S209" s="238" t="s">
        <v>1618</v>
      </c>
      <c r="T209" s="238" t="s">
        <v>1587</v>
      </c>
      <c r="U209" s="238" t="s">
        <v>1619</v>
      </c>
      <c r="V209" s="239" t="b">
        <v>0</v>
      </c>
      <c r="W209" s="239" t="b">
        <v>0</v>
      </c>
      <c r="X209" s="238" t="s">
        <v>692</v>
      </c>
      <c r="Y209" s="238" t="s">
        <v>692</v>
      </c>
      <c r="Z209" s="239" t="b">
        <v>0</v>
      </c>
      <c r="AA209" s="238" t="s">
        <v>692</v>
      </c>
      <c r="AB209" s="238" t="s">
        <v>692</v>
      </c>
      <c r="AC209" s="238" t="s">
        <v>692</v>
      </c>
      <c r="AD209" s="239" t="b">
        <v>0</v>
      </c>
      <c r="AE209" s="239" t="b">
        <v>0</v>
      </c>
      <c r="AF209" s="238" t="s">
        <v>1036</v>
      </c>
      <c r="AG209" s="238" t="s">
        <v>189</v>
      </c>
      <c r="AH209" s="239" t="b">
        <v>1</v>
      </c>
      <c r="AI209" s="239" t="b">
        <v>0</v>
      </c>
    </row>
    <row r="210" spans="1:35" ht="48">
      <c r="A210" s="238" t="s">
        <v>686</v>
      </c>
      <c r="B210" s="238" t="s">
        <v>1620</v>
      </c>
      <c r="C210" s="238" t="s">
        <v>1621</v>
      </c>
      <c r="D210" s="238" t="s">
        <v>1614</v>
      </c>
      <c r="E210" s="238" t="s">
        <v>1622</v>
      </c>
      <c r="F210" s="238" t="s">
        <v>691</v>
      </c>
      <c r="G210" s="238" t="s">
        <v>692</v>
      </c>
      <c r="H210" s="238" t="s">
        <v>692</v>
      </c>
      <c r="I210" s="238" t="s">
        <v>692</v>
      </c>
      <c r="J210" s="238" t="s">
        <v>692</v>
      </c>
      <c r="K210" s="238" t="s">
        <v>728</v>
      </c>
      <c r="L210" s="238" t="s">
        <v>692</v>
      </c>
      <c r="M210" s="239" t="b">
        <v>0</v>
      </c>
      <c r="N210" s="238" t="s">
        <v>1584</v>
      </c>
      <c r="O210" s="238" t="s">
        <v>1498</v>
      </c>
      <c r="P210" s="238" t="s">
        <v>837</v>
      </c>
      <c r="Q210" s="238" t="s">
        <v>17</v>
      </c>
      <c r="R210" s="238" t="s">
        <v>1617</v>
      </c>
      <c r="S210" s="238" t="s">
        <v>1618</v>
      </c>
      <c r="T210" s="238" t="s">
        <v>1587</v>
      </c>
      <c r="U210" s="238" t="s">
        <v>1619</v>
      </c>
      <c r="V210" s="239" t="b">
        <v>0</v>
      </c>
      <c r="W210" s="239" t="b">
        <v>0</v>
      </c>
      <c r="X210" s="238" t="s">
        <v>692</v>
      </c>
      <c r="Y210" s="238" t="s">
        <v>692</v>
      </c>
      <c r="Z210" s="239" t="b">
        <v>0</v>
      </c>
      <c r="AA210" s="238" t="s">
        <v>692</v>
      </c>
      <c r="AB210" s="238" t="s">
        <v>692</v>
      </c>
      <c r="AC210" s="238" t="s">
        <v>692</v>
      </c>
      <c r="AD210" s="239" t="b">
        <v>0</v>
      </c>
      <c r="AE210" s="239" t="b">
        <v>0</v>
      </c>
      <c r="AF210" s="238" t="s">
        <v>692</v>
      </c>
      <c r="AG210" s="238" t="s">
        <v>189</v>
      </c>
      <c r="AH210" s="239" t="b">
        <v>1</v>
      </c>
      <c r="AI210" s="239" t="b">
        <v>0</v>
      </c>
    </row>
    <row r="211" spans="1:35" ht="48">
      <c r="A211" s="238" t="s">
        <v>686</v>
      </c>
      <c r="B211" s="238" t="s">
        <v>1619</v>
      </c>
      <c r="C211" s="238" t="s">
        <v>1623</v>
      </c>
      <c r="D211" s="238" t="s">
        <v>1614</v>
      </c>
      <c r="E211" s="238" t="s">
        <v>1624</v>
      </c>
      <c r="F211" s="238" t="s">
        <v>754</v>
      </c>
      <c r="G211" s="238" t="s">
        <v>692</v>
      </c>
      <c r="H211" s="238" t="s">
        <v>692</v>
      </c>
      <c r="I211" s="238" t="s">
        <v>692</v>
      </c>
      <c r="J211" s="238" t="s">
        <v>692</v>
      </c>
      <c r="K211" s="238" t="s">
        <v>1250</v>
      </c>
      <c r="L211" s="238" t="s">
        <v>692</v>
      </c>
      <c r="M211" s="239" t="b">
        <v>0</v>
      </c>
      <c r="N211" s="238" t="s">
        <v>1584</v>
      </c>
      <c r="O211" s="238" t="s">
        <v>1498</v>
      </c>
      <c r="P211" s="238" t="s">
        <v>837</v>
      </c>
      <c r="Q211" s="238" t="s">
        <v>17</v>
      </c>
      <c r="R211" s="238" t="s">
        <v>1617</v>
      </c>
      <c r="S211" s="238" t="s">
        <v>1618</v>
      </c>
      <c r="T211" s="238" t="s">
        <v>1587</v>
      </c>
      <c r="U211" s="238" t="s">
        <v>692</v>
      </c>
      <c r="V211" s="239" t="b">
        <v>0</v>
      </c>
      <c r="W211" s="239" t="b">
        <v>0</v>
      </c>
      <c r="X211" s="238" t="s">
        <v>692</v>
      </c>
      <c r="Y211" s="238" t="s">
        <v>692</v>
      </c>
      <c r="Z211" s="239" t="b">
        <v>0</v>
      </c>
      <c r="AA211" s="238" t="s">
        <v>692</v>
      </c>
      <c r="AB211" s="238" t="s">
        <v>692</v>
      </c>
      <c r="AC211" s="238" t="s">
        <v>692</v>
      </c>
      <c r="AD211" s="239" t="b">
        <v>0</v>
      </c>
      <c r="AE211" s="239" t="b">
        <v>0</v>
      </c>
      <c r="AF211" s="238" t="s">
        <v>692</v>
      </c>
      <c r="AG211" s="238" t="s">
        <v>189</v>
      </c>
      <c r="AH211" s="239" t="b">
        <v>1</v>
      </c>
      <c r="AI211" s="239" t="b">
        <v>0</v>
      </c>
    </row>
    <row r="212" spans="1:35" ht="48">
      <c r="A212" s="238" t="s">
        <v>686</v>
      </c>
      <c r="B212" s="238" t="s">
        <v>1625</v>
      </c>
      <c r="C212" s="238" t="s">
        <v>1626</v>
      </c>
      <c r="D212" s="238" t="s">
        <v>1614</v>
      </c>
      <c r="E212" s="238" t="s">
        <v>1627</v>
      </c>
      <c r="F212" s="238" t="s">
        <v>691</v>
      </c>
      <c r="G212" s="238" t="s">
        <v>692</v>
      </c>
      <c r="H212" s="238" t="s">
        <v>692</v>
      </c>
      <c r="I212" s="238" t="s">
        <v>692</v>
      </c>
      <c r="J212" s="238" t="s">
        <v>692</v>
      </c>
      <c r="K212" s="238" t="s">
        <v>738</v>
      </c>
      <c r="L212" s="238" t="s">
        <v>692</v>
      </c>
      <c r="M212" s="239" t="b">
        <v>0</v>
      </c>
      <c r="N212" s="238" t="s">
        <v>1584</v>
      </c>
      <c r="O212" s="238" t="s">
        <v>1498</v>
      </c>
      <c r="P212" s="238" t="s">
        <v>837</v>
      </c>
      <c r="Q212" s="238" t="s">
        <v>17</v>
      </c>
      <c r="R212" s="238" t="s">
        <v>1617</v>
      </c>
      <c r="S212" s="238" t="s">
        <v>1618</v>
      </c>
      <c r="T212" s="238" t="s">
        <v>1587</v>
      </c>
      <c r="U212" s="238" t="s">
        <v>1619</v>
      </c>
      <c r="V212" s="239" t="b">
        <v>0</v>
      </c>
      <c r="W212" s="239" t="b">
        <v>0</v>
      </c>
      <c r="X212" s="238" t="s">
        <v>692</v>
      </c>
      <c r="Y212" s="238" t="s">
        <v>692</v>
      </c>
      <c r="Z212" s="239" t="b">
        <v>0</v>
      </c>
      <c r="AA212" s="238" t="s">
        <v>692</v>
      </c>
      <c r="AB212" s="238" t="s">
        <v>692</v>
      </c>
      <c r="AC212" s="238" t="s">
        <v>692</v>
      </c>
      <c r="AD212" s="239" t="b">
        <v>0</v>
      </c>
      <c r="AE212" s="239" t="b">
        <v>0</v>
      </c>
      <c r="AF212" s="238" t="s">
        <v>866</v>
      </c>
      <c r="AG212" s="238" t="s">
        <v>189</v>
      </c>
      <c r="AH212" s="239" t="b">
        <v>1</v>
      </c>
      <c r="AI212" s="239" t="b">
        <v>0</v>
      </c>
    </row>
    <row r="213" spans="1:35" ht="64">
      <c r="A213" s="238" t="s">
        <v>686</v>
      </c>
      <c r="B213" s="238" t="s">
        <v>1628</v>
      </c>
      <c r="C213" s="238" t="s">
        <v>1629</v>
      </c>
      <c r="D213" s="238" t="s">
        <v>1630</v>
      </c>
      <c r="E213" s="238" t="s">
        <v>1631</v>
      </c>
      <c r="F213" s="238" t="s">
        <v>691</v>
      </c>
      <c r="G213" s="238" t="s">
        <v>692</v>
      </c>
      <c r="H213" s="238" t="s">
        <v>692</v>
      </c>
      <c r="I213" s="238" t="s">
        <v>692</v>
      </c>
      <c r="J213" s="238" t="s">
        <v>692</v>
      </c>
      <c r="K213" s="238" t="s">
        <v>728</v>
      </c>
      <c r="L213" s="238" t="s">
        <v>692</v>
      </c>
      <c r="M213" s="239" t="b">
        <v>0</v>
      </c>
      <c r="N213" s="238" t="s">
        <v>1065</v>
      </c>
      <c r="O213" s="238" t="s">
        <v>1066</v>
      </c>
      <c r="P213" s="238" t="s">
        <v>837</v>
      </c>
      <c r="Q213" s="238" t="s">
        <v>17</v>
      </c>
      <c r="R213" s="238" t="s">
        <v>1328</v>
      </c>
      <c r="S213" s="238" t="s">
        <v>1329</v>
      </c>
      <c r="T213" s="238" t="s">
        <v>1406</v>
      </c>
      <c r="U213" s="238" t="s">
        <v>1407</v>
      </c>
      <c r="V213" s="239" t="b">
        <v>0</v>
      </c>
      <c r="W213" s="239" t="b">
        <v>0</v>
      </c>
      <c r="X213" s="238" t="s">
        <v>692</v>
      </c>
      <c r="Y213" s="238" t="s">
        <v>692</v>
      </c>
      <c r="Z213" s="239" t="b">
        <v>0</v>
      </c>
      <c r="AA213" s="238" t="s">
        <v>692</v>
      </c>
      <c r="AB213" s="238" t="s">
        <v>692</v>
      </c>
      <c r="AC213" s="238" t="s">
        <v>692</v>
      </c>
      <c r="AD213" s="239" t="b">
        <v>0</v>
      </c>
      <c r="AE213" s="239" t="b">
        <v>0</v>
      </c>
      <c r="AF213" s="238" t="s">
        <v>692</v>
      </c>
      <c r="AG213" s="238" t="s">
        <v>189</v>
      </c>
      <c r="AH213" s="239" t="b">
        <v>1</v>
      </c>
      <c r="AI213" s="239" t="b">
        <v>0</v>
      </c>
    </row>
    <row r="214" spans="1:35" ht="64">
      <c r="A214" s="238" t="s">
        <v>686</v>
      </c>
      <c r="B214" s="238" t="s">
        <v>1632</v>
      </c>
      <c r="C214" s="238" t="s">
        <v>1632</v>
      </c>
      <c r="D214" s="238" t="s">
        <v>1630</v>
      </c>
      <c r="E214" s="238" t="s">
        <v>1633</v>
      </c>
      <c r="F214" s="238" t="s">
        <v>691</v>
      </c>
      <c r="G214" s="238" t="s">
        <v>692</v>
      </c>
      <c r="H214" s="238" t="s">
        <v>692</v>
      </c>
      <c r="I214" s="238" t="s">
        <v>692</v>
      </c>
      <c r="J214" s="238" t="s">
        <v>692</v>
      </c>
      <c r="K214" s="238" t="s">
        <v>738</v>
      </c>
      <c r="L214" s="238" t="s">
        <v>692</v>
      </c>
      <c r="M214" s="239" t="b">
        <v>0</v>
      </c>
      <c r="N214" s="238" t="s">
        <v>1065</v>
      </c>
      <c r="O214" s="238" t="s">
        <v>1066</v>
      </c>
      <c r="P214" s="238" t="s">
        <v>837</v>
      </c>
      <c r="Q214" s="238" t="s">
        <v>17</v>
      </c>
      <c r="R214" s="238" t="s">
        <v>1634</v>
      </c>
      <c r="S214" s="238" t="s">
        <v>1635</v>
      </c>
      <c r="T214" s="238" t="s">
        <v>1406</v>
      </c>
      <c r="U214" s="238" t="s">
        <v>1407</v>
      </c>
      <c r="V214" s="239" t="b">
        <v>0</v>
      </c>
      <c r="W214" s="239" t="b">
        <v>0</v>
      </c>
      <c r="X214" s="238" t="s">
        <v>692</v>
      </c>
      <c r="Y214" s="238" t="s">
        <v>692</v>
      </c>
      <c r="Z214" s="239" t="b">
        <v>0</v>
      </c>
      <c r="AA214" s="238" t="s">
        <v>692</v>
      </c>
      <c r="AB214" s="238" t="s">
        <v>692</v>
      </c>
      <c r="AC214" s="238" t="s">
        <v>692</v>
      </c>
      <c r="AD214" s="239" t="b">
        <v>0</v>
      </c>
      <c r="AE214" s="239" t="b">
        <v>0</v>
      </c>
      <c r="AF214" s="238" t="s">
        <v>692</v>
      </c>
      <c r="AG214" s="238" t="s">
        <v>189</v>
      </c>
      <c r="AH214" s="239" t="b">
        <v>1</v>
      </c>
      <c r="AI214" s="239" t="b">
        <v>0</v>
      </c>
    </row>
    <row r="215" spans="1:35" ht="32">
      <c r="A215" s="238" t="s">
        <v>686</v>
      </c>
      <c r="B215" s="238" t="s">
        <v>1636</v>
      </c>
      <c r="C215" s="238" t="s">
        <v>1636</v>
      </c>
      <c r="D215" s="238" t="s">
        <v>1637</v>
      </c>
      <c r="E215" s="238" t="s">
        <v>1638</v>
      </c>
      <c r="F215" s="238" t="s">
        <v>691</v>
      </c>
      <c r="G215" s="238" t="s">
        <v>692</v>
      </c>
      <c r="H215" s="238" t="s">
        <v>692</v>
      </c>
      <c r="I215" s="238" t="s">
        <v>692</v>
      </c>
      <c r="J215" s="238" t="s">
        <v>692</v>
      </c>
      <c r="K215" s="238" t="s">
        <v>721</v>
      </c>
      <c r="L215" s="238" t="s">
        <v>692</v>
      </c>
      <c r="M215" s="239" t="b">
        <v>0</v>
      </c>
      <c r="N215" s="238" t="s">
        <v>1397</v>
      </c>
      <c r="O215" s="238" t="s">
        <v>1105</v>
      </c>
      <c r="P215" s="238" t="s">
        <v>837</v>
      </c>
      <c r="Q215" s="238" t="s">
        <v>17</v>
      </c>
      <c r="R215" s="238" t="s">
        <v>1113</v>
      </c>
      <c r="S215" s="238" t="s">
        <v>1114</v>
      </c>
      <c r="T215" s="238" t="s">
        <v>1159</v>
      </c>
      <c r="U215" s="238" t="s">
        <v>1400</v>
      </c>
      <c r="V215" s="239" t="b">
        <v>0</v>
      </c>
      <c r="W215" s="239" t="b">
        <v>0</v>
      </c>
      <c r="X215" s="238" t="s">
        <v>692</v>
      </c>
      <c r="Y215" s="238" t="s">
        <v>692</v>
      </c>
      <c r="Z215" s="239" t="b">
        <v>0</v>
      </c>
      <c r="AA215" s="238" t="s">
        <v>692</v>
      </c>
      <c r="AB215" s="238" t="s">
        <v>692</v>
      </c>
      <c r="AC215" s="238" t="s">
        <v>692</v>
      </c>
      <c r="AD215" s="239" t="b">
        <v>0</v>
      </c>
      <c r="AE215" s="239" t="b">
        <v>0</v>
      </c>
      <c r="AF215" s="238" t="s">
        <v>692</v>
      </c>
      <c r="AG215" s="238" t="s">
        <v>189</v>
      </c>
      <c r="AH215" s="239" t="b">
        <v>1</v>
      </c>
      <c r="AI215" s="239" t="b">
        <v>0</v>
      </c>
    </row>
    <row r="216" spans="1:35" ht="48">
      <c r="A216" s="238" t="s">
        <v>686</v>
      </c>
      <c r="B216" s="238" t="s">
        <v>1639</v>
      </c>
      <c r="C216" s="238" t="s">
        <v>1639</v>
      </c>
      <c r="D216" s="238" t="s">
        <v>1640</v>
      </c>
      <c r="E216" s="238" t="s">
        <v>1641</v>
      </c>
      <c r="F216" s="238" t="s">
        <v>754</v>
      </c>
      <c r="G216" s="238" t="s">
        <v>692</v>
      </c>
      <c r="H216" s="238" t="s">
        <v>692</v>
      </c>
      <c r="I216" s="238" t="s">
        <v>692</v>
      </c>
      <c r="J216" s="238" t="s">
        <v>692</v>
      </c>
      <c r="K216" s="238" t="s">
        <v>1642</v>
      </c>
      <c r="L216" s="238" t="s">
        <v>692</v>
      </c>
      <c r="M216" s="239" t="b">
        <v>0</v>
      </c>
      <c r="N216" s="238" t="s">
        <v>1487</v>
      </c>
      <c r="O216" s="238" t="s">
        <v>1488</v>
      </c>
      <c r="P216" s="238" t="s">
        <v>837</v>
      </c>
      <c r="Q216" s="238" t="s">
        <v>17</v>
      </c>
      <c r="R216" s="238" t="s">
        <v>1540</v>
      </c>
      <c r="S216" s="238" t="s">
        <v>1541</v>
      </c>
      <c r="T216" s="238" t="s">
        <v>1542</v>
      </c>
      <c r="U216" s="238" t="s">
        <v>692</v>
      </c>
      <c r="V216" s="239" t="b">
        <v>0</v>
      </c>
      <c r="W216" s="239" t="b">
        <v>1</v>
      </c>
      <c r="X216" s="238" t="s">
        <v>1643</v>
      </c>
      <c r="Y216" s="238" t="s">
        <v>923</v>
      </c>
      <c r="Z216" s="239" t="b">
        <v>0</v>
      </c>
      <c r="AA216" s="238" t="s">
        <v>692</v>
      </c>
      <c r="AB216" s="238" t="s">
        <v>692</v>
      </c>
      <c r="AC216" s="238" t="s">
        <v>692</v>
      </c>
      <c r="AD216" s="239" t="b">
        <v>0</v>
      </c>
      <c r="AE216" s="239" t="b">
        <v>0</v>
      </c>
      <c r="AF216" s="238" t="s">
        <v>692</v>
      </c>
      <c r="AG216" s="238" t="s">
        <v>189</v>
      </c>
      <c r="AH216" s="239" t="b">
        <v>1</v>
      </c>
      <c r="AI216" s="239" t="b">
        <v>0</v>
      </c>
    </row>
    <row r="217" spans="1:35" ht="48">
      <c r="A217" s="238" t="s">
        <v>686</v>
      </c>
      <c r="B217" s="238" t="s">
        <v>1644</v>
      </c>
      <c r="C217" s="238" t="s">
        <v>1644</v>
      </c>
      <c r="D217" s="238" t="s">
        <v>1640</v>
      </c>
      <c r="E217" s="238" t="s">
        <v>1645</v>
      </c>
      <c r="F217" s="238" t="s">
        <v>691</v>
      </c>
      <c r="G217" s="238" t="s">
        <v>692</v>
      </c>
      <c r="H217" s="238" t="s">
        <v>692</v>
      </c>
      <c r="I217" s="238" t="s">
        <v>692</v>
      </c>
      <c r="J217" s="238" t="s">
        <v>692</v>
      </c>
      <c r="K217" s="238" t="s">
        <v>1646</v>
      </c>
      <c r="L217" s="238" t="s">
        <v>692</v>
      </c>
      <c r="M217" s="239" t="b">
        <v>0</v>
      </c>
      <c r="N217" s="238" t="s">
        <v>1487</v>
      </c>
      <c r="O217" s="238" t="s">
        <v>1488</v>
      </c>
      <c r="P217" s="238" t="s">
        <v>837</v>
      </c>
      <c r="Q217" s="238" t="s">
        <v>17</v>
      </c>
      <c r="R217" s="238" t="s">
        <v>1540</v>
      </c>
      <c r="S217" s="238" t="s">
        <v>1541</v>
      </c>
      <c r="T217" s="238" t="s">
        <v>1542</v>
      </c>
      <c r="U217" s="238" t="s">
        <v>1639</v>
      </c>
      <c r="V217" s="239" t="b">
        <v>0</v>
      </c>
      <c r="W217" s="239" t="b">
        <v>1</v>
      </c>
      <c r="X217" s="238" t="s">
        <v>1643</v>
      </c>
      <c r="Y217" s="238" t="s">
        <v>923</v>
      </c>
      <c r="Z217" s="239" t="b">
        <v>0</v>
      </c>
      <c r="AA217" s="238" t="s">
        <v>692</v>
      </c>
      <c r="AB217" s="238" t="s">
        <v>692</v>
      </c>
      <c r="AC217" s="238" t="s">
        <v>692</v>
      </c>
      <c r="AD217" s="239" t="b">
        <v>0</v>
      </c>
      <c r="AE217" s="239" t="b">
        <v>0</v>
      </c>
      <c r="AF217" s="238" t="s">
        <v>928</v>
      </c>
      <c r="AG217" s="238" t="s">
        <v>189</v>
      </c>
      <c r="AH217" s="239" t="b">
        <v>1</v>
      </c>
      <c r="AI217" s="239" t="b">
        <v>0</v>
      </c>
    </row>
    <row r="218" spans="1:35" ht="48">
      <c r="A218" s="238" t="s">
        <v>686</v>
      </c>
      <c r="B218" s="238" t="s">
        <v>1647</v>
      </c>
      <c r="C218" s="238" t="s">
        <v>1647</v>
      </c>
      <c r="D218" s="238" t="s">
        <v>1640</v>
      </c>
      <c r="E218" s="238" t="s">
        <v>1648</v>
      </c>
      <c r="F218" s="238" t="s">
        <v>691</v>
      </c>
      <c r="G218" s="238" t="s">
        <v>692</v>
      </c>
      <c r="H218" s="238" t="s">
        <v>692</v>
      </c>
      <c r="I218" s="238" t="s">
        <v>692</v>
      </c>
      <c r="J218" s="238" t="s">
        <v>692</v>
      </c>
      <c r="K218" s="238" t="s">
        <v>812</v>
      </c>
      <c r="L218" s="238" t="s">
        <v>692</v>
      </c>
      <c r="M218" s="239" t="b">
        <v>0</v>
      </c>
      <c r="N218" s="238" t="s">
        <v>1487</v>
      </c>
      <c r="O218" s="238" t="s">
        <v>1488</v>
      </c>
      <c r="P218" s="238" t="s">
        <v>837</v>
      </c>
      <c r="Q218" s="238" t="s">
        <v>17</v>
      </c>
      <c r="R218" s="238" t="s">
        <v>1540</v>
      </c>
      <c r="S218" s="238" t="s">
        <v>1541</v>
      </c>
      <c r="T218" s="238" t="s">
        <v>1542</v>
      </c>
      <c r="U218" s="238" t="s">
        <v>1639</v>
      </c>
      <c r="V218" s="239" t="b">
        <v>0</v>
      </c>
      <c r="W218" s="239" t="b">
        <v>1</v>
      </c>
      <c r="X218" s="238" t="s">
        <v>1643</v>
      </c>
      <c r="Y218" s="238" t="s">
        <v>923</v>
      </c>
      <c r="Z218" s="239" t="b">
        <v>0</v>
      </c>
      <c r="AA218" s="238" t="s">
        <v>692</v>
      </c>
      <c r="AB218" s="238" t="s">
        <v>692</v>
      </c>
      <c r="AC218" s="238" t="s">
        <v>692</v>
      </c>
      <c r="AD218" s="239" t="b">
        <v>0</v>
      </c>
      <c r="AE218" s="239" t="b">
        <v>0</v>
      </c>
      <c r="AF218" s="238" t="s">
        <v>692</v>
      </c>
      <c r="AG218" s="238" t="s">
        <v>189</v>
      </c>
      <c r="AH218" s="239" t="b">
        <v>1</v>
      </c>
      <c r="AI218" s="239" t="b">
        <v>0</v>
      </c>
    </row>
    <row r="219" spans="1:35" ht="48">
      <c r="A219" s="238" t="s">
        <v>686</v>
      </c>
      <c r="B219" s="238" t="s">
        <v>1649</v>
      </c>
      <c r="C219" s="238" t="s">
        <v>1649</v>
      </c>
      <c r="D219" s="238" t="s">
        <v>1650</v>
      </c>
      <c r="E219" s="238" t="s">
        <v>1651</v>
      </c>
      <c r="F219" s="238" t="s">
        <v>754</v>
      </c>
      <c r="G219" s="238" t="s">
        <v>692</v>
      </c>
      <c r="H219" s="238" t="s">
        <v>692</v>
      </c>
      <c r="I219" s="238" t="s">
        <v>692</v>
      </c>
      <c r="J219" s="238" t="s">
        <v>692</v>
      </c>
      <c r="K219" s="238" t="s">
        <v>1652</v>
      </c>
      <c r="L219" s="238" t="s">
        <v>692</v>
      </c>
      <c r="M219" s="239" t="b">
        <v>0</v>
      </c>
      <c r="N219" s="238" t="s">
        <v>1487</v>
      </c>
      <c r="O219" s="238" t="s">
        <v>1488</v>
      </c>
      <c r="P219" s="238" t="s">
        <v>837</v>
      </c>
      <c r="Q219" s="238" t="s">
        <v>17</v>
      </c>
      <c r="R219" s="238" t="s">
        <v>1653</v>
      </c>
      <c r="S219" s="238" t="s">
        <v>1654</v>
      </c>
      <c r="T219" s="238" t="s">
        <v>1542</v>
      </c>
      <c r="U219" s="238" t="s">
        <v>692</v>
      </c>
      <c r="V219" s="239" t="b">
        <v>0</v>
      </c>
      <c r="W219" s="239" t="b">
        <v>0</v>
      </c>
      <c r="X219" s="238" t="s">
        <v>692</v>
      </c>
      <c r="Y219" s="238" t="s">
        <v>692</v>
      </c>
      <c r="Z219" s="239" t="b">
        <v>0</v>
      </c>
      <c r="AA219" s="238" t="s">
        <v>692</v>
      </c>
      <c r="AB219" s="238" t="s">
        <v>692</v>
      </c>
      <c r="AC219" s="238" t="s">
        <v>692</v>
      </c>
      <c r="AD219" s="239" t="b">
        <v>0</v>
      </c>
      <c r="AE219" s="239" t="b">
        <v>0</v>
      </c>
      <c r="AF219" s="238" t="s">
        <v>692</v>
      </c>
      <c r="AG219" s="238" t="s">
        <v>1502</v>
      </c>
      <c r="AH219" s="239" t="b">
        <v>1</v>
      </c>
      <c r="AI219" s="239" t="b">
        <v>0</v>
      </c>
    </row>
    <row r="220" spans="1:35" ht="80">
      <c r="A220" s="238" t="s">
        <v>686</v>
      </c>
      <c r="B220" s="238" t="s">
        <v>1655</v>
      </c>
      <c r="C220" s="238" t="s">
        <v>1655</v>
      </c>
      <c r="D220" s="238" t="s">
        <v>1650</v>
      </c>
      <c r="E220" s="238" t="s">
        <v>1656</v>
      </c>
      <c r="F220" s="238" t="s">
        <v>691</v>
      </c>
      <c r="G220" s="238" t="s">
        <v>692</v>
      </c>
      <c r="H220" s="238" t="s">
        <v>692</v>
      </c>
      <c r="I220" s="238" t="s">
        <v>692</v>
      </c>
      <c r="J220" s="238" t="s">
        <v>692</v>
      </c>
      <c r="K220" s="238" t="s">
        <v>728</v>
      </c>
      <c r="L220" s="238" t="s">
        <v>692</v>
      </c>
      <c r="M220" s="239" t="b">
        <v>0</v>
      </c>
      <c r="N220" s="238" t="s">
        <v>1487</v>
      </c>
      <c r="O220" s="238" t="s">
        <v>1488</v>
      </c>
      <c r="P220" s="238" t="s">
        <v>837</v>
      </c>
      <c r="Q220" s="238" t="s">
        <v>17</v>
      </c>
      <c r="R220" s="238" t="s">
        <v>1657</v>
      </c>
      <c r="S220" s="238" t="s">
        <v>1658</v>
      </c>
      <c r="T220" s="238" t="s">
        <v>1542</v>
      </c>
      <c r="U220" s="238" t="s">
        <v>1649</v>
      </c>
      <c r="V220" s="239" t="b">
        <v>0</v>
      </c>
      <c r="W220" s="239" t="b">
        <v>0</v>
      </c>
      <c r="X220" s="238" t="s">
        <v>692</v>
      </c>
      <c r="Y220" s="238" t="s">
        <v>692</v>
      </c>
      <c r="Z220" s="239" t="b">
        <v>0</v>
      </c>
      <c r="AA220" s="238" t="s">
        <v>692</v>
      </c>
      <c r="AB220" s="238" t="s">
        <v>692</v>
      </c>
      <c r="AC220" s="238" t="s">
        <v>692</v>
      </c>
      <c r="AD220" s="239" t="b">
        <v>0</v>
      </c>
      <c r="AE220" s="239" t="b">
        <v>0</v>
      </c>
      <c r="AF220" s="238" t="s">
        <v>887</v>
      </c>
      <c r="AG220" s="238" t="s">
        <v>189</v>
      </c>
      <c r="AH220" s="239" t="b">
        <v>1</v>
      </c>
      <c r="AI220" s="239" t="b">
        <v>0</v>
      </c>
    </row>
    <row r="221" spans="1:35" ht="80">
      <c r="A221" s="238" t="s">
        <v>686</v>
      </c>
      <c r="B221" s="238" t="s">
        <v>1659</v>
      </c>
      <c r="C221" s="238" t="s">
        <v>1659</v>
      </c>
      <c r="D221" s="238" t="s">
        <v>1650</v>
      </c>
      <c r="E221" s="238" t="s">
        <v>1660</v>
      </c>
      <c r="F221" s="238" t="s">
        <v>691</v>
      </c>
      <c r="G221" s="238" t="s">
        <v>692</v>
      </c>
      <c r="H221" s="238" t="s">
        <v>692</v>
      </c>
      <c r="I221" s="238" t="s">
        <v>692</v>
      </c>
      <c r="J221" s="238" t="s">
        <v>692</v>
      </c>
      <c r="K221" s="238" t="s">
        <v>738</v>
      </c>
      <c r="L221" s="238" t="s">
        <v>692</v>
      </c>
      <c r="M221" s="239" t="b">
        <v>0</v>
      </c>
      <c r="N221" s="238" t="s">
        <v>1487</v>
      </c>
      <c r="O221" s="238" t="s">
        <v>1488</v>
      </c>
      <c r="P221" s="238" t="s">
        <v>837</v>
      </c>
      <c r="Q221" s="238" t="s">
        <v>17</v>
      </c>
      <c r="R221" s="238" t="s">
        <v>1657</v>
      </c>
      <c r="S221" s="238" t="s">
        <v>1658</v>
      </c>
      <c r="T221" s="238" t="s">
        <v>1542</v>
      </c>
      <c r="U221" s="238" t="s">
        <v>1649</v>
      </c>
      <c r="V221" s="239" t="b">
        <v>0</v>
      </c>
      <c r="W221" s="239" t="b">
        <v>0</v>
      </c>
      <c r="X221" s="238" t="s">
        <v>692</v>
      </c>
      <c r="Y221" s="238" t="s">
        <v>692</v>
      </c>
      <c r="Z221" s="239" t="b">
        <v>0</v>
      </c>
      <c r="AA221" s="238" t="s">
        <v>692</v>
      </c>
      <c r="AB221" s="238" t="s">
        <v>692</v>
      </c>
      <c r="AC221" s="238" t="s">
        <v>692</v>
      </c>
      <c r="AD221" s="239" t="b">
        <v>0</v>
      </c>
      <c r="AE221" s="239" t="b">
        <v>0</v>
      </c>
      <c r="AF221" s="238" t="s">
        <v>887</v>
      </c>
      <c r="AG221" s="238" t="s">
        <v>189</v>
      </c>
      <c r="AH221" s="239" t="b">
        <v>1</v>
      </c>
      <c r="AI221" s="239" t="b">
        <v>0</v>
      </c>
    </row>
    <row r="222" spans="1:35" ht="48">
      <c r="A222" s="238" t="s">
        <v>686</v>
      </c>
      <c r="B222" s="238" t="s">
        <v>1661</v>
      </c>
      <c r="C222" s="238" t="s">
        <v>1661</v>
      </c>
      <c r="D222" s="238" t="s">
        <v>1650</v>
      </c>
      <c r="E222" s="238" t="s">
        <v>1662</v>
      </c>
      <c r="F222" s="238" t="s">
        <v>691</v>
      </c>
      <c r="G222" s="238" t="s">
        <v>692</v>
      </c>
      <c r="H222" s="238" t="s">
        <v>692</v>
      </c>
      <c r="I222" s="238" t="s">
        <v>692</v>
      </c>
      <c r="J222" s="238" t="s">
        <v>692</v>
      </c>
      <c r="K222" s="238" t="s">
        <v>1173</v>
      </c>
      <c r="L222" s="238" t="s">
        <v>692</v>
      </c>
      <c r="M222" s="239" t="b">
        <v>0</v>
      </c>
      <c r="N222" s="238" t="s">
        <v>1487</v>
      </c>
      <c r="O222" s="238" t="s">
        <v>1488</v>
      </c>
      <c r="P222" s="238" t="s">
        <v>837</v>
      </c>
      <c r="Q222" s="238" t="s">
        <v>17</v>
      </c>
      <c r="R222" s="238" t="s">
        <v>1653</v>
      </c>
      <c r="S222" s="238" t="s">
        <v>1654</v>
      </c>
      <c r="T222" s="238" t="s">
        <v>1542</v>
      </c>
      <c r="U222" s="238" t="s">
        <v>1649</v>
      </c>
      <c r="V222" s="239" t="b">
        <v>0</v>
      </c>
      <c r="W222" s="239" t="b">
        <v>0</v>
      </c>
      <c r="X222" s="238" t="s">
        <v>692</v>
      </c>
      <c r="Y222" s="238" t="s">
        <v>692</v>
      </c>
      <c r="Z222" s="239" t="b">
        <v>0</v>
      </c>
      <c r="AA222" s="238" t="s">
        <v>692</v>
      </c>
      <c r="AB222" s="238" t="s">
        <v>692</v>
      </c>
      <c r="AC222" s="238" t="s">
        <v>692</v>
      </c>
      <c r="AD222" s="239" t="b">
        <v>0</v>
      </c>
      <c r="AE222" s="239" t="b">
        <v>0</v>
      </c>
      <c r="AF222" s="238" t="s">
        <v>692</v>
      </c>
      <c r="AG222" s="238" t="s">
        <v>189</v>
      </c>
      <c r="AH222" s="239" t="b">
        <v>1</v>
      </c>
      <c r="AI222" s="239" t="b">
        <v>0</v>
      </c>
    </row>
    <row r="223" spans="1:35" ht="80">
      <c r="A223" s="238" t="s">
        <v>686</v>
      </c>
      <c r="B223" s="238" t="s">
        <v>1663</v>
      </c>
      <c r="C223" s="238" t="s">
        <v>1663</v>
      </c>
      <c r="D223" s="238" t="s">
        <v>1650</v>
      </c>
      <c r="E223" s="238" t="s">
        <v>1664</v>
      </c>
      <c r="F223" s="238" t="s">
        <v>691</v>
      </c>
      <c r="G223" s="238" t="s">
        <v>692</v>
      </c>
      <c r="H223" s="238" t="s">
        <v>692</v>
      </c>
      <c r="I223" s="238" t="s">
        <v>692</v>
      </c>
      <c r="J223" s="238" t="s">
        <v>692</v>
      </c>
      <c r="K223" s="238" t="s">
        <v>728</v>
      </c>
      <c r="L223" s="238" t="s">
        <v>692</v>
      </c>
      <c r="M223" s="239" t="b">
        <v>0</v>
      </c>
      <c r="N223" s="238" t="s">
        <v>1487</v>
      </c>
      <c r="O223" s="238" t="s">
        <v>1488</v>
      </c>
      <c r="P223" s="238" t="s">
        <v>837</v>
      </c>
      <c r="Q223" s="238" t="s">
        <v>17</v>
      </c>
      <c r="R223" s="238" t="s">
        <v>1657</v>
      </c>
      <c r="S223" s="238" t="s">
        <v>1658</v>
      </c>
      <c r="T223" s="238" t="s">
        <v>1542</v>
      </c>
      <c r="U223" s="238" t="s">
        <v>1649</v>
      </c>
      <c r="V223" s="239" t="b">
        <v>0</v>
      </c>
      <c r="W223" s="239" t="b">
        <v>0</v>
      </c>
      <c r="X223" s="238" t="s">
        <v>692</v>
      </c>
      <c r="Y223" s="238" t="s">
        <v>692</v>
      </c>
      <c r="Z223" s="239" t="b">
        <v>0</v>
      </c>
      <c r="AA223" s="238" t="s">
        <v>692</v>
      </c>
      <c r="AB223" s="238" t="s">
        <v>692</v>
      </c>
      <c r="AC223" s="238" t="s">
        <v>692</v>
      </c>
      <c r="AD223" s="239" t="b">
        <v>0</v>
      </c>
      <c r="AE223" s="239" t="b">
        <v>0</v>
      </c>
      <c r="AF223" s="238" t="s">
        <v>734</v>
      </c>
      <c r="AG223" s="238" t="s">
        <v>189</v>
      </c>
      <c r="AH223" s="239" t="b">
        <v>1</v>
      </c>
      <c r="AI223" s="239" t="b">
        <v>0</v>
      </c>
    </row>
    <row r="224" spans="1:35" ht="48">
      <c r="A224" s="238" t="s">
        <v>686</v>
      </c>
      <c r="B224" s="238" t="s">
        <v>1665</v>
      </c>
      <c r="C224" s="238" t="s">
        <v>1665</v>
      </c>
      <c r="D224" s="238" t="s">
        <v>1650</v>
      </c>
      <c r="E224" s="238" t="s">
        <v>1666</v>
      </c>
      <c r="F224" s="238" t="s">
        <v>691</v>
      </c>
      <c r="G224" s="238" t="s">
        <v>692</v>
      </c>
      <c r="H224" s="238" t="s">
        <v>692</v>
      </c>
      <c r="I224" s="238" t="s">
        <v>692</v>
      </c>
      <c r="J224" s="238" t="s">
        <v>692</v>
      </c>
      <c r="K224" s="238" t="s">
        <v>1125</v>
      </c>
      <c r="L224" s="238" t="s">
        <v>692</v>
      </c>
      <c r="M224" s="239" t="b">
        <v>0</v>
      </c>
      <c r="N224" s="238" t="s">
        <v>1487</v>
      </c>
      <c r="O224" s="238" t="s">
        <v>1488</v>
      </c>
      <c r="P224" s="238" t="s">
        <v>837</v>
      </c>
      <c r="Q224" s="238" t="s">
        <v>17</v>
      </c>
      <c r="R224" s="238" t="s">
        <v>1667</v>
      </c>
      <c r="S224" s="238" t="s">
        <v>1668</v>
      </c>
      <c r="T224" s="238" t="s">
        <v>1542</v>
      </c>
      <c r="U224" s="238" t="s">
        <v>1649</v>
      </c>
      <c r="V224" s="239" t="b">
        <v>0</v>
      </c>
      <c r="W224" s="239" t="b">
        <v>0</v>
      </c>
      <c r="X224" s="238" t="s">
        <v>692</v>
      </c>
      <c r="Y224" s="238" t="s">
        <v>692</v>
      </c>
      <c r="Z224" s="239" t="b">
        <v>0</v>
      </c>
      <c r="AA224" s="238" t="s">
        <v>692</v>
      </c>
      <c r="AB224" s="238" t="s">
        <v>692</v>
      </c>
      <c r="AC224" s="238" t="s">
        <v>692</v>
      </c>
      <c r="AD224" s="239" t="b">
        <v>0</v>
      </c>
      <c r="AE224" s="239" t="b">
        <v>0</v>
      </c>
      <c r="AF224" s="238" t="s">
        <v>701</v>
      </c>
      <c r="AG224" s="238" t="s">
        <v>189</v>
      </c>
      <c r="AH224" s="239" t="b">
        <v>1</v>
      </c>
      <c r="AI224" s="239" t="b">
        <v>0</v>
      </c>
    </row>
    <row r="225" spans="1:35" ht="32">
      <c r="A225" s="238" t="s">
        <v>686</v>
      </c>
      <c r="B225" s="238" t="s">
        <v>1669</v>
      </c>
      <c r="C225" s="238" t="s">
        <v>1669</v>
      </c>
      <c r="D225" s="238" t="s">
        <v>1670</v>
      </c>
      <c r="E225" s="238" t="s">
        <v>1671</v>
      </c>
      <c r="F225" s="238" t="s">
        <v>691</v>
      </c>
      <c r="G225" s="238" t="s">
        <v>692</v>
      </c>
      <c r="H225" s="238" t="s">
        <v>692</v>
      </c>
      <c r="I225" s="238" t="s">
        <v>692</v>
      </c>
      <c r="J225" s="238" t="s">
        <v>692</v>
      </c>
      <c r="K225" s="238" t="s">
        <v>919</v>
      </c>
      <c r="L225" s="238" t="s">
        <v>692</v>
      </c>
      <c r="M225" s="239" t="b">
        <v>0</v>
      </c>
      <c r="N225" s="238" t="s">
        <v>1487</v>
      </c>
      <c r="O225" s="238" t="s">
        <v>1488</v>
      </c>
      <c r="P225" s="238" t="s">
        <v>837</v>
      </c>
      <c r="Q225" s="238" t="s">
        <v>17</v>
      </c>
      <c r="R225" s="238" t="s">
        <v>1672</v>
      </c>
      <c r="S225" s="238" t="s">
        <v>1673</v>
      </c>
      <c r="T225" s="238" t="s">
        <v>692</v>
      </c>
      <c r="U225" s="238" t="s">
        <v>1674</v>
      </c>
      <c r="V225" s="239" t="b">
        <v>0</v>
      </c>
      <c r="W225" s="239" t="b">
        <v>0</v>
      </c>
      <c r="X225" s="238" t="s">
        <v>692</v>
      </c>
      <c r="Y225" s="238" t="s">
        <v>692</v>
      </c>
      <c r="Z225" s="239" t="b">
        <v>0</v>
      </c>
      <c r="AA225" s="238" t="s">
        <v>692</v>
      </c>
      <c r="AB225" s="238" t="s">
        <v>692</v>
      </c>
      <c r="AC225" s="238" t="s">
        <v>692</v>
      </c>
      <c r="AD225" s="239" t="b">
        <v>0</v>
      </c>
      <c r="AE225" s="239" t="b">
        <v>0</v>
      </c>
      <c r="AF225" s="238" t="s">
        <v>701</v>
      </c>
      <c r="AG225" s="238" t="s">
        <v>189</v>
      </c>
      <c r="AH225" s="239" t="b">
        <v>1</v>
      </c>
      <c r="AI225" s="239" t="b">
        <v>0</v>
      </c>
    </row>
    <row r="226" spans="1:35" ht="80">
      <c r="A226" s="238" t="s">
        <v>686</v>
      </c>
      <c r="B226" s="238" t="s">
        <v>1675</v>
      </c>
      <c r="C226" s="238" t="s">
        <v>1675</v>
      </c>
      <c r="D226" s="238" t="s">
        <v>1676</v>
      </c>
      <c r="E226" s="238" t="s">
        <v>1677</v>
      </c>
      <c r="F226" s="238" t="s">
        <v>691</v>
      </c>
      <c r="G226" s="238" t="s">
        <v>692</v>
      </c>
      <c r="H226" s="238" t="s">
        <v>692</v>
      </c>
      <c r="I226" s="238" t="s">
        <v>692</v>
      </c>
      <c r="J226" s="238" t="s">
        <v>692</v>
      </c>
      <c r="K226" s="238" t="s">
        <v>738</v>
      </c>
      <c r="L226" s="238" t="s">
        <v>692</v>
      </c>
      <c r="M226" s="239" t="b">
        <v>0</v>
      </c>
      <c r="N226" s="238" t="s">
        <v>1397</v>
      </c>
      <c r="O226" s="238" t="s">
        <v>1397</v>
      </c>
      <c r="P226" s="238" t="s">
        <v>837</v>
      </c>
      <c r="Q226" s="238" t="s">
        <v>17</v>
      </c>
      <c r="R226" s="238" t="s">
        <v>1445</v>
      </c>
      <c r="S226" s="238" t="s">
        <v>1446</v>
      </c>
      <c r="T226" s="238" t="s">
        <v>1437</v>
      </c>
      <c r="U226" s="238" t="s">
        <v>1438</v>
      </c>
      <c r="V226" s="239" t="b">
        <v>0</v>
      </c>
      <c r="W226" s="239" t="b">
        <v>0</v>
      </c>
      <c r="X226" s="238" t="s">
        <v>692</v>
      </c>
      <c r="Y226" s="238" t="s">
        <v>692</v>
      </c>
      <c r="Z226" s="239" t="b">
        <v>0</v>
      </c>
      <c r="AA226" s="238" t="s">
        <v>692</v>
      </c>
      <c r="AB226" s="238" t="s">
        <v>692</v>
      </c>
      <c r="AC226" s="238" t="s">
        <v>692</v>
      </c>
      <c r="AD226" s="239" t="b">
        <v>0</v>
      </c>
      <c r="AE226" s="239" t="b">
        <v>0</v>
      </c>
      <c r="AF226" s="238" t="s">
        <v>784</v>
      </c>
      <c r="AG226" s="238" t="s">
        <v>189</v>
      </c>
      <c r="AH226" s="239" t="b">
        <v>1</v>
      </c>
      <c r="AI226" s="239" t="b">
        <v>0</v>
      </c>
    </row>
    <row r="227" spans="1:35" ht="32">
      <c r="A227" s="238" t="s">
        <v>686</v>
      </c>
      <c r="B227" s="238" t="s">
        <v>1678</v>
      </c>
      <c r="C227" s="238" t="s">
        <v>1678</v>
      </c>
      <c r="D227" s="238" t="s">
        <v>1679</v>
      </c>
      <c r="E227" s="238" t="s">
        <v>1680</v>
      </c>
      <c r="F227" s="238" t="s">
        <v>691</v>
      </c>
      <c r="G227" s="238" t="s">
        <v>692</v>
      </c>
      <c r="H227" s="238" t="s">
        <v>692</v>
      </c>
      <c r="I227" s="238" t="s">
        <v>692</v>
      </c>
      <c r="J227" s="238" t="s">
        <v>692</v>
      </c>
      <c r="K227" s="238" t="s">
        <v>728</v>
      </c>
      <c r="L227" s="238" t="s">
        <v>692</v>
      </c>
      <c r="M227" s="239" t="b">
        <v>0</v>
      </c>
      <c r="N227" s="238" t="s">
        <v>1487</v>
      </c>
      <c r="O227" s="238" t="s">
        <v>1488</v>
      </c>
      <c r="P227" s="238" t="s">
        <v>837</v>
      </c>
      <c r="Q227" s="238" t="s">
        <v>17</v>
      </c>
      <c r="R227" s="238" t="s">
        <v>1681</v>
      </c>
      <c r="S227" s="238" t="s">
        <v>1682</v>
      </c>
      <c r="T227" s="238" t="s">
        <v>1542</v>
      </c>
      <c r="U227" s="238" t="s">
        <v>1683</v>
      </c>
      <c r="V227" s="239" t="b">
        <v>0</v>
      </c>
      <c r="W227" s="239" t="b">
        <v>0</v>
      </c>
      <c r="X227" s="238" t="s">
        <v>692</v>
      </c>
      <c r="Y227" s="238" t="s">
        <v>692</v>
      </c>
      <c r="Z227" s="239" t="b">
        <v>0</v>
      </c>
      <c r="AA227" s="238" t="s">
        <v>692</v>
      </c>
      <c r="AB227" s="238" t="s">
        <v>692</v>
      </c>
      <c r="AC227" s="238" t="s">
        <v>692</v>
      </c>
      <c r="AD227" s="239" t="b">
        <v>0</v>
      </c>
      <c r="AE227" s="239" t="b">
        <v>0</v>
      </c>
      <c r="AF227" s="238" t="s">
        <v>765</v>
      </c>
      <c r="AG227" s="238" t="s">
        <v>189</v>
      </c>
      <c r="AH227" s="239" t="b">
        <v>1</v>
      </c>
      <c r="AI227" s="239" t="b">
        <v>1</v>
      </c>
    </row>
    <row r="228" spans="1:35" ht="32">
      <c r="A228" s="238" t="s">
        <v>686</v>
      </c>
      <c r="B228" s="238" t="s">
        <v>1684</v>
      </c>
      <c r="C228" s="238" t="s">
        <v>1684</v>
      </c>
      <c r="D228" s="238" t="s">
        <v>1685</v>
      </c>
      <c r="E228" s="238" t="s">
        <v>1686</v>
      </c>
      <c r="F228" s="238" t="s">
        <v>691</v>
      </c>
      <c r="G228" s="238" t="s">
        <v>692</v>
      </c>
      <c r="H228" s="238" t="s">
        <v>692</v>
      </c>
      <c r="I228" s="238" t="s">
        <v>692</v>
      </c>
      <c r="J228" s="238" t="s">
        <v>692</v>
      </c>
      <c r="K228" s="238" t="s">
        <v>1125</v>
      </c>
      <c r="L228" s="238" t="s">
        <v>692</v>
      </c>
      <c r="M228" s="239" t="b">
        <v>0</v>
      </c>
      <c r="N228" s="238" t="s">
        <v>1487</v>
      </c>
      <c r="O228" s="238" t="s">
        <v>1488</v>
      </c>
      <c r="P228" s="238" t="s">
        <v>837</v>
      </c>
      <c r="Q228" s="238" t="s">
        <v>17</v>
      </c>
      <c r="R228" s="238" t="s">
        <v>1687</v>
      </c>
      <c r="S228" s="238" t="s">
        <v>1688</v>
      </c>
      <c r="T228" s="238" t="s">
        <v>1542</v>
      </c>
      <c r="U228" s="238" t="s">
        <v>1689</v>
      </c>
      <c r="V228" s="239" t="b">
        <v>0</v>
      </c>
      <c r="W228" s="239" t="b">
        <v>0</v>
      </c>
      <c r="X228" s="238" t="s">
        <v>692</v>
      </c>
      <c r="Y228" s="238" t="s">
        <v>692</v>
      </c>
      <c r="Z228" s="239" t="b">
        <v>0</v>
      </c>
      <c r="AA228" s="238" t="s">
        <v>692</v>
      </c>
      <c r="AB228" s="238" t="s">
        <v>692</v>
      </c>
      <c r="AC228" s="238" t="s">
        <v>692</v>
      </c>
      <c r="AD228" s="239" t="b">
        <v>0</v>
      </c>
      <c r="AE228" s="239" t="b">
        <v>0</v>
      </c>
      <c r="AF228" s="238" t="s">
        <v>743</v>
      </c>
      <c r="AG228" s="238" t="s">
        <v>189</v>
      </c>
      <c r="AH228" s="239" t="b">
        <v>1</v>
      </c>
      <c r="AI228" s="239" t="b">
        <v>0</v>
      </c>
    </row>
    <row r="229" spans="1:35" ht="32">
      <c r="A229" s="238" t="s">
        <v>686</v>
      </c>
      <c r="B229" s="238" t="s">
        <v>1690</v>
      </c>
      <c r="C229" s="238" t="s">
        <v>1690</v>
      </c>
      <c r="D229" s="238" t="s">
        <v>1685</v>
      </c>
      <c r="E229" s="238" t="s">
        <v>1691</v>
      </c>
      <c r="F229" s="238" t="s">
        <v>691</v>
      </c>
      <c r="G229" s="238" t="s">
        <v>692</v>
      </c>
      <c r="H229" s="238" t="s">
        <v>692</v>
      </c>
      <c r="I229" s="238" t="s">
        <v>692</v>
      </c>
      <c r="J229" s="238" t="s">
        <v>692</v>
      </c>
      <c r="K229" s="238" t="s">
        <v>1125</v>
      </c>
      <c r="L229" s="238" t="s">
        <v>692</v>
      </c>
      <c r="M229" s="239" t="b">
        <v>0</v>
      </c>
      <c r="N229" s="238" t="s">
        <v>1487</v>
      </c>
      <c r="O229" s="238" t="s">
        <v>1488</v>
      </c>
      <c r="P229" s="238" t="s">
        <v>837</v>
      </c>
      <c r="Q229" s="238" t="s">
        <v>17</v>
      </c>
      <c r="R229" s="238" t="s">
        <v>1692</v>
      </c>
      <c r="S229" s="238" t="s">
        <v>1693</v>
      </c>
      <c r="T229" s="238" t="s">
        <v>1542</v>
      </c>
      <c r="U229" s="238" t="s">
        <v>1689</v>
      </c>
      <c r="V229" s="239" t="b">
        <v>0</v>
      </c>
      <c r="W229" s="239" t="b">
        <v>0</v>
      </c>
      <c r="X229" s="238" t="s">
        <v>692</v>
      </c>
      <c r="Y229" s="238" t="s">
        <v>692</v>
      </c>
      <c r="Z229" s="239" t="b">
        <v>0</v>
      </c>
      <c r="AA229" s="238" t="s">
        <v>692</v>
      </c>
      <c r="AB229" s="238" t="s">
        <v>692</v>
      </c>
      <c r="AC229" s="238" t="s">
        <v>692</v>
      </c>
      <c r="AD229" s="239" t="b">
        <v>0</v>
      </c>
      <c r="AE229" s="239" t="b">
        <v>0</v>
      </c>
      <c r="AF229" s="238" t="s">
        <v>743</v>
      </c>
      <c r="AG229" s="238" t="s">
        <v>189</v>
      </c>
      <c r="AH229" s="239" t="b">
        <v>1</v>
      </c>
      <c r="AI229" s="239" t="b">
        <v>0</v>
      </c>
    </row>
    <row r="230" spans="1:35" ht="32">
      <c r="A230" s="238" t="s">
        <v>686</v>
      </c>
      <c r="B230" s="238" t="s">
        <v>1694</v>
      </c>
      <c r="C230" s="238" t="s">
        <v>1694</v>
      </c>
      <c r="D230" s="238" t="s">
        <v>1685</v>
      </c>
      <c r="E230" s="238" t="s">
        <v>1695</v>
      </c>
      <c r="F230" s="238" t="s">
        <v>691</v>
      </c>
      <c r="G230" s="238" t="s">
        <v>692</v>
      </c>
      <c r="H230" s="238" t="s">
        <v>692</v>
      </c>
      <c r="I230" s="238" t="s">
        <v>692</v>
      </c>
      <c r="J230" s="238" t="s">
        <v>692</v>
      </c>
      <c r="K230" s="238" t="s">
        <v>1125</v>
      </c>
      <c r="L230" s="238" t="s">
        <v>692</v>
      </c>
      <c r="M230" s="239" t="b">
        <v>0</v>
      </c>
      <c r="N230" s="238" t="s">
        <v>1487</v>
      </c>
      <c r="O230" s="238" t="s">
        <v>1488</v>
      </c>
      <c r="P230" s="238" t="s">
        <v>837</v>
      </c>
      <c r="Q230" s="238" t="s">
        <v>17</v>
      </c>
      <c r="R230" s="238" t="s">
        <v>1687</v>
      </c>
      <c r="S230" s="238" t="s">
        <v>1688</v>
      </c>
      <c r="T230" s="238" t="s">
        <v>1542</v>
      </c>
      <c r="U230" s="238" t="s">
        <v>1689</v>
      </c>
      <c r="V230" s="239" t="b">
        <v>0</v>
      </c>
      <c r="W230" s="239" t="b">
        <v>0</v>
      </c>
      <c r="X230" s="238" t="s">
        <v>692</v>
      </c>
      <c r="Y230" s="238" t="s">
        <v>692</v>
      </c>
      <c r="Z230" s="239" t="b">
        <v>0</v>
      </c>
      <c r="AA230" s="238" t="s">
        <v>692</v>
      </c>
      <c r="AB230" s="238" t="s">
        <v>692</v>
      </c>
      <c r="AC230" s="238" t="s">
        <v>692</v>
      </c>
      <c r="AD230" s="239" t="b">
        <v>0</v>
      </c>
      <c r="AE230" s="239" t="b">
        <v>0</v>
      </c>
      <c r="AF230" s="238" t="s">
        <v>743</v>
      </c>
      <c r="AG230" s="238" t="s">
        <v>189</v>
      </c>
      <c r="AH230" s="239" t="b">
        <v>1</v>
      </c>
      <c r="AI230" s="239" t="b">
        <v>0</v>
      </c>
    </row>
    <row r="231" spans="1:35" ht="32">
      <c r="A231" s="238" t="s">
        <v>686</v>
      </c>
      <c r="B231" s="238" t="s">
        <v>1696</v>
      </c>
      <c r="C231" s="238" t="s">
        <v>1696</v>
      </c>
      <c r="D231" s="238" t="s">
        <v>1685</v>
      </c>
      <c r="E231" s="238" t="s">
        <v>1697</v>
      </c>
      <c r="F231" s="238" t="s">
        <v>691</v>
      </c>
      <c r="G231" s="238" t="s">
        <v>692</v>
      </c>
      <c r="H231" s="238" t="s">
        <v>692</v>
      </c>
      <c r="I231" s="238" t="s">
        <v>692</v>
      </c>
      <c r="J231" s="238" t="s">
        <v>692</v>
      </c>
      <c r="K231" s="238" t="s">
        <v>1125</v>
      </c>
      <c r="L231" s="238" t="s">
        <v>692</v>
      </c>
      <c r="M231" s="239" t="b">
        <v>0</v>
      </c>
      <c r="N231" s="238" t="s">
        <v>1487</v>
      </c>
      <c r="O231" s="238" t="s">
        <v>1488</v>
      </c>
      <c r="P231" s="238" t="s">
        <v>837</v>
      </c>
      <c r="Q231" s="238" t="s">
        <v>17</v>
      </c>
      <c r="R231" s="238" t="s">
        <v>821</v>
      </c>
      <c r="S231" s="238" t="s">
        <v>822</v>
      </c>
      <c r="T231" s="238" t="s">
        <v>1542</v>
      </c>
      <c r="U231" s="238" t="s">
        <v>1689</v>
      </c>
      <c r="V231" s="239" t="b">
        <v>0</v>
      </c>
      <c r="W231" s="239" t="b">
        <v>0</v>
      </c>
      <c r="X231" s="238" t="s">
        <v>692</v>
      </c>
      <c r="Y231" s="238" t="s">
        <v>692</v>
      </c>
      <c r="Z231" s="239" t="b">
        <v>0</v>
      </c>
      <c r="AA231" s="238" t="s">
        <v>692</v>
      </c>
      <c r="AB231" s="238" t="s">
        <v>692</v>
      </c>
      <c r="AC231" s="238" t="s">
        <v>692</v>
      </c>
      <c r="AD231" s="239" t="b">
        <v>0</v>
      </c>
      <c r="AE231" s="239" t="b">
        <v>0</v>
      </c>
      <c r="AF231" s="238" t="s">
        <v>743</v>
      </c>
      <c r="AG231" s="238" t="s">
        <v>189</v>
      </c>
      <c r="AH231" s="239" t="b">
        <v>1</v>
      </c>
      <c r="AI231" s="239" t="b">
        <v>0</v>
      </c>
    </row>
    <row r="232" spans="1:35" ht="48">
      <c r="A232" s="238" t="s">
        <v>686</v>
      </c>
      <c r="B232" s="238" t="s">
        <v>1698</v>
      </c>
      <c r="C232" s="238" t="s">
        <v>1698</v>
      </c>
      <c r="D232" s="238" t="s">
        <v>1685</v>
      </c>
      <c r="E232" s="238" t="s">
        <v>1699</v>
      </c>
      <c r="F232" s="238" t="s">
        <v>691</v>
      </c>
      <c r="G232" s="238" t="s">
        <v>692</v>
      </c>
      <c r="H232" s="238" t="s">
        <v>692</v>
      </c>
      <c r="I232" s="238" t="s">
        <v>692</v>
      </c>
      <c r="J232" s="238" t="s">
        <v>692</v>
      </c>
      <c r="K232" s="238" t="s">
        <v>738</v>
      </c>
      <c r="L232" s="238" t="s">
        <v>692</v>
      </c>
      <c r="M232" s="239" t="b">
        <v>0</v>
      </c>
      <c r="N232" s="238" t="s">
        <v>1487</v>
      </c>
      <c r="O232" s="238" t="s">
        <v>1488</v>
      </c>
      <c r="P232" s="238" t="s">
        <v>837</v>
      </c>
      <c r="Q232" s="238" t="s">
        <v>17</v>
      </c>
      <c r="R232" s="238" t="s">
        <v>1700</v>
      </c>
      <c r="S232" s="238" t="s">
        <v>1701</v>
      </c>
      <c r="T232" s="238" t="s">
        <v>1542</v>
      </c>
      <c r="U232" s="238" t="s">
        <v>1702</v>
      </c>
      <c r="V232" s="239" t="b">
        <v>0</v>
      </c>
      <c r="W232" s="239" t="b">
        <v>0</v>
      </c>
      <c r="X232" s="238" t="s">
        <v>692</v>
      </c>
      <c r="Y232" s="238" t="s">
        <v>692</v>
      </c>
      <c r="Z232" s="239" t="b">
        <v>0</v>
      </c>
      <c r="AA232" s="238" t="s">
        <v>692</v>
      </c>
      <c r="AB232" s="238" t="s">
        <v>692</v>
      </c>
      <c r="AC232" s="238" t="s">
        <v>692</v>
      </c>
      <c r="AD232" s="239" t="b">
        <v>0</v>
      </c>
      <c r="AE232" s="239" t="b">
        <v>0</v>
      </c>
      <c r="AF232" s="238" t="s">
        <v>1036</v>
      </c>
      <c r="AG232" s="238" t="s">
        <v>189</v>
      </c>
      <c r="AH232" s="239" t="b">
        <v>1</v>
      </c>
      <c r="AI232" s="239" t="b">
        <v>1</v>
      </c>
    </row>
    <row r="233" spans="1:35" ht="48">
      <c r="A233" s="238" t="s">
        <v>686</v>
      </c>
      <c r="B233" s="238" t="s">
        <v>1703</v>
      </c>
      <c r="C233" s="238" t="s">
        <v>1703</v>
      </c>
      <c r="D233" s="238" t="s">
        <v>1685</v>
      </c>
      <c r="E233" s="238" t="s">
        <v>1704</v>
      </c>
      <c r="F233" s="238" t="s">
        <v>691</v>
      </c>
      <c r="G233" s="238" t="s">
        <v>692</v>
      </c>
      <c r="H233" s="238" t="s">
        <v>692</v>
      </c>
      <c r="I233" s="238" t="s">
        <v>692</v>
      </c>
      <c r="J233" s="238" t="s">
        <v>692</v>
      </c>
      <c r="K233" s="238" t="s">
        <v>728</v>
      </c>
      <c r="L233" s="238" t="s">
        <v>692</v>
      </c>
      <c r="M233" s="239" t="b">
        <v>0</v>
      </c>
      <c r="N233" s="238" t="s">
        <v>1487</v>
      </c>
      <c r="O233" s="238" t="s">
        <v>1488</v>
      </c>
      <c r="P233" s="238" t="s">
        <v>837</v>
      </c>
      <c r="Q233" s="238" t="s">
        <v>17</v>
      </c>
      <c r="R233" s="238" t="s">
        <v>1700</v>
      </c>
      <c r="S233" s="238" t="s">
        <v>1701</v>
      </c>
      <c r="T233" s="238" t="s">
        <v>1542</v>
      </c>
      <c r="U233" s="238" t="s">
        <v>1702</v>
      </c>
      <c r="V233" s="239" t="b">
        <v>0</v>
      </c>
      <c r="W233" s="239" t="b">
        <v>0</v>
      </c>
      <c r="X233" s="238" t="s">
        <v>692</v>
      </c>
      <c r="Y233" s="238" t="s">
        <v>692</v>
      </c>
      <c r="Z233" s="239" t="b">
        <v>0</v>
      </c>
      <c r="AA233" s="238" t="s">
        <v>692</v>
      </c>
      <c r="AB233" s="238" t="s">
        <v>692</v>
      </c>
      <c r="AC233" s="238" t="s">
        <v>692</v>
      </c>
      <c r="AD233" s="239" t="b">
        <v>0</v>
      </c>
      <c r="AE233" s="239" t="b">
        <v>0</v>
      </c>
      <c r="AF233" s="238" t="s">
        <v>1036</v>
      </c>
      <c r="AG233" s="238" t="s">
        <v>189</v>
      </c>
      <c r="AH233" s="239" t="b">
        <v>1</v>
      </c>
      <c r="AI233" s="239" t="b">
        <v>1</v>
      </c>
    </row>
    <row r="234" spans="1:35" ht="48">
      <c r="A234" s="238" t="s">
        <v>686</v>
      </c>
      <c r="B234" s="238" t="s">
        <v>1705</v>
      </c>
      <c r="C234" s="238" t="s">
        <v>1705</v>
      </c>
      <c r="D234" s="238" t="s">
        <v>1685</v>
      </c>
      <c r="E234" s="238" t="s">
        <v>1706</v>
      </c>
      <c r="F234" s="238" t="s">
        <v>691</v>
      </c>
      <c r="G234" s="238" t="s">
        <v>692</v>
      </c>
      <c r="H234" s="238" t="s">
        <v>692</v>
      </c>
      <c r="I234" s="238" t="s">
        <v>692</v>
      </c>
      <c r="J234" s="238" t="s">
        <v>692</v>
      </c>
      <c r="K234" s="238" t="s">
        <v>728</v>
      </c>
      <c r="L234" s="238" t="s">
        <v>692</v>
      </c>
      <c r="M234" s="239" t="b">
        <v>0</v>
      </c>
      <c r="N234" s="238" t="s">
        <v>1487</v>
      </c>
      <c r="O234" s="238" t="s">
        <v>1488</v>
      </c>
      <c r="P234" s="238" t="s">
        <v>837</v>
      </c>
      <c r="Q234" s="238" t="s">
        <v>17</v>
      </c>
      <c r="R234" s="238" t="s">
        <v>1700</v>
      </c>
      <c r="S234" s="238" t="s">
        <v>1701</v>
      </c>
      <c r="T234" s="238" t="s">
        <v>1542</v>
      </c>
      <c r="U234" s="238" t="s">
        <v>1702</v>
      </c>
      <c r="V234" s="239" t="b">
        <v>0</v>
      </c>
      <c r="W234" s="239" t="b">
        <v>0</v>
      </c>
      <c r="X234" s="238" t="s">
        <v>692</v>
      </c>
      <c r="Y234" s="238" t="s">
        <v>692</v>
      </c>
      <c r="Z234" s="239" t="b">
        <v>0</v>
      </c>
      <c r="AA234" s="238" t="s">
        <v>692</v>
      </c>
      <c r="AB234" s="238" t="s">
        <v>692</v>
      </c>
      <c r="AC234" s="238" t="s">
        <v>692</v>
      </c>
      <c r="AD234" s="239" t="b">
        <v>0</v>
      </c>
      <c r="AE234" s="239" t="b">
        <v>0</v>
      </c>
      <c r="AF234" s="238" t="s">
        <v>1036</v>
      </c>
      <c r="AG234" s="238" t="s">
        <v>189</v>
      </c>
      <c r="AH234" s="239" t="b">
        <v>1</v>
      </c>
      <c r="AI234" s="239" t="b">
        <v>1</v>
      </c>
    </row>
    <row r="235" spans="1:35" ht="64">
      <c r="A235" s="238" t="s">
        <v>686</v>
      </c>
      <c r="B235" s="238" t="s">
        <v>1707</v>
      </c>
      <c r="C235" s="238" t="s">
        <v>1707</v>
      </c>
      <c r="D235" s="238" t="s">
        <v>1685</v>
      </c>
      <c r="E235" s="238" t="s">
        <v>1708</v>
      </c>
      <c r="F235" s="238" t="s">
        <v>691</v>
      </c>
      <c r="G235" s="238" t="s">
        <v>692</v>
      </c>
      <c r="H235" s="238" t="s">
        <v>692</v>
      </c>
      <c r="I235" s="238" t="s">
        <v>692</v>
      </c>
      <c r="J235" s="238" t="s">
        <v>692</v>
      </c>
      <c r="K235" s="238" t="s">
        <v>746</v>
      </c>
      <c r="L235" s="238" t="s">
        <v>692</v>
      </c>
      <c r="M235" s="239" t="b">
        <v>0</v>
      </c>
      <c r="N235" s="238" t="s">
        <v>1487</v>
      </c>
      <c r="O235" s="238" t="s">
        <v>1488</v>
      </c>
      <c r="P235" s="238" t="s">
        <v>837</v>
      </c>
      <c r="Q235" s="238" t="s">
        <v>17</v>
      </c>
      <c r="R235" s="238" t="s">
        <v>1709</v>
      </c>
      <c r="S235" s="238" t="s">
        <v>1710</v>
      </c>
      <c r="T235" s="238" t="s">
        <v>1542</v>
      </c>
      <c r="U235" s="238" t="s">
        <v>1702</v>
      </c>
      <c r="V235" s="239" t="b">
        <v>0</v>
      </c>
      <c r="W235" s="239" t="b">
        <v>0</v>
      </c>
      <c r="X235" s="238" t="s">
        <v>692</v>
      </c>
      <c r="Y235" s="238" t="s">
        <v>692</v>
      </c>
      <c r="Z235" s="239" t="b">
        <v>0</v>
      </c>
      <c r="AA235" s="238" t="s">
        <v>692</v>
      </c>
      <c r="AB235" s="238" t="s">
        <v>692</v>
      </c>
      <c r="AC235" s="238" t="s">
        <v>692</v>
      </c>
      <c r="AD235" s="239" t="b">
        <v>0</v>
      </c>
      <c r="AE235" s="239" t="b">
        <v>0</v>
      </c>
      <c r="AF235" s="238" t="s">
        <v>701</v>
      </c>
      <c r="AG235" s="238" t="s">
        <v>189</v>
      </c>
      <c r="AH235" s="239" t="b">
        <v>1</v>
      </c>
      <c r="AI235" s="239" t="b">
        <v>0</v>
      </c>
    </row>
    <row r="236" spans="1:35" ht="64">
      <c r="A236" s="238" t="s">
        <v>686</v>
      </c>
      <c r="B236" s="238" t="s">
        <v>1711</v>
      </c>
      <c r="C236" s="238" t="s">
        <v>1711</v>
      </c>
      <c r="D236" s="238" t="s">
        <v>1712</v>
      </c>
      <c r="E236" s="238" t="s">
        <v>1713</v>
      </c>
      <c r="F236" s="238" t="s">
        <v>691</v>
      </c>
      <c r="G236" s="238" t="s">
        <v>692</v>
      </c>
      <c r="H236" s="238" t="s">
        <v>692</v>
      </c>
      <c r="I236" s="238" t="s">
        <v>692</v>
      </c>
      <c r="J236" s="238" t="s">
        <v>692</v>
      </c>
      <c r="K236" s="238" t="s">
        <v>721</v>
      </c>
      <c r="L236" s="238" t="s">
        <v>692</v>
      </c>
      <c r="M236" s="239" t="b">
        <v>0</v>
      </c>
      <c r="N236" s="238" t="s">
        <v>1065</v>
      </c>
      <c r="O236" s="238" t="s">
        <v>1066</v>
      </c>
      <c r="P236" s="238" t="s">
        <v>837</v>
      </c>
      <c r="Q236" s="238" t="s">
        <v>722</v>
      </c>
      <c r="R236" s="238" t="s">
        <v>1328</v>
      </c>
      <c r="S236" s="238" t="s">
        <v>1329</v>
      </c>
      <c r="T236" s="238" t="s">
        <v>1330</v>
      </c>
      <c r="U236" s="238" t="s">
        <v>1331</v>
      </c>
      <c r="V236" s="239" t="b">
        <v>0</v>
      </c>
      <c r="W236" s="239" t="b">
        <v>0</v>
      </c>
      <c r="X236" s="238" t="s">
        <v>692</v>
      </c>
      <c r="Y236" s="238" t="s">
        <v>692</v>
      </c>
      <c r="Z236" s="239" t="b">
        <v>0</v>
      </c>
      <c r="AA236" s="238" t="s">
        <v>692</v>
      </c>
      <c r="AB236" s="238" t="s">
        <v>692</v>
      </c>
      <c r="AC236" s="238" t="s">
        <v>692</v>
      </c>
      <c r="AD236" s="239" t="b">
        <v>0</v>
      </c>
      <c r="AE236" s="239" t="b">
        <v>0</v>
      </c>
      <c r="AF236" s="238" t="s">
        <v>692</v>
      </c>
      <c r="AG236" s="238" t="s">
        <v>189</v>
      </c>
      <c r="AH236" s="239" t="b">
        <v>1</v>
      </c>
      <c r="AI236" s="239" t="b">
        <v>0</v>
      </c>
    </row>
    <row r="237" spans="1:35" ht="64">
      <c r="A237" s="238" t="s">
        <v>686</v>
      </c>
      <c r="B237" s="238" t="s">
        <v>1714</v>
      </c>
      <c r="C237" s="238" t="s">
        <v>1714</v>
      </c>
      <c r="D237" s="238" t="s">
        <v>1712</v>
      </c>
      <c r="E237" s="238" t="s">
        <v>1715</v>
      </c>
      <c r="F237" s="238" t="s">
        <v>691</v>
      </c>
      <c r="G237" s="238" t="s">
        <v>692</v>
      </c>
      <c r="H237" s="238" t="s">
        <v>692</v>
      </c>
      <c r="I237" s="238" t="s">
        <v>692</v>
      </c>
      <c r="J237" s="238" t="s">
        <v>692</v>
      </c>
      <c r="K237" s="238" t="s">
        <v>738</v>
      </c>
      <c r="L237" s="238" t="s">
        <v>692</v>
      </c>
      <c r="M237" s="239" t="b">
        <v>0</v>
      </c>
      <c r="N237" s="238" t="s">
        <v>1065</v>
      </c>
      <c r="O237" s="238" t="s">
        <v>1066</v>
      </c>
      <c r="P237" s="238" t="s">
        <v>837</v>
      </c>
      <c r="Q237" s="238" t="s">
        <v>722</v>
      </c>
      <c r="R237" s="238" t="s">
        <v>1328</v>
      </c>
      <c r="S237" s="238" t="s">
        <v>1329</v>
      </c>
      <c r="T237" s="238" t="s">
        <v>1330</v>
      </c>
      <c r="U237" s="238" t="s">
        <v>1356</v>
      </c>
      <c r="V237" s="239" t="b">
        <v>0</v>
      </c>
      <c r="W237" s="239" t="b">
        <v>0</v>
      </c>
      <c r="X237" s="238" t="s">
        <v>692</v>
      </c>
      <c r="Y237" s="238" t="s">
        <v>692</v>
      </c>
      <c r="Z237" s="239" t="b">
        <v>0</v>
      </c>
      <c r="AA237" s="238" t="s">
        <v>692</v>
      </c>
      <c r="AB237" s="238" t="s">
        <v>692</v>
      </c>
      <c r="AC237" s="238" t="s">
        <v>692</v>
      </c>
      <c r="AD237" s="239" t="b">
        <v>0</v>
      </c>
      <c r="AE237" s="239" t="b">
        <v>0</v>
      </c>
      <c r="AF237" s="238" t="s">
        <v>692</v>
      </c>
      <c r="AG237" s="238" t="s">
        <v>189</v>
      </c>
      <c r="AH237" s="239" t="b">
        <v>1</v>
      </c>
      <c r="AI237" s="239" t="b">
        <v>0</v>
      </c>
    </row>
    <row r="238" spans="1:35" ht="64">
      <c r="A238" s="238" t="s">
        <v>686</v>
      </c>
      <c r="B238" s="238" t="s">
        <v>1716</v>
      </c>
      <c r="C238" s="238" t="s">
        <v>1716</v>
      </c>
      <c r="D238" s="238" t="s">
        <v>1712</v>
      </c>
      <c r="E238" s="238" t="s">
        <v>1717</v>
      </c>
      <c r="F238" s="238" t="s">
        <v>691</v>
      </c>
      <c r="G238" s="238" t="s">
        <v>692</v>
      </c>
      <c r="H238" s="238" t="s">
        <v>692</v>
      </c>
      <c r="I238" s="238" t="s">
        <v>692</v>
      </c>
      <c r="J238" s="238" t="s">
        <v>692</v>
      </c>
      <c r="K238" s="238" t="s">
        <v>728</v>
      </c>
      <c r="L238" s="238" t="s">
        <v>692</v>
      </c>
      <c r="M238" s="239" t="b">
        <v>0</v>
      </c>
      <c r="N238" s="238" t="s">
        <v>1065</v>
      </c>
      <c r="O238" s="238" t="s">
        <v>1066</v>
      </c>
      <c r="P238" s="238" t="s">
        <v>837</v>
      </c>
      <c r="Q238" s="238" t="s">
        <v>722</v>
      </c>
      <c r="R238" s="238" t="s">
        <v>1328</v>
      </c>
      <c r="S238" s="238" t="s">
        <v>1329</v>
      </c>
      <c r="T238" s="238" t="s">
        <v>1330</v>
      </c>
      <c r="U238" s="238" t="s">
        <v>1356</v>
      </c>
      <c r="V238" s="239" t="b">
        <v>0</v>
      </c>
      <c r="W238" s="239" t="b">
        <v>0</v>
      </c>
      <c r="X238" s="238" t="s">
        <v>692</v>
      </c>
      <c r="Y238" s="238" t="s">
        <v>692</v>
      </c>
      <c r="Z238" s="239" t="b">
        <v>0</v>
      </c>
      <c r="AA238" s="238" t="s">
        <v>692</v>
      </c>
      <c r="AB238" s="238" t="s">
        <v>692</v>
      </c>
      <c r="AC238" s="238" t="s">
        <v>692</v>
      </c>
      <c r="AD238" s="239" t="b">
        <v>0</v>
      </c>
      <c r="AE238" s="239" t="b">
        <v>0</v>
      </c>
      <c r="AF238" s="238" t="s">
        <v>692</v>
      </c>
      <c r="AG238" s="238" t="s">
        <v>189</v>
      </c>
      <c r="AH238" s="239" t="b">
        <v>1</v>
      </c>
      <c r="AI238" s="239" t="b">
        <v>0</v>
      </c>
    </row>
    <row r="239" spans="1:35" ht="64">
      <c r="A239" s="238" t="s">
        <v>686</v>
      </c>
      <c r="B239" s="238" t="s">
        <v>1718</v>
      </c>
      <c r="C239" s="238" t="s">
        <v>1718</v>
      </c>
      <c r="D239" s="238" t="s">
        <v>1719</v>
      </c>
      <c r="E239" s="238" t="s">
        <v>1720</v>
      </c>
      <c r="F239" s="238" t="s">
        <v>691</v>
      </c>
      <c r="G239" s="238" t="s">
        <v>692</v>
      </c>
      <c r="H239" s="238" t="s">
        <v>692</v>
      </c>
      <c r="I239" s="238" t="s">
        <v>692</v>
      </c>
      <c r="J239" s="238" t="s">
        <v>692</v>
      </c>
      <c r="K239" s="238" t="s">
        <v>772</v>
      </c>
      <c r="L239" s="238" t="s">
        <v>692</v>
      </c>
      <c r="M239" s="239" t="b">
        <v>0</v>
      </c>
      <c r="N239" s="238" t="s">
        <v>1065</v>
      </c>
      <c r="O239" s="238" t="s">
        <v>1066</v>
      </c>
      <c r="P239" s="238" t="s">
        <v>837</v>
      </c>
      <c r="Q239" s="238" t="s">
        <v>722</v>
      </c>
      <c r="R239" s="238" t="s">
        <v>1328</v>
      </c>
      <c r="S239" s="238" t="s">
        <v>1329</v>
      </c>
      <c r="T239" s="238" t="s">
        <v>1368</v>
      </c>
      <c r="U239" s="238" t="s">
        <v>1721</v>
      </c>
      <c r="V239" s="239" t="b">
        <v>0</v>
      </c>
      <c r="W239" s="239" t="b">
        <v>0</v>
      </c>
      <c r="X239" s="238" t="s">
        <v>692</v>
      </c>
      <c r="Y239" s="238" t="s">
        <v>692</v>
      </c>
      <c r="Z239" s="239" t="b">
        <v>0</v>
      </c>
      <c r="AA239" s="238" t="s">
        <v>692</v>
      </c>
      <c r="AB239" s="238" t="s">
        <v>692</v>
      </c>
      <c r="AC239" s="238" t="s">
        <v>692</v>
      </c>
      <c r="AD239" s="239" t="b">
        <v>0</v>
      </c>
      <c r="AE239" s="239" t="b">
        <v>0</v>
      </c>
      <c r="AF239" s="238" t="s">
        <v>692</v>
      </c>
      <c r="AG239" s="238" t="s">
        <v>189</v>
      </c>
      <c r="AH239" s="239" t="b">
        <v>1</v>
      </c>
      <c r="AI239" s="239" t="b">
        <v>0</v>
      </c>
    </row>
    <row r="240" spans="1:35" ht="32">
      <c r="A240" s="238" t="s">
        <v>686</v>
      </c>
      <c r="B240" s="238" t="s">
        <v>1722</v>
      </c>
      <c r="C240" s="238" t="s">
        <v>1723</v>
      </c>
      <c r="D240" s="238" t="s">
        <v>1724</v>
      </c>
      <c r="E240" s="238" t="s">
        <v>1725</v>
      </c>
      <c r="F240" s="238" t="s">
        <v>691</v>
      </c>
      <c r="G240" s="238" t="s">
        <v>692</v>
      </c>
      <c r="H240" s="238" t="s">
        <v>692</v>
      </c>
      <c r="I240" s="238" t="s">
        <v>692</v>
      </c>
      <c r="J240" s="238" t="s">
        <v>692</v>
      </c>
      <c r="K240" s="238" t="s">
        <v>728</v>
      </c>
      <c r="L240" s="238" t="s">
        <v>692</v>
      </c>
      <c r="M240" s="239" t="b">
        <v>0</v>
      </c>
      <c r="N240" s="238" t="s">
        <v>1065</v>
      </c>
      <c r="O240" s="238" t="s">
        <v>1066</v>
      </c>
      <c r="P240" s="238" t="s">
        <v>837</v>
      </c>
      <c r="Q240" s="238" t="s">
        <v>17</v>
      </c>
      <c r="R240" s="238" t="s">
        <v>1726</v>
      </c>
      <c r="S240" s="238" t="s">
        <v>1727</v>
      </c>
      <c r="T240" s="238" t="s">
        <v>1330</v>
      </c>
      <c r="U240" s="238" t="s">
        <v>1356</v>
      </c>
      <c r="V240" s="239" t="b">
        <v>0</v>
      </c>
      <c r="W240" s="239" t="b">
        <v>0</v>
      </c>
      <c r="X240" s="238" t="s">
        <v>692</v>
      </c>
      <c r="Y240" s="238" t="s">
        <v>692</v>
      </c>
      <c r="Z240" s="239" t="b">
        <v>0</v>
      </c>
      <c r="AA240" s="238" t="s">
        <v>692</v>
      </c>
      <c r="AB240" s="238" t="s">
        <v>692</v>
      </c>
      <c r="AC240" s="238" t="s">
        <v>692</v>
      </c>
      <c r="AD240" s="239" t="b">
        <v>0</v>
      </c>
      <c r="AE240" s="239" t="b">
        <v>0</v>
      </c>
      <c r="AF240" s="238" t="s">
        <v>692</v>
      </c>
      <c r="AG240" s="238" t="s">
        <v>189</v>
      </c>
      <c r="AH240" s="239" t="b">
        <v>1</v>
      </c>
      <c r="AI240" s="239" t="b">
        <v>0</v>
      </c>
    </row>
    <row r="241" spans="1:35" ht="64">
      <c r="A241" s="238" t="s">
        <v>686</v>
      </c>
      <c r="B241" s="238" t="s">
        <v>1728</v>
      </c>
      <c r="C241" s="238" t="s">
        <v>1728</v>
      </c>
      <c r="D241" s="238" t="s">
        <v>1724</v>
      </c>
      <c r="E241" s="238" t="s">
        <v>1729</v>
      </c>
      <c r="F241" s="238" t="s">
        <v>691</v>
      </c>
      <c r="G241" s="238" t="s">
        <v>692</v>
      </c>
      <c r="H241" s="238" t="s">
        <v>692</v>
      </c>
      <c r="I241" s="238" t="s">
        <v>692</v>
      </c>
      <c r="J241" s="238" t="s">
        <v>692</v>
      </c>
      <c r="K241" s="238" t="s">
        <v>728</v>
      </c>
      <c r="L241" s="238" t="s">
        <v>692</v>
      </c>
      <c r="M241" s="239" t="b">
        <v>0</v>
      </c>
      <c r="N241" s="238" t="s">
        <v>1065</v>
      </c>
      <c r="O241" s="238" t="s">
        <v>1066</v>
      </c>
      <c r="P241" s="238" t="s">
        <v>837</v>
      </c>
      <c r="Q241" s="238" t="s">
        <v>17</v>
      </c>
      <c r="R241" s="238" t="s">
        <v>1328</v>
      </c>
      <c r="S241" s="238" t="s">
        <v>1329</v>
      </c>
      <c r="T241" s="238" t="s">
        <v>1330</v>
      </c>
      <c r="U241" s="238" t="s">
        <v>1730</v>
      </c>
      <c r="V241" s="239" t="b">
        <v>0</v>
      </c>
      <c r="W241" s="239" t="b">
        <v>0</v>
      </c>
      <c r="X241" s="238" t="s">
        <v>692</v>
      </c>
      <c r="Y241" s="238" t="s">
        <v>692</v>
      </c>
      <c r="Z241" s="239" t="b">
        <v>0</v>
      </c>
      <c r="AA241" s="238" t="s">
        <v>692</v>
      </c>
      <c r="AB241" s="238" t="s">
        <v>692</v>
      </c>
      <c r="AC241" s="238" t="s">
        <v>692</v>
      </c>
      <c r="AD241" s="239" t="b">
        <v>0</v>
      </c>
      <c r="AE241" s="239" t="b">
        <v>0</v>
      </c>
      <c r="AF241" s="238" t="s">
        <v>692</v>
      </c>
      <c r="AG241" s="238" t="s">
        <v>189</v>
      </c>
      <c r="AH241" s="239" t="b">
        <v>1</v>
      </c>
      <c r="AI241" s="239" t="b">
        <v>0</v>
      </c>
    </row>
    <row r="242" spans="1:35" ht="64">
      <c r="A242" s="238" t="s">
        <v>686</v>
      </c>
      <c r="B242" s="238" t="s">
        <v>1731</v>
      </c>
      <c r="C242" s="238" t="s">
        <v>1731</v>
      </c>
      <c r="D242" s="238" t="s">
        <v>1724</v>
      </c>
      <c r="E242" s="238" t="s">
        <v>1732</v>
      </c>
      <c r="F242" s="238" t="s">
        <v>691</v>
      </c>
      <c r="G242" s="238" t="s">
        <v>692</v>
      </c>
      <c r="H242" s="238" t="s">
        <v>692</v>
      </c>
      <c r="I242" s="238" t="s">
        <v>692</v>
      </c>
      <c r="J242" s="238" t="s">
        <v>692</v>
      </c>
      <c r="K242" s="238" t="s">
        <v>1125</v>
      </c>
      <c r="L242" s="238" t="s">
        <v>692</v>
      </c>
      <c r="M242" s="239" t="b">
        <v>0</v>
      </c>
      <c r="N242" s="238" t="s">
        <v>1065</v>
      </c>
      <c r="O242" s="238" t="s">
        <v>1066</v>
      </c>
      <c r="P242" s="238" t="s">
        <v>837</v>
      </c>
      <c r="Q242" s="238" t="s">
        <v>17</v>
      </c>
      <c r="R242" s="238" t="s">
        <v>1328</v>
      </c>
      <c r="S242" s="238" t="s">
        <v>1329</v>
      </c>
      <c r="T242" s="238" t="s">
        <v>1330</v>
      </c>
      <c r="U242" s="238" t="s">
        <v>1730</v>
      </c>
      <c r="V242" s="239" t="b">
        <v>0</v>
      </c>
      <c r="W242" s="239" t="b">
        <v>0</v>
      </c>
      <c r="X242" s="238" t="s">
        <v>692</v>
      </c>
      <c r="Y242" s="238" t="s">
        <v>692</v>
      </c>
      <c r="Z242" s="239" t="b">
        <v>0</v>
      </c>
      <c r="AA242" s="238" t="s">
        <v>692</v>
      </c>
      <c r="AB242" s="238" t="s">
        <v>692</v>
      </c>
      <c r="AC242" s="238" t="s">
        <v>692</v>
      </c>
      <c r="AD242" s="239" t="b">
        <v>0</v>
      </c>
      <c r="AE242" s="239" t="b">
        <v>0</v>
      </c>
      <c r="AF242" s="238" t="s">
        <v>692</v>
      </c>
      <c r="AG242" s="238" t="s">
        <v>189</v>
      </c>
      <c r="AH242" s="239" t="b">
        <v>1</v>
      </c>
      <c r="AI242" s="239" t="b">
        <v>0</v>
      </c>
    </row>
    <row r="243" spans="1:35" ht="64">
      <c r="A243" s="238" t="s">
        <v>686</v>
      </c>
      <c r="B243" s="238" t="s">
        <v>1733</v>
      </c>
      <c r="C243" s="238" t="s">
        <v>1733</v>
      </c>
      <c r="D243" s="238" t="s">
        <v>1724</v>
      </c>
      <c r="E243" s="238" t="s">
        <v>1734</v>
      </c>
      <c r="F243" s="238" t="s">
        <v>691</v>
      </c>
      <c r="G243" s="238" t="s">
        <v>692</v>
      </c>
      <c r="H243" s="238" t="s">
        <v>692</v>
      </c>
      <c r="I243" s="238" t="s">
        <v>692</v>
      </c>
      <c r="J243" s="238" t="s">
        <v>692</v>
      </c>
      <c r="K243" s="238" t="s">
        <v>1125</v>
      </c>
      <c r="L243" s="238" t="s">
        <v>692</v>
      </c>
      <c r="M243" s="239" t="b">
        <v>0</v>
      </c>
      <c r="N243" s="238" t="s">
        <v>1065</v>
      </c>
      <c r="O243" s="238" t="s">
        <v>1066</v>
      </c>
      <c r="P243" s="238" t="s">
        <v>837</v>
      </c>
      <c r="Q243" s="238" t="s">
        <v>17</v>
      </c>
      <c r="R243" s="238" t="s">
        <v>1328</v>
      </c>
      <c r="S243" s="238" t="s">
        <v>1329</v>
      </c>
      <c r="T243" s="238" t="s">
        <v>1330</v>
      </c>
      <c r="U243" s="238" t="s">
        <v>1730</v>
      </c>
      <c r="V243" s="239" t="b">
        <v>0</v>
      </c>
      <c r="W243" s="239" t="b">
        <v>0</v>
      </c>
      <c r="X243" s="238" t="s">
        <v>692</v>
      </c>
      <c r="Y243" s="238" t="s">
        <v>692</v>
      </c>
      <c r="Z243" s="239" t="b">
        <v>0</v>
      </c>
      <c r="AA243" s="238" t="s">
        <v>692</v>
      </c>
      <c r="AB243" s="238" t="s">
        <v>692</v>
      </c>
      <c r="AC243" s="238" t="s">
        <v>692</v>
      </c>
      <c r="AD243" s="239" t="b">
        <v>0</v>
      </c>
      <c r="AE243" s="239" t="b">
        <v>0</v>
      </c>
      <c r="AF243" s="238" t="s">
        <v>692</v>
      </c>
      <c r="AG243" s="238" t="s">
        <v>189</v>
      </c>
      <c r="AH243" s="239" t="b">
        <v>1</v>
      </c>
      <c r="AI243" s="239" t="b">
        <v>0</v>
      </c>
    </row>
    <row r="244" spans="1:35" ht="64">
      <c r="A244" s="238" t="s">
        <v>686</v>
      </c>
      <c r="B244" s="238" t="s">
        <v>1735</v>
      </c>
      <c r="C244" s="238" t="s">
        <v>1735</v>
      </c>
      <c r="D244" s="238" t="s">
        <v>1724</v>
      </c>
      <c r="E244" s="238" t="s">
        <v>1736</v>
      </c>
      <c r="F244" s="238" t="s">
        <v>691</v>
      </c>
      <c r="G244" s="238" t="s">
        <v>692</v>
      </c>
      <c r="H244" s="238" t="s">
        <v>692</v>
      </c>
      <c r="I244" s="238" t="s">
        <v>692</v>
      </c>
      <c r="J244" s="238" t="s">
        <v>692</v>
      </c>
      <c r="K244" s="238" t="s">
        <v>1125</v>
      </c>
      <c r="L244" s="238" t="s">
        <v>692</v>
      </c>
      <c r="M244" s="239" t="b">
        <v>0</v>
      </c>
      <c r="N244" s="238" t="s">
        <v>1065</v>
      </c>
      <c r="O244" s="238" t="s">
        <v>1066</v>
      </c>
      <c r="P244" s="238" t="s">
        <v>837</v>
      </c>
      <c r="Q244" s="238" t="s">
        <v>17</v>
      </c>
      <c r="R244" s="238" t="s">
        <v>1328</v>
      </c>
      <c r="S244" s="238" t="s">
        <v>1329</v>
      </c>
      <c r="T244" s="238" t="s">
        <v>1330</v>
      </c>
      <c r="U244" s="238" t="s">
        <v>1730</v>
      </c>
      <c r="V244" s="239" t="b">
        <v>0</v>
      </c>
      <c r="W244" s="239" t="b">
        <v>0</v>
      </c>
      <c r="X244" s="238" t="s">
        <v>692</v>
      </c>
      <c r="Y244" s="238" t="s">
        <v>692</v>
      </c>
      <c r="Z244" s="239" t="b">
        <v>0</v>
      </c>
      <c r="AA244" s="238" t="s">
        <v>692</v>
      </c>
      <c r="AB244" s="238" t="s">
        <v>692</v>
      </c>
      <c r="AC244" s="238" t="s">
        <v>692</v>
      </c>
      <c r="AD244" s="239" t="b">
        <v>0</v>
      </c>
      <c r="AE244" s="239" t="b">
        <v>0</v>
      </c>
      <c r="AF244" s="238" t="s">
        <v>692</v>
      </c>
      <c r="AG244" s="238" t="s">
        <v>189</v>
      </c>
      <c r="AH244" s="239" t="b">
        <v>1</v>
      </c>
      <c r="AI244" s="239" t="b">
        <v>0</v>
      </c>
    </row>
    <row r="245" spans="1:35" ht="32">
      <c r="A245" s="238" t="s">
        <v>686</v>
      </c>
      <c r="B245" s="238" t="s">
        <v>1737</v>
      </c>
      <c r="C245" s="238" t="s">
        <v>1737</v>
      </c>
      <c r="D245" s="238" t="s">
        <v>1738</v>
      </c>
      <c r="E245" s="238" t="s">
        <v>1739</v>
      </c>
      <c r="F245" s="238" t="s">
        <v>691</v>
      </c>
      <c r="G245" s="238" t="s">
        <v>692</v>
      </c>
      <c r="H245" s="238" t="s">
        <v>692</v>
      </c>
      <c r="I245" s="238" t="s">
        <v>692</v>
      </c>
      <c r="J245" s="238" t="s">
        <v>692</v>
      </c>
      <c r="K245" s="238" t="s">
        <v>1567</v>
      </c>
      <c r="L245" s="238" t="s">
        <v>692</v>
      </c>
      <c r="M245" s="239" t="b">
        <v>0</v>
      </c>
      <c r="N245" s="238" t="s">
        <v>1065</v>
      </c>
      <c r="O245" s="238" t="s">
        <v>1066</v>
      </c>
      <c r="P245" s="238" t="s">
        <v>837</v>
      </c>
      <c r="Q245" s="238" t="s">
        <v>722</v>
      </c>
      <c r="R245" s="238" t="s">
        <v>1740</v>
      </c>
      <c r="S245" s="238" t="s">
        <v>1741</v>
      </c>
      <c r="T245" s="238" t="s">
        <v>1330</v>
      </c>
      <c r="U245" s="238" t="s">
        <v>1742</v>
      </c>
      <c r="V245" s="239" t="b">
        <v>0</v>
      </c>
      <c r="W245" s="239" t="b">
        <v>0</v>
      </c>
      <c r="X245" s="238" t="s">
        <v>692</v>
      </c>
      <c r="Y245" s="238" t="s">
        <v>692</v>
      </c>
      <c r="Z245" s="239" t="b">
        <v>0</v>
      </c>
      <c r="AA245" s="238" t="s">
        <v>692</v>
      </c>
      <c r="AB245" s="238" t="s">
        <v>692</v>
      </c>
      <c r="AC245" s="238" t="s">
        <v>692</v>
      </c>
      <c r="AD245" s="239" t="b">
        <v>0</v>
      </c>
      <c r="AE245" s="239" t="b">
        <v>0</v>
      </c>
      <c r="AF245" s="238" t="s">
        <v>692</v>
      </c>
      <c r="AG245" s="238" t="s">
        <v>189</v>
      </c>
      <c r="AH245" s="239" t="b">
        <v>1</v>
      </c>
      <c r="AI245" s="239" t="b">
        <v>0</v>
      </c>
    </row>
    <row r="246" spans="1:35" ht="48">
      <c r="A246" s="238" t="s">
        <v>686</v>
      </c>
      <c r="B246" s="238" t="s">
        <v>1743</v>
      </c>
      <c r="C246" s="238" t="s">
        <v>1743</v>
      </c>
      <c r="D246" s="238" t="s">
        <v>1744</v>
      </c>
      <c r="E246" s="238" t="s">
        <v>1745</v>
      </c>
      <c r="F246" s="238" t="s">
        <v>691</v>
      </c>
      <c r="G246" s="238" t="s">
        <v>692</v>
      </c>
      <c r="H246" s="238" t="s">
        <v>692</v>
      </c>
      <c r="I246" s="238" t="s">
        <v>692</v>
      </c>
      <c r="J246" s="238" t="s">
        <v>692</v>
      </c>
      <c r="K246" s="238" t="s">
        <v>721</v>
      </c>
      <c r="L246" s="238" t="s">
        <v>692</v>
      </c>
      <c r="M246" s="239" t="b">
        <v>0</v>
      </c>
      <c r="N246" s="238" t="s">
        <v>1487</v>
      </c>
      <c r="O246" s="238" t="s">
        <v>1488</v>
      </c>
      <c r="P246" s="238" t="s">
        <v>837</v>
      </c>
      <c r="Q246" s="238" t="s">
        <v>17</v>
      </c>
      <c r="R246" s="238" t="s">
        <v>1746</v>
      </c>
      <c r="S246" s="238" t="s">
        <v>1747</v>
      </c>
      <c r="T246" s="238" t="s">
        <v>1542</v>
      </c>
      <c r="U246" s="238" t="s">
        <v>1748</v>
      </c>
      <c r="V246" s="239" t="b">
        <v>0</v>
      </c>
      <c r="W246" s="239" t="b">
        <v>0</v>
      </c>
      <c r="X246" s="238" t="s">
        <v>692</v>
      </c>
      <c r="Y246" s="238" t="s">
        <v>692</v>
      </c>
      <c r="Z246" s="239" t="b">
        <v>0</v>
      </c>
      <c r="AA246" s="238" t="s">
        <v>692</v>
      </c>
      <c r="AB246" s="238" t="s">
        <v>692</v>
      </c>
      <c r="AC246" s="238" t="s">
        <v>692</v>
      </c>
      <c r="AD246" s="239" t="b">
        <v>0</v>
      </c>
      <c r="AE246" s="239" t="b">
        <v>0</v>
      </c>
      <c r="AF246" s="238" t="s">
        <v>887</v>
      </c>
      <c r="AG246" s="238" t="s">
        <v>189</v>
      </c>
      <c r="AH246" s="239" t="b">
        <v>1</v>
      </c>
      <c r="AI246" s="239" t="b">
        <v>0</v>
      </c>
    </row>
    <row r="247" spans="1:35" ht="48">
      <c r="A247" s="238" t="s">
        <v>686</v>
      </c>
      <c r="B247" s="238" t="s">
        <v>1749</v>
      </c>
      <c r="C247" s="238" t="s">
        <v>1749</v>
      </c>
      <c r="D247" s="238" t="s">
        <v>1744</v>
      </c>
      <c r="E247" s="238" t="s">
        <v>1750</v>
      </c>
      <c r="F247" s="238" t="s">
        <v>691</v>
      </c>
      <c r="G247" s="238" t="s">
        <v>692</v>
      </c>
      <c r="H247" s="238" t="s">
        <v>692</v>
      </c>
      <c r="I247" s="238" t="s">
        <v>692</v>
      </c>
      <c r="J247" s="238" t="s">
        <v>692</v>
      </c>
      <c r="K247" s="238" t="s">
        <v>746</v>
      </c>
      <c r="L247" s="238" t="s">
        <v>692</v>
      </c>
      <c r="M247" s="239" t="b">
        <v>0</v>
      </c>
      <c r="N247" s="238" t="s">
        <v>1487</v>
      </c>
      <c r="O247" s="238" t="s">
        <v>1488</v>
      </c>
      <c r="P247" s="238" t="s">
        <v>837</v>
      </c>
      <c r="Q247" s="238" t="s">
        <v>17</v>
      </c>
      <c r="R247" s="238" t="s">
        <v>1746</v>
      </c>
      <c r="S247" s="238" t="s">
        <v>1747</v>
      </c>
      <c r="T247" s="238" t="s">
        <v>1542</v>
      </c>
      <c r="U247" s="238" t="s">
        <v>1748</v>
      </c>
      <c r="V247" s="239" t="b">
        <v>0</v>
      </c>
      <c r="W247" s="239" t="b">
        <v>0</v>
      </c>
      <c r="X247" s="238" t="s">
        <v>692</v>
      </c>
      <c r="Y247" s="238" t="s">
        <v>692</v>
      </c>
      <c r="Z247" s="239" t="b">
        <v>0</v>
      </c>
      <c r="AA247" s="238" t="s">
        <v>692</v>
      </c>
      <c r="AB247" s="238" t="s">
        <v>692</v>
      </c>
      <c r="AC247" s="238" t="s">
        <v>692</v>
      </c>
      <c r="AD247" s="239" t="b">
        <v>0</v>
      </c>
      <c r="AE247" s="239" t="b">
        <v>0</v>
      </c>
      <c r="AF247" s="238" t="s">
        <v>887</v>
      </c>
      <c r="AG247" s="238" t="s">
        <v>189</v>
      </c>
      <c r="AH247" s="239" t="b">
        <v>1</v>
      </c>
      <c r="AI247" s="239" t="b">
        <v>0</v>
      </c>
    </row>
    <row r="248" spans="1:35" ht="32">
      <c r="A248" s="238" t="s">
        <v>686</v>
      </c>
      <c r="B248" s="238" t="s">
        <v>1751</v>
      </c>
      <c r="C248" s="238" t="s">
        <v>1751</v>
      </c>
      <c r="D248" s="238" t="s">
        <v>1752</v>
      </c>
      <c r="E248" s="238" t="s">
        <v>1753</v>
      </c>
      <c r="F248" s="238" t="s">
        <v>691</v>
      </c>
      <c r="G248" s="238" t="s">
        <v>692</v>
      </c>
      <c r="H248" s="238" t="s">
        <v>692</v>
      </c>
      <c r="I248" s="238" t="s">
        <v>692</v>
      </c>
      <c r="J248" s="238" t="s">
        <v>692</v>
      </c>
      <c r="K248" s="238" t="s">
        <v>1379</v>
      </c>
      <c r="L248" s="238" t="s">
        <v>692</v>
      </c>
      <c r="M248" s="239" t="b">
        <v>0</v>
      </c>
      <c r="N248" s="238" t="s">
        <v>1397</v>
      </c>
      <c r="O248" s="238" t="s">
        <v>1397</v>
      </c>
      <c r="P248" s="238" t="s">
        <v>837</v>
      </c>
      <c r="Q248" s="238" t="s">
        <v>17</v>
      </c>
      <c r="R248" s="238" t="s">
        <v>780</v>
      </c>
      <c r="S248" s="238" t="s">
        <v>781</v>
      </c>
      <c r="T248" s="238" t="s">
        <v>1437</v>
      </c>
      <c r="U248" s="238" t="s">
        <v>1754</v>
      </c>
      <c r="V248" s="239" t="b">
        <v>0</v>
      </c>
      <c r="W248" s="239" t="b">
        <v>0</v>
      </c>
      <c r="X248" s="238" t="s">
        <v>692</v>
      </c>
      <c r="Y248" s="238" t="s">
        <v>692</v>
      </c>
      <c r="Z248" s="239" t="b">
        <v>0</v>
      </c>
      <c r="AA248" s="238" t="s">
        <v>692</v>
      </c>
      <c r="AB248" s="238" t="s">
        <v>692</v>
      </c>
      <c r="AC248" s="238" t="s">
        <v>692</v>
      </c>
      <c r="AD248" s="239" t="b">
        <v>0</v>
      </c>
      <c r="AE248" s="239" t="b">
        <v>0</v>
      </c>
      <c r="AF248" s="238" t="s">
        <v>692</v>
      </c>
      <c r="AG248" s="238" t="s">
        <v>189</v>
      </c>
      <c r="AH248" s="239" t="b">
        <v>1</v>
      </c>
      <c r="AI248" s="239" t="b">
        <v>0</v>
      </c>
    </row>
    <row r="249" spans="1:35" ht="48">
      <c r="A249" s="238" t="s">
        <v>686</v>
      </c>
      <c r="B249" s="238" t="s">
        <v>1755</v>
      </c>
      <c r="C249" s="238" t="s">
        <v>1755</v>
      </c>
      <c r="D249" s="238" t="s">
        <v>1756</v>
      </c>
      <c r="E249" s="238" t="s">
        <v>1757</v>
      </c>
      <c r="F249" s="238" t="s">
        <v>691</v>
      </c>
      <c r="G249" s="238" t="s">
        <v>692</v>
      </c>
      <c r="H249" s="238" t="s">
        <v>692</v>
      </c>
      <c r="I249" s="238" t="s">
        <v>692</v>
      </c>
      <c r="J249" s="238" t="s">
        <v>692</v>
      </c>
      <c r="K249" s="238" t="s">
        <v>746</v>
      </c>
      <c r="L249" s="238" t="s">
        <v>692</v>
      </c>
      <c r="M249" s="239" t="b">
        <v>0</v>
      </c>
      <c r="N249" s="238" t="s">
        <v>1487</v>
      </c>
      <c r="O249" s="238" t="s">
        <v>1488</v>
      </c>
      <c r="P249" s="238" t="s">
        <v>837</v>
      </c>
      <c r="Q249" s="238" t="s">
        <v>17</v>
      </c>
      <c r="R249" s="238" t="s">
        <v>1746</v>
      </c>
      <c r="S249" s="238" t="s">
        <v>1747</v>
      </c>
      <c r="T249" s="238" t="s">
        <v>1758</v>
      </c>
      <c r="U249" s="238" t="s">
        <v>1759</v>
      </c>
      <c r="V249" s="239" t="b">
        <v>0</v>
      </c>
      <c r="W249" s="239" t="b">
        <v>0</v>
      </c>
      <c r="X249" s="238" t="s">
        <v>692</v>
      </c>
      <c r="Y249" s="238" t="s">
        <v>692</v>
      </c>
      <c r="Z249" s="239" t="b">
        <v>0</v>
      </c>
      <c r="AA249" s="238" t="s">
        <v>692</v>
      </c>
      <c r="AB249" s="238" t="s">
        <v>692</v>
      </c>
      <c r="AC249" s="238" t="s">
        <v>692</v>
      </c>
      <c r="AD249" s="239" t="b">
        <v>0</v>
      </c>
      <c r="AE249" s="239" t="b">
        <v>0</v>
      </c>
      <c r="AF249" s="238" t="s">
        <v>784</v>
      </c>
      <c r="AG249" s="238" t="s">
        <v>189</v>
      </c>
      <c r="AH249" s="239" t="b">
        <v>1</v>
      </c>
      <c r="AI249" s="239" t="b">
        <v>0</v>
      </c>
    </row>
    <row r="250" spans="1:35" ht="80">
      <c r="A250" s="238" t="s">
        <v>686</v>
      </c>
      <c r="B250" s="238" t="s">
        <v>1760</v>
      </c>
      <c r="C250" s="238" t="s">
        <v>1760</v>
      </c>
      <c r="D250" s="238" t="s">
        <v>1761</v>
      </c>
      <c r="E250" s="238" t="s">
        <v>1762</v>
      </c>
      <c r="F250" s="238" t="s">
        <v>691</v>
      </c>
      <c r="G250" s="238" t="s">
        <v>692</v>
      </c>
      <c r="H250" s="238" t="s">
        <v>692</v>
      </c>
      <c r="I250" s="238" t="s">
        <v>692</v>
      </c>
      <c r="J250" s="238" t="s">
        <v>692</v>
      </c>
      <c r="K250" s="238" t="s">
        <v>764</v>
      </c>
      <c r="L250" s="238" t="s">
        <v>692</v>
      </c>
      <c r="M250" s="239" t="b">
        <v>0</v>
      </c>
      <c r="N250" s="238" t="s">
        <v>694</v>
      </c>
      <c r="O250" s="238" t="s">
        <v>695</v>
      </c>
      <c r="P250" s="238" t="s">
        <v>854</v>
      </c>
      <c r="Q250" s="238" t="s">
        <v>722</v>
      </c>
      <c r="R250" s="238" t="s">
        <v>1763</v>
      </c>
      <c r="S250" s="238" t="s">
        <v>1764</v>
      </c>
      <c r="T250" s="238" t="s">
        <v>1765</v>
      </c>
      <c r="U250" s="238" t="s">
        <v>1766</v>
      </c>
      <c r="V250" s="239" t="b">
        <v>0</v>
      </c>
      <c r="W250" s="239" t="b">
        <v>0</v>
      </c>
      <c r="X250" s="238" t="s">
        <v>692</v>
      </c>
      <c r="Y250" s="238" t="s">
        <v>692</v>
      </c>
      <c r="Z250" s="239" t="b">
        <v>0</v>
      </c>
      <c r="AA250" s="238" t="s">
        <v>692</v>
      </c>
      <c r="AB250" s="238" t="s">
        <v>692</v>
      </c>
      <c r="AC250" s="238" t="s">
        <v>692</v>
      </c>
      <c r="AD250" s="239" t="b">
        <v>0</v>
      </c>
      <c r="AE250" s="239" t="b">
        <v>0</v>
      </c>
      <c r="AF250" s="238" t="s">
        <v>692</v>
      </c>
      <c r="AG250" s="238" t="s">
        <v>189</v>
      </c>
      <c r="AH250" s="239" t="b">
        <v>1</v>
      </c>
      <c r="AI250" s="239" t="b">
        <v>0</v>
      </c>
    </row>
    <row r="251" spans="1:35" ht="80">
      <c r="A251" s="238" t="s">
        <v>686</v>
      </c>
      <c r="B251" s="238" t="s">
        <v>1767</v>
      </c>
      <c r="C251" s="238" t="s">
        <v>1767</v>
      </c>
      <c r="D251" s="238" t="s">
        <v>1761</v>
      </c>
      <c r="E251" s="238" t="s">
        <v>1768</v>
      </c>
      <c r="F251" s="238" t="s">
        <v>691</v>
      </c>
      <c r="G251" s="238" t="s">
        <v>692</v>
      </c>
      <c r="H251" s="238" t="s">
        <v>692</v>
      </c>
      <c r="I251" s="238" t="s">
        <v>692</v>
      </c>
      <c r="J251" s="238" t="s">
        <v>692</v>
      </c>
      <c r="K251" s="238" t="s">
        <v>738</v>
      </c>
      <c r="L251" s="238" t="s">
        <v>692</v>
      </c>
      <c r="M251" s="239" t="b">
        <v>0</v>
      </c>
      <c r="N251" s="238" t="s">
        <v>694</v>
      </c>
      <c r="O251" s="238" t="s">
        <v>695</v>
      </c>
      <c r="P251" s="238" t="s">
        <v>854</v>
      </c>
      <c r="Q251" s="238" t="s">
        <v>722</v>
      </c>
      <c r="R251" s="238" t="s">
        <v>1763</v>
      </c>
      <c r="S251" s="238" t="s">
        <v>1764</v>
      </c>
      <c r="T251" s="238" t="s">
        <v>1765</v>
      </c>
      <c r="U251" s="238" t="s">
        <v>1766</v>
      </c>
      <c r="V251" s="239" t="b">
        <v>0</v>
      </c>
      <c r="W251" s="239" t="b">
        <v>0</v>
      </c>
      <c r="X251" s="238" t="s">
        <v>692</v>
      </c>
      <c r="Y251" s="238" t="s">
        <v>692</v>
      </c>
      <c r="Z251" s="239" t="b">
        <v>0</v>
      </c>
      <c r="AA251" s="238" t="s">
        <v>692</v>
      </c>
      <c r="AB251" s="238" t="s">
        <v>692</v>
      </c>
      <c r="AC251" s="238" t="s">
        <v>692</v>
      </c>
      <c r="AD251" s="239" t="b">
        <v>0</v>
      </c>
      <c r="AE251" s="239" t="b">
        <v>0</v>
      </c>
      <c r="AF251" s="238" t="s">
        <v>1036</v>
      </c>
      <c r="AG251" s="238" t="s">
        <v>189</v>
      </c>
      <c r="AH251" s="239" t="b">
        <v>1</v>
      </c>
      <c r="AI251" s="239" t="b">
        <v>0</v>
      </c>
    </row>
    <row r="252" spans="1:35" ht="32">
      <c r="A252" s="238" t="s">
        <v>686</v>
      </c>
      <c r="B252" s="238" t="s">
        <v>1769</v>
      </c>
      <c r="C252" s="238" t="s">
        <v>1769</v>
      </c>
      <c r="D252" s="238" t="s">
        <v>1761</v>
      </c>
      <c r="E252" s="238" t="s">
        <v>1770</v>
      </c>
      <c r="F252" s="238" t="s">
        <v>691</v>
      </c>
      <c r="G252" s="238" t="s">
        <v>692</v>
      </c>
      <c r="H252" s="238" t="s">
        <v>692</v>
      </c>
      <c r="I252" s="238" t="s">
        <v>692</v>
      </c>
      <c r="J252" s="238" t="s">
        <v>692</v>
      </c>
      <c r="K252" s="238" t="s">
        <v>693</v>
      </c>
      <c r="L252" s="238" t="s">
        <v>692</v>
      </c>
      <c r="M252" s="239" t="b">
        <v>0</v>
      </c>
      <c r="N252" s="238" t="s">
        <v>694</v>
      </c>
      <c r="O252" s="238" t="s">
        <v>695</v>
      </c>
      <c r="P252" s="238" t="s">
        <v>854</v>
      </c>
      <c r="Q252" s="238" t="s">
        <v>722</v>
      </c>
      <c r="R252" s="238" t="s">
        <v>1771</v>
      </c>
      <c r="S252" s="238" t="s">
        <v>1772</v>
      </c>
      <c r="T252" s="238" t="s">
        <v>1765</v>
      </c>
      <c r="U252" s="238" t="s">
        <v>1766</v>
      </c>
      <c r="V252" s="239" t="b">
        <v>0</v>
      </c>
      <c r="W252" s="239" t="b">
        <v>0</v>
      </c>
      <c r="X252" s="238" t="s">
        <v>692</v>
      </c>
      <c r="Y252" s="238" t="s">
        <v>692</v>
      </c>
      <c r="Z252" s="239" t="b">
        <v>0</v>
      </c>
      <c r="AA252" s="238" t="s">
        <v>692</v>
      </c>
      <c r="AB252" s="238" t="s">
        <v>692</v>
      </c>
      <c r="AC252" s="238" t="s">
        <v>692</v>
      </c>
      <c r="AD252" s="239" t="b">
        <v>0</v>
      </c>
      <c r="AE252" s="239" t="b">
        <v>0</v>
      </c>
      <c r="AF252" s="238" t="s">
        <v>887</v>
      </c>
      <c r="AG252" s="238" t="s">
        <v>189</v>
      </c>
      <c r="AH252" s="239" t="b">
        <v>1</v>
      </c>
      <c r="AI252" s="239" t="b">
        <v>0</v>
      </c>
    </row>
    <row r="253" spans="1:35" ht="32">
      <c r="A253" s="238" t="s">
        <v>686</v>
      </c>
      <c r="B253" s="238" t="s">
        <v>1773</v>
      </c>
      <c r="C253" s="238" t="s">
        <v>1773</v>
      </c>
      <c r="D253" s="238" t="s">
        <v>1774</v>
      </c>
      <c r="E253" s="238" t="s">
        <v>1775</v>
      </c>
      <c r="F253" s="238" t="s">
        <v>691</v>
      </c>
      <c r="G253" s="238" t="s">
        <v>692</v>
      </c>
      <c r="H253" s="238" t="s">
        <v>692</v>
      </c>
      <c r="I253" s="238" t="s">
        <v>692</v>
      </c>
      <c r="J253" s="238" t="s">
        <v>692</v>
      </c>
      <c r="K253" s="238" t="s">
        <v>693</v>
      </c>
      <c r="L253" s="238" t="s">
        <v>692</v>
      </c>
      <c r="M253" s="239" t="b">
        <v>0</v>
      </c>
      <c r="N253" s="238" t="s">
        <v>1040</v>
      </c>
      <c r="O253" s="238" t="s">
        <v>1041</v>
      </c>
      <c r="P253" s="238" t="s">
        <v>854</v>
      </c>
      <c r="Q253" s="238" t="s">
        <v>24</v>
      </c>
      <c r="R253" s="238" t="s">
        <v>1776</v>
      </c>
      <c r="S253" s="238" t="s">
        <v>1777</v>
      </c>
      <c r="T253" s="238" t="s">
        <v>1778</v>
      </c>
      <c r="U253" s="238" t="s">
        <v>1779</v>
      </c>
      <c r="V253" s="239" t="b">
        <v>0</v>
      </c>
      <c r="W253" s="239" t="b">
        <v>1</v>
      </c>
      <c r="X253" s="238" t="s">
        <v>1780</v>
      </c>
      <c r="Y253" s="238" t="s">
        <v>792</v>
      </c>
      <c r="Z253" s="239" t="b">
        <v>1</v>
      </c>
      <c r="AA253" s="238" t="s">
        <v>1781</v>
      </c>
      <c r="AB253" s="238" t="s">
        <v>692</v>
      </c>
      <c r="AC253" s="238" t="s">
        <v>692</v>
      </c>
      <c r="AD253" s="239" t="b">
        <v>0</v>
      </c>
      <c r="AE253" s="239" t="b">
        <v>0</v>
      </c>
      <c r="AF253" s="238" t="s">
        <v>730</v>
      </c>
      <c r="AG253" s="238" t="s">
        <v>189</v>
      </c>
      <c r="AH253" s="239" t="b">
        <v>1</v>
      </c>
      <c r="AI253" s="239" t="b">
        <v>0</v>
      </c>
    </row>
    <row r="254" spans="1:35" ht="32">
      <c r="A254" s="238" t="s">
        <v>686</v>
      </c>
      <c r="B254" s="238" t="s">
        <v>1782</v>
      </c>
      <c r="C254" s="238" t="s">
        <v>1782</v>
      </c>
      <c r="D254" s="238" t="s">
        <v>1774</v>
      </c>
      <c r="E254" s="238" t="s">
        <v>1783</v>
      </c>
      <c r="F254" s="238" t="s">
        <v>691</v>
      </c>
      <c r="G254" s="238" t="s">
        <v>692</v>
      </c>
      <c r="H254" s="238" t="s">
        <v>692</v>
      </c>
      <c r="I254" s="238" t="s">
        <v>692</v>
      </c>
      <c r="J254" s="238" t="s">
        <v>692</v>
      </c>
      <c r="K254" s="238" t="s">
        <v>693</v>
      </c>
      <c r="L254" s="238" t="s">
        <v>692</v>
      </c>
      <c r="M254" s="239" t="b">
        <v>0</v>
      </c>
      <c r="N254" s="238" t="s">
        <v>1040</v>
      </c>
      <c r="O254" s="238" t="s">
        <v>1041</v>
      </c>
      <c r="P254" s="238" t="s">
        <v>854</v>
      </c>
      <c r="Q254" s="238" t="s">
        <v>24</v>
      </c>
      <c r="R254" s="238" t="s">
        <v>1776</v>
      </c>
      <c r="S254" s="238" t="s">
        <v>1777</v>
      </c>
      <c r="T254" s="238" t="s">
        <v>1778</v>
      </c>
      <c r="U254" s="238" t="s">
        <v>1779</v>
      </c>
      <c r="V254" s="239" t="b">
        <v>0</v>
      </c>
      <c r="W254" s="239" t="b">
        <v>1</v>
      </c>
      <c r="X254" s="238" t="s">
        <v>1780</v>
      </c>
      <c r="Y254" s="238" t="s">
        <v>792</v>
      </c>
      <c r="Z254" s="239" t="b">
        <v>1</v>
      </c>
      <c r="AA254" s="238" t="s">
        <v>1781</v>
      </c>
      <c r="AB254" s="238" t="s">
        <v>692</v>
      </c>
      <c r="AC254" s="238" t="s">
        <v>692</v>
      </c>
      <c r="AD254" s="239" t="b">
        <v>0</v>
      </c>
      <c r="AE254" s="239" t="b">
        <v>0</v>
      </c>
      <c r="AF254" s="238" t="s">
        <v>730</v>
      </c>
      <c r="AG254" s="238" t="s">
        <v>189</v>
      </c>
      <c r="AH254" s="239" t="b">
        <v>1</v>
      </c>
      <c r="AI254" s="239" t="b">
        <v>0</v>
      </c>
    </row>
    <row r="255" spans="1:35" ht="32">
      <c r="A255" s="238" t="s">
        <v>686</v>
      </c>
      <c r="B255" s="238" t="s">
        <v>1781</v>
      </c>
      <c r="C255" s="238" t="s">
        <v>1781</v>
      </c>
      <c r="D255" s="238" t="s">
        <v>1774</v>
      </c>
      <c r="E255" s="238" t="s">
        <v>1784</v>
      </c>
      <c r="F255" s="238" t="s">
        <v>691</v>
      </c>
      <c r="G255" s="238" t="s">
        <v>692</v>
      </c>
      <c r="H255" s="238" t="s">
        <v>692</v>
      </c>
      <c r="I255" s="238" t="s">
        <v>692</v>
      </c>
      <c r="J255" s="238" t="s">
        <v>692</v>
      </c>
      <c r="K255" s="238" t="s">
        <v>746</v>
      </c>
      <c r="L255" s="238" t="s">
        <v>692</v>
      </c>
      <c r="M255" s="239" t="b">
        <v>0</v>
      </c>
      <c r="N255" s="238" t="s">
        <v>1040</v>
      </c>
      <c r="O255" s="238" t="s">
        <v>1041</v>
      </c>
      <c r="P255" s="238" t="s">
        <v>854</v>
      </c>
      <c r="Q255" s="238" t="s">
        <v>24</v>
      </c>
      <c r="R255" s="238" t="s">
        <v>1776</v>
      </c>
      <c r="S255" s="238" t="s">
        <v>1777</v>
      </c>
      <c r="T255" s="238" t="s">
        <v>1778</v>
      </c>
      <c r="U255" s="238" t="s">
        <v>1785</v>
      </c>
      <c r="V255" s="239" t="b">
        <v>0</v>
      </c>
      <c r="W255" s="239" t="b">
        <v>0</v>
      </c>
      <c r="X255" s="238" t="s">
        <v>692</v>
      </c>
      <c r="Y255" s="238" t="s">
        <v>692</v>
      </c>
      <c r="Z255" s="239" t="b">
        <v>0</v>
      </c>
      <c r="AA255" s="238" t="s">
        <v>692</v>
      </c>
      <c r="AB255" s="238" t="s">
        <v>692</v>
      </c>
      <c r="AC255" s="238" t="s">
        <v>1786</v>
      </c>
      <c r="AD255" s="239" t="b">
        <v>0</v>
      </c>
      <c r="AE255" s="239" t="b">
        <v>0</v>
      </c>
      <c r="AF255" s="238" t="s">
        <v>701</v>
      </c>
      <c r="AG255" s="238" t="s">
        <v>189</v>
      </c>
      <c r="AH255" s="239" t="b">
        <v>1</v>
      </c>
      <c r="AI255" s="239" t="b">
        <v>0</v>
      </c>
    </row>
    <row r="256" spans="1:35" ht="32">
      <c r="A256" s="238" t="s">
        <v>686</v>
      </c>
      <c r="B256" s="238" t="s">
        <v>1787</v>
      </c>
      <c r="C256" s="238" t="s">
        <v>1787</v>
      </c>
      <c r="D256" s="238" t="s">
        <v>1788</v>
      </c>
      <c r="E256" s="238" t="s">
        <v>1789</v>
      </c>
      <c r="F256" s="238" t="s">
        <v>691</v>
      </c>
      <c r="G256" s="238" t="s">
        <v>692</v>
      </c>
      <c r="H256" s="238" t="s">
        <v>692</v>
      </c>
      <c r="I256" s="238" t="s">
        <v>692</v>
      </c>
      <c r="J256" s="238" t="s">
        <v>692</v>
      </c>
      <c r="K256" s="238" t="s">
        <v>721</v>
      </c>
      <c r="L256" s="238" t="s">
        <v>692</v>
      </c>
      <c r="M256" s="239" t="b">
        <v>0</v>
      </c>
      <c r="N256" s="238" t="s">
        <v>1040</v>
      </c>
      <c r="O256" s="238" t="s">
        <v>1041</v>
      </c>
      <c r="P256" s="238" t="s">
        <v>854</v>
      </c>
      <c r="Q256" s="238" t="s">
        <v>24</v>
      </c>
      <c r="R256" s="238" t="s">
        <v>1790</v>
      </c>
      <c r="S256" s="238" t="s">
        <v>1791</v>
      </c>
      <c r="T256" s="238" t="s">
        <v>1044</v>
      </c>
      <c r="U256" s="238" t="s">
        <v>1792</v>
      </c>
      <c r="V256" s="239" t="b">
        <v>0</v>
      </c>
      <c r="W256" s="239" t="b">
        <v>0</v>
      </c>
      <c r="X256" s="238" t="s">
        <v>692</v>
      </c>
      <c r="Y256" s="238" t="s">
        <v>692</v>
      </c>
      <c r="Z256" s="239" t="b">
        <v>0</v>
      </c>
      <c r="AA256" s="238" t="s">
        <v>692</v>
      </c>
      <c r="AB256" s="238" t="s">
        <v>692</v>
      </c>
      <c r="AC256" s="238" t="s">
        <v>692</v>
      </c>
      <c r="AD256" s="239" t="b">
        <v>0</v>
      </c>
      <c r="AE256" s="239" t="b">
        <v>0</v>
      </c>
      <c r="AF256" s="238" t="s">
        <v>692</v>
      </c>
      <c r="AG256" s="238" t="s">
        <v>189</v>
      </c>
      <c r="AH256" s="239" t="b">
        <v>1</v>
      </c>
      <c r="AI256" s="239" t="b">
        <v>0</v>
      </c>
    </row>
    <row r="257" spans="1:35" ht="32">
      <c r="A257" s="238" t="s">
        <v>686</v>
      </c>
      <c r="B257" s="238" t="s">
        <v>1793</v>
      </c>
      <c r="C257" s="238" t="s">
        <v>1793</v>
      </c>
      <c r="D257" s="238" t="s">
        <v>1794</v>
      </c>
      <c r="E257" s="238" t="s">
        <v>1795</v>
      </c>
      <c r="F257" s="238" t="s">
        <v>691</v>
      </c>
      <c r="G257" s="238" t="s">
        <v>692</v>
      </c>
      <c r="H257" s="238" t="s">
        <v>692</v>
      </c>
      <c r="I257" s="238" t="s">
        <v>692</v>
      </c>
      <c r="J257" s="238" t="s">
        <v>692</v>
      </c>
      <c r="K257" s="238" t="s">
        <v>746</v>
      </c>
      <c r="L257" s="238" t="s">
        <v>692</v>
      </c>
      <c r="M257" s="239" t="b">
        <v>0</v>
      </c>
      <c r="N257" s="238" t="s">
        <v>1497</v>
      </c>
      <c r="O257" s="238" t="s">
        <v>1498</v>
      </c>
      <c r="P257" s="238" t="s">
        <v>837</v>
      </c>
      <c r="Q257" s="238" t="s">
        <v>17</v>
      </c>
      <c r="R257" s="238" t="s">
        <v>1796</v>
      </c>
      <c r="S257" s="238" t="s">
        <v>1797</v>
      </c>
      <c r="T257" s="238" t="s">
        <v>1570</v>
      </c>
      <c r="U257" s="238" t="s">
        <v>1798</v>
      </c>
      <c r="V257" s="239" t="b">
        <v>0</v>
      </c>
      <c r="W257" s="239" t="b">
        <v>0</v>
      </c>
      <c r="X257" s="238" t="s">
        <v>692</v>
      </c>
      <c r="Y257" s="238" t="s">
        <v>692</v>
      </c>
      <c r="Z257" s="239" t="b">
        <v>0</v>
      </c>
      <c r="AA257" s="238" t="s">
        <v>692</v>
      </c>
      <c r="AB257" s="238" t="s">
        <v>692</v>
      </c>
      <c r="AC257" s="238" t="s">
        <v>692</v>
      </c>
      <c r="AD257" s="239" t="b">
        <v>0</v>
      </c>
      <c r="AE257" s="239" t="b">
        <v>0</v>
      </c>
      <c r="AF257" s="238" t="s">
        <v>866</v>
      </c>
      <c r="AG257" s="238" t="s">
        <v>189</v>
      </c>
      <c r="AH257" s="239" t="b">
        <v>1</v>
      </c>
      <c r="AI257" s="239" t="b">
        <v>0</v>
      </c>
    </row>
    <row r="258" spans="1:35" ht="32">
      <c r="A258" s="238" t="s">
        <v>686</v>
      </c>
      <c r="B258" s="238" t="s">
        <v>1799</v>
      </c>
      <c r="C258" s="238" t="s">
        <v>1799</v>
      </c>
      <c r="D258" s="238" t="s">
        <v>1800</v>
      </c>
      <c r="E258" s="238" t="s">
        <v>1801</v>
      </c>
      <c r="F258" s="238" t="s">
        <v>691</v>
      </c>
      <c r="G258" s="238" t="s">
        <v>692</v>
      </c>
      <c r="H258" s="238" t="s">
        <v>692</v>
      </c>
      <c r="I258" s="238" t="s">
        <v>692</v>
      </c>
      <c r="J258" s="238" t="s">
        <v>692</v>
      </c>
      <c r="K258" s="238" t="s">
        <v>738</v>
      </c>
      <c r="L258" s="238" t="s">
        <v>692</v>
      </c>
      <c r="M258" s="239" t="b">
        <v>0</v>
      </c>
      <c r="N258" s="238" t="s">
        <v>1802</v>
      </c>
      <c r="O258" s="238" t="s">
        <v>1803</v>
      </c>
      <c r="P258" s="238" t="s">
        <v>854</v>
      </c>
      <c r="Q258" s="238" t="s">
        <v>24</v>
      </c>
      <c r="R258" s="238" t="s">
        <v>1804</v>
      </c>
      <c r="S258" s="238" t="s">
        <v>1805</v>
      </c>
      <c r="T258" s="238" t="s">
        <v>1806</v>
      </c>
      <c r="U258" s="238" t="s">
        <v>1807</v>
      </c>
      <c r="V258" s="239" t="b">
        <v>0</v>
      </c>
      <c r="W258" s="239" t="b">
        <v>0</v>
      </c>
      <c r="X258" s="238" t="s">
        <v>692</v>
      </c>
      <c r="Y258" s="238" t="s">
        <v>692</v>
      </c>
      <c r="Z258" s="239" t="b">
        <v>0</v>
      </c>
      <c r="AA258" s="238" t="s">
        <v>692</v>
      </c>
      <c r="AB258" s="238" t="s">
        <v>692</v>
      </c>
      <c r="AC258" s="238" t="s">
        <v>692</v>
      </c>
      <c r="AD258" s="239" t="b">
        <v>0</v>
      </c>
      <c r="AE258" s="239" t="b">
        <v>0</v>
      </c>
      <c r="AF258" s="238" t="s">
        <v>701</v>
      </c>
      <c r="AG258" s="238" t="s">
        <v>189</v>
      </c>
      <c r="AH258" s="239" t="b">
        <v>1</v>
      </c>
      <c r="AI258" s="239" t="b">
        <v>0</v>
      </c>
    </row>
    <row r="259" spans="1:35" ht="32">
      <c r="A259" s="238" t="s">
        <v>686</v>
      </c>
      <c r="B259" s="238" t="s">
        <v>1808</v>
      </c>
      <c r="C259" s="238" t="s">
        <v>1808</v>
      </c>
      <c r="D259" s="238" t="s">
        <v>1809</v>
      </c>
      <c r="E259" s="238" t="s">
        <v>1810</v>
      </c>
      <c r="F259" s="238" t="s">
        <v>691</v>
      </c>
      <c r="G259" s="238" t="s">
        <v>692</v>
      </c>
      <c r="H259" s="238" t="s">
        <v>692</v>
      </c>
      <c r="I259" s="238" t="s">
        <v>692</v>
      </c>
      <c r="J259" s="238" t="s">
        <v>692</v>
      </c>
      <c r="K259" s="238" t="s">
        <v>728</v>
      </c>
      <c r="L259" s="238" t="s">
        <v>692</v>
      </c>
      <c r="M259" s="239" t="b">
        <v>0</v>
      </c>
      <c r="N259" s="238" t="s">
        <v>1802</v>
      </c>
      <c r="O259" s="238" t="s">
        <v>1803</v>
      </c>
      <c r="P259" s="238" t="s">
        <v>854</v>
      </c>
      <c r="Q259" s="238" t="s">
        <v>17</v>
      </c>
      <c r="R259" s="238" t="s">
        <v>1811</v>
      </c>
      <c r="S259" s="238" t="s">
        <v>1812</v>
      </c>
      <c r="T259" s="238" t="s">
        <v>1813</v>
      </c>
      <c r="U259" s="238" t="s">
        <v>1814</v>
      </c>
      <c r="V259" s="239" t="b">
        <v>0</v>
      </c>
      <c r="W259" s="239" t="b">
        <v>0</v>
      </c>
      <c r="X259" s="238" t="s">
        <v>692</v>
      </c>
      <c r="Y259" s="238" t="s">
        <v>692</v>
      </c>
      <c r="Z259" s="239" t="b">
        <v>0</v>
      </c>
      <c r="AA259" s="238" t="s">
        <v>692</v>
      </c>
      <c r="AB259" s="238" t="s">
        <v>692</v>
      </c>
      <c r="AC259" s="238" t="s">
        <v>692</v>
      </c>
      <c r="AD259" s="239" t="b">
        <v>0</v>
      </c>
      <c r="AE259" s="239" t="b">
        <v>0</v>
      </c>
      <c r="AF259" s="238" t="s">
        <v>955</v>
      </c>
      <c r="AG259" s="238" t="s">
        <v>189</v>
      </c>
      <c r="AH259" s="239" t="b">
        <v>1</v>
      </c>
      <c r="AI259" s="239" t="b">
        <v>0</v>
      </c>
    </row>
    <row r="260" spans="1:35" ht="48">
      <c r="A260" s="238" t="s">
        <v>686</v>
      </c>
      <c r="B260" s="238" t="s">
        <v>1815</v>
      </c>
      <c r="C260" s="238" t="s">
        <v>1815</v>
      </c>
      <c r="D260" s="238" t="s">
        <v>1809</v>
      </c>
      <c r="E260" s="238" t="s">
        <v>1816</v>
      </c>
      <c r="F260" s="238" t="s">
        <v>691</v>
      </c>
      <c r="G260" s="238" t="s">
        <v>692</v>
      </c>
      <c r="H260" s="238" t="s">
        <v>692</v>
      </c>
      <c r="I260" s="238" t="s">
        <v>692</v>
      </c>
      <c r="J260" s="238" t="s">
        <v>692</v>
      </c>
      <c r="K260" s="238" t="s">
        <v>1379</v>
      </c>
      <c r="L260" s="238" t="s">
        <v>692</v>
      </c>
      <c r="M260" s="239" t="b">
        <v>0</v>
      </c>
      <c r="N260" s="238" t="s">
        <v>1802</v>
      </c>
      <c r="O260" s="238" t="s">
        <v>1803</v>
      </c>
      <c r="P260" s="238" t="s">
        <v>854</v>
      </c>
      <c r="Q260" s="238" t="s">
        <v>17</v>
      </c>
      <c r="R260" s="238" t="s">
        <v>1817</v>
      </c>
      <c r="S260" s="238" t="s">
        <v>1818</v>
      </c>
      <c r="T260" s="238" t="s">
        <v>1813</v>
      </c>
      <c r="U260" s="238" t="s">
        <v>1814</v>
      </c>
      <c r="V260" s="239" t="b">
        <v>0</v>
      </c>
      <c r="W260" s="239" t="b">
        <v>0</v>
      </c>
      <c r="X260" s="238" t="s">
        <v>692</v>
      </c>
      <c r="Y260" s="238" t="s">
        <v>692</v>
      </c>
      <c r="Z260" s="239" t="b">
        <v>0</v>
      </c>
      <c r="AA260" s="238" t="s">
        <v>692</v>
      </c>
      <c r="AB260" s="238" t="s">
        <v>692</v>
      </c>
      <c r="AC260" s="238" t="s">
        <v>692</v>
      </c>
      <c r="AD260" s="239" t="b">
        <v>0</v>
      </c>
      <c r="AE260" s="239" t="b">
        <v>0</v>
      </c>
      <c r="AF260" s="238" t="s">
        <v>716</v>
      </c>
      <c r="AG260" s="238" t="s">
        <v>189</v>
      </c>
      <c r="AH260" s="239" t="b">
        <v>1</v>
      </c>
      <c r="AI260" s="239" t="b">
        <v>0</v>
      </c>
    </row>
    <row r="261" spans="1:35" ht="48">
      <c r="A261" s="238" t="s">
        <v>686</v>
      </c>
      <c r="B261" s="238" t="s">
        <v>1819</v>
      </c>
      <c r="C261" s="238" t="s">
        <v>1819</v>
      </c>
      <c r="D261" s="238" t="s">
        <v>1820</v>
      </c>
      <c r="E261" s="238" t="s">
        <v>1821</v>
      </c>
      <c r="F261" s="238" t="s">
        <v>691</v>
      </c>
      <c r="G261" s="238" t="s">
        <v>692</v>
      </c>
      <c r="H261" s="238" t="s">
        <v>692</v>
      </c>
      <c r="I261" s="238" t="s">
        <v>692</v>
      </c>
      <c r="J261" s="238" t="s">
        <v>692</v>
      </c>
      <c r="K261" s="238" t="s">
        <v>721</v>
      </c>
      <c r="L261" s="238" t="s">
        <v>692</v>
      </c>
      <c r="M261" s="239" t="b">
        <v>0</v>
      </c>
      <c r="N261" s="238" t="s">
        <v>1802</v>
      </c>
      <c r="O261" s="238" t="s">
        <v>1803</v>
      </c>
      <c r="P261" s="238" t="s">
        <v>854</v>
      </c>
      <c r="Q261" s="238" t="s">
        <v>17</v>
      </c>
      <c r="R261" s="238" t="s">
        <v>1817</v>
      </c>
      <c r="S261" s="238" t="s">
        <v>1818</v>
      </c>
      <c r="T261" s="238" t="s">
        <v>1822</v>
      </c>
      <c r="U261" s="238" t="s">
        <v>1823</v>
      </c>
      <c r="V261" s="239" t="b">
        <v>0</v>
      </c>
      <c r="W261" s="239" t="b">
        <v>0</v>
      </c>
      <c r="X261" s="238" t="s">
        <v>692</v>
      </c>
      <c r="Y261" s="238" t="s">
        <v>692</v>
      </c>
      <c r="Z261" s="239" t="b">
        <v>0</v>
      </c>
      <c r="AA261" s="238" t="s">
        <v>692</v>
      </c>
      <c r="AB261" s="238" t="s">
        <v>692</v>
      </c>
      <c r="AC261" s="238" t="s">
        <v>692</v>
      </c>
      <c r="AD261" s="239" t="b">
        <v>0</v>
      </c>
      <c r="AE261" s="239" t="b">
        <v>0</v>
      </c>
      <c r="AF261" s="238" t="s">
        <v>928</v>
      </c>
      <c r="AG261" s="238" t="s">
        <v>189</v>
      </c>
      <c r="AH261" s="239" t="b">
        <v>1</v>
      </c>
      <c r="AI261" s="239" t="b">
        <v>0</v>
      </c>
    </row>
    <row r="262" spans="1:35" ht="48">
      <c r="A262" s="238" t="s">
        <v>686</v>
      </c>
      <c r="B262" s="238" t="s">
        <v>1824</v>
      </c>
      <c r="C262" s="238" t="s">
        <v>1824</v>
      </c>
      <c r="D262" s="238" t="s">
        <v>1825</v>
      </c>
      <c r="E262" s="238" t="s">
        <v>1826</v>
      </c>
      <c r="F262" s="238" t="s">
        <v>691</v>
      </c>
      <c r="G262" s="238" t="s">
        <v>692</v>
      </c>
      <c r="H262" s="238" t="s">
        <v>692</v>
      </c>
      <c r="I262" s="238" t="s">
        <v>692</v>
      </c>
      <c r="J262" s="238" t="s">
        <v>692</v>
      </c>
      <c r="K262" s="238" t="s">
        <v>738</v>
      </c>
      <c r="L262" s="238" t="s">
        <v>692</v>
      </c>
      <c r="M262" s="239" t="b">
        <v>0</v>
      </c>
      <c r="N262" s="238" t="s">
        <v>1802</v>
      </c>
      <c r="O262" s="238" t="s">
        <v>1803</v>
      </c>
      <c r="P262" s="238" t="s">
        <v>854</v>
      </c>
      <c r="Q262" s="238" t="s">
        <v>17</v>
      </c>
      <c r="R262" s="238" t="s">
        <v>1827</v>
      </c>
      <c r="S262" s="238" t="s">
        <v>1828</v>
      </c>
      <c r="T262" s="238" t="s">
        <v>1829</v>
      </c>
      <c r="U262" s="238" t="s">
        <v>1830</v>
      </c>
      <c r="V262" s="239" t="b">
        <v>0</v>
      </c>
      <c r="W262" s="239" t="b">
        <v>0</v>
      </c>
      <c r="X262" s="238" t="s">
        <v>692</v>
      </c>
      <c r="Y262" s="238" t="s">
        <v>692</v>
      </c>
      <c r="Z262" s="239" t="b">
        <v>0</v>
      </c>
      <c r="AA262" s="238" t="s">
        <v>692</v>
      </c>
      <c r="AB262" s="238" t="s">
        <v>692</v>
      </c>
      <c r="AC262" s="238" t="s">
        <v>692</v>
      </c>
      <c r="AD262" s="239" t="b">
        <v>0</v>
      </c>
      <c r="AE262" s="239" t="b">
        <v>0</v>
      </c>
      <c r="AF262" s="238" t="s">
        <v>928</v>
      </c>
      <c r="AG262" s="238" t="s">
        <v>189</v>
      </c>
      <c r="AH262" s="239" t="b">
        <v>1</v>
      </c>
      <c r="AI262" s="239" t="b">
        <v>0</v>
      </c>
    </row>
    <row r="263" spans="1:35" ht="48">
      <c r="A263" s="238" t="s">
        <v>686</v>
      </c>
      <c r="B263" s="238" t="s">
        <v>1831</v>
      </c>
      <c r="C263" s="238" t="s">
        <v>1831</v>
      </c>
      <c r="D263" s="238" t="s">
        <v>1832</v>
      </c>
      <c r="E263" s="238" t="s">
        <v>1833</v>
      </c>
      <c r="F263" s="238" t="s">
        <v>691</v>
      </c>
      <c r="G263" s="238" t="s">
        <v>692</v>
      </c>
      <c r="H263" s="238" t="s">
        <v>692</v>
      </c>
      <c r="I263" s="238" t="s">
        <v>692</v>
      </c>
      <c r="J263" s="238" t="s">
        <v>692</v>
      </c>
      <c r="K263" s="238" t="s">
        <v>728</v>
      </c>
      <c r="L263" s="238" t="s">
        <v>692</v>
      </c>
      <c r="M263" s="239" t="b">
        <v>0</v>
      </c>
      <c r="N263" s="238" t="s">
        <v>1834</v>
      </c>
      <c r="O263" s="238" t="s">
        <v>1220</v>
      </c>
      <c r="P263" s="238" t="s">
        <v>854</v>
      </c>
      <c r="Q263" s="238" t="s">
        <v>17</v>
      </c>
      <c r="R263" s="238" t="s">
        <v>1835</v>
      </c>
      <c r="S263" s="238" t="s">
        <v>1836</v>
      </c>
      <c r="T263" s="238" t="s">
        <v>1837</v>
      </c>
      <c r="U263" s="238" t="s">
        <v>1838</v>
      </c>
      <c r="V263" s="239" t="b">
        <v>0</v>
      </c>
      <c r="W263" s="239" t="b">
        <v>0</v>
      </c>
      <c r="X263" s="238" t="s">
        <v>692</v>
      </c>
      <c r="Y263" s="238" t="s">
        <v>692</v>
      </c>
      <c r="Z263" s="239" t="b">
        <v>0</v>
      </c>
      <c r="AA263" s="238" t="s">
        <v>692</v>
      </c>
      <c r="AB263" s="238" t="s">
        <v>692</v>
      </c>
      <c r="AC263" s="238" t="s">
        <v>692</v>
      </c>
      <c r="AD263" s="239" t="b">
        <v>0</v>
      </c>
      <c r="AE263" s="239" t="b">
        <v>0</v>
      </c>
      <c r="AF263" s="238" t="s">
        <v>1839</v>
      </c>
      <c r="AG263" s="238" t="s">
        <v>189</v>
      </c>
      <c r="AH263" s="239" t="b">
        <v>1</v>
      </c>
      <c r="AI263" s="239" t="b">
        <v>0</v>
      </c>
    </row>
    <row r="264" spans="1:35" ht="48">
      <c r="A264" s="238" t="s">
        <v>686</v>
      </c>
      <c r="B264" s="238" t="s">
        <v>1840</v>
      </c>
      <c r="C264" s="238" t="s">
        <v>1840</v>
      </c>
      <c r="D264" s="238" t="s">
        <v>1832</v>
      </c>
      <c r="E264" s="238" t="s">
        <v>1841</v>
      </c>
      <c r="F264" s="238" t="s">
        <v>691</v>
      </c>
      <c r="G264" s="238" t="s">
        <v>692</v>
      </c>
      <c r="H264" s="238" t="s">
        <v>692</v>
      </c>
      <c r="I264" s="238" t="s">
        <v>692</v>
      </c>
      <c r="J264" s="238" t="s">
        <v>692</v>
      </c>
      <c r="K264" s="238" t="s">
        <v>728</v>
      </c>
      <c r="L264" s="238" t="s">
        <v>692</v>
      </c>
      <c r="M264" s="239" t="b">
        <v>0</v>
      </c>
      <c r="N264" s="238" t="s">
        <v>1834</v>
      </c>
      <c r="O264" s="238" t="s">
        <v>1220</v>
      </c>
      <c r="P264" s="238" t="s">
        <v>854</v>
      </c>
      <c r="Q264" s="238" t="s">
        <v>17</v>
      </c>
      <c r="R264" s="238" t="s">
        <v>1835</v>
      </c>
      <c r="S264" s="238" t="s">
        <v>1836</v>
      </c>
      <c r="T264" s="238" t="s">
        <v>1842</v>
      </c>
      <c r="U264" s="238" t="s">
        <v>1838</v>
      </c>
      <c r="V264" s="239" t="b">
        <v>0</v>
      </c>
      <c r="W264" s="239" t="b">
        <v>0</v>
      </c>
      <c r="X264" s="238" t="s">
        <v>692</v>
      </c>
      <c r="Y264" s="238" t="s">
        <v>692</v>
      </c>
      <c r="Z264" s="239" t="b">
        <v>0</v>
      </c>
      <c r="AA264" s="238" t="s">
        <v>692</v>
      </c>
      <c r="AB264" s="238" t="s">
        <v>692</v>
      </c>
      <c r="AC264" s="238" t="s">
        <v>692</v>
      </c>
      <c r="AD264" s="239" t="b">
        <v>0</v>
      </c>
      <c r="AE264" s="239" t="b">
        <v>0</v>
      </c>
      <c r="AF264" s="238" t="s">
        <v>1839</v>
      </c>
      <c r="AG264" s="238" t="s">
        <v>189</v>
      </c>
      <c r="AH264" s="239" t="b">
        <v>1</v>
      </c>
      <c r="AI264" s="239" t="b">
        <v>0</v>
      </c>
    </row>
    <row r="265" spans="1:35" ht="32">
      <c r="A265" s="238" t="s">
        <v>686</v>
      </c>
      <c r="B265" s="238" t="s">
        <v>1843</v>
      </c>
      <c r="C265" s="238" t="s">
        <v>1475</v>
      </c>
      <c r="D265" s="238" t="s">
        <v>1844</v>
      </c>
      <c r="E265" s="238" t="s">
        <v>1845</v>
      </c>
      <c r="F265" s="238" t="s">
        <v>691</v>
      </c>
      <c r="G265" s="238" t="s">
        <v>692</v>
      </c>
      <c r="H265" s="238" t="s">
        <v>692</v>
      </c>
      <c r="I265" s="238" t="s">
        <v>692</v>
      </c>
      <c r="J265" s="238" t="s">
        <v>692</v>
      </c>
      <c r="K265" s="238" t="s">
        <v>1125</v>
      </c>
      <c r="L265" s="238" t="s">
        <v>692</v>
      </c>
      <c r="M265" s="239" t="b">
        <v>0</v>
      </c>
      <c r="N265" s="238" t="s">
        <v>1802</v>
      </c>
      <c r="O265" s="238" t="s">
        <v>1803</v>
      </c>
      <c r="P265" s="238" t="s">
        <v>854</v>
      </c>
      <c r="Q265" s="238" t="s">
        <v>17</v>
      </c>
      <c r="R265" s="238" t="s">
        <v>1176</v>
      </c>
      <c r="S265" s="238" t="s">
        <v>1177</v>
      </c>
      <c r="T265" s="238" t="s">
        <v>1822</v>
      </c>
      <c r="U265" s="238" t="s">
        <v>1846</v>
      </c>
      <c r="V265" s="239" t="b">
        <v>0</v>
      </c>
      <c r="W265" s="239" t="b">
        <v>0</v>
      </c>
      <c r="X265" s="238" t="s">
        <v>692</v>
      </c>
      <c r="Y265" s="238" t="s">
        <v>692</v>
      </c>
      <c r="Z265" s="239" t="b">
        <v>0</v>
      </c>
      <c r="AA265" s="238" t="s">
        <v>692</v>
      </c>
      <c r="AB265" s="238" t="s">
        <v>692</v>
      </c>
      <c r="AC265" s="238" t="s">
        <v>692</v>
      </c>
      <c r="AD265" s="239" t="b">
        <v>0</v>
      </c>
      <c r="AE265" s="239" t="b">
        <v>0</v>
      </c>
      <c r="AF265" s="238" t="s">
        <v>1477</v>
      </c>
      <c r="AG265" s="238" t="s">
        <v>189</v>
      </c>
      <c r="AH265" s="239" t="b">
        <v>1</v>
      </c>
      <c r="AI265" s="239" t="b">
        <v>0</v>
      </c>
    </row>
    <row r="266" spans="1:35" ht="32">
      <c r="A266" s="238" t="s">
        <v>686</v>
      </c>
      <c r="B266" s="238" t="s">
        <v>1847</v>
      </c>
      <c r="C266" s="238" t="s">
        <v>1848</v>
      </c>
      <c r="D266" s="238" t="s">
        <v>1849</v>
      </c>
      <c r="E266" s="238" t="s">
        <v>1850</v>
      </c>
      <c r="F266" s="238" t="s">
        <v>691</v>
      </c>
      <c r="G266" s="238" t="s">
        <v>692</v>
      </c>
      <c r="H266" s="238" t="s">
        <v>692</v>
      </c>
      <c r="I266" s="238" t="s">
        <v>692</v>
      </c>
      <c r="J266" s="238" t="s">
        <v>692</v>
      </c>
      <c r="K266" s="238" t="s">
        <v>1473</v>
      </c>
      <c r="L266" s="238" t="s">
        <v>692</v>
      </c>
      <c r="M266" s="239" t="b">
        <v>0</v>
      </c>
      <c r="N266" s="238" t="s">
        <v>1802</v>
      </c>
      <c r="O266" s="238" t="s">
        <v>1803</v>
      </c>
      <c r="P266" s="238" t="s">
        <v>854</v>
      </c>
      <c r="Q266" s="238" t="s">
        <v>722</v>
      </c>
      <c r="R266" s="238" t="s">
        <v>1851</v>
      </c>
      <c r="S266" s="238" t="s">
        <v>1852</v>
      </c>
      <c r="T266" s="238" t="s">
        <v>1813</v>
      </c>
      <c r="U266" s="238" t="s">
        <v>1853</v>
      </c>
      <c r="V266" s="239" t="b">
        <v>0</v>
      </c>
      <c r="W266" s="239" t="b">
        <v>0</v>
      </c>
      <c r="X266" s="238" t="s">
        <v>692</v>
      </c>
      <c r="Y266" s="238" t="s">
        <v>692</v>
      </c>
      <c r="Z266" s="239" t="b">
        <v>0</v>
      </c>
      <c r="AA266" s="238" t="s">
        <v>692</v>
      </c>
      <c r="AB266" s="238" t="s">
        <v>692</v>
      </c>
      <c r="AC266" s="238" t="s">
        <v>692</v>
      </c>
      <c r="AD266" s="239" t="b">
        <v>0</v>
      </c>
      <c r="AE266" s="239" t="b">
        <v>0</v>
      </c>
      <c r="AF266" s="238" t="s">
        <v>692</v>
      </c>
      <c r="AG266" s="238" t="s">
        <v>189</v>
      </c>
      <c r="AH266" s="239" t="b">
        <v>1</v>
      </c>
      <c r="AI266" s="239" t="b">
        <v>0</v>
      </c>
    </row>
    <row r="267" spans="1:35" ht="48">
      <c r="A267" s="238" t="s">
        <v>686</v>
      </c>
      <c r="B267" s="238" t="s">
        <v>700</v>
      </c>
      <c r="C267" s="238" t="s">
        <v>700</v>
      </c>
      <c r="D267" s="238" t="s">
        <v>1854</v>
      </c>
      <c r="E267" s="238" t="s">
        <v>1855</v>
      </c>
      <c r="F267" s="238" t="s">
        <v>1856</v>
      </c>
      <c r="G267" s="238" t="s">
        <v>692</v>
      </c>
      <c r="H267" s="238" t="s">
        <v>692</v>
      </c>
      <c r="I267" s="238" t="s">
        <v>692</v>
      </c>
      <c r="J267" s="238" t="s">
        <v>692</v>
      </c>
      <c r="K267" s="238" t="s">
        <v>1250</v>
      </c>
      <c r="L267" s="238" t="s">
        <v>692</v>
      </c>
      <c r="M267" s="239" t="b">
        <v>0</v>
      </c>
      <c r="N267" s="238" t="s">
        <v>694</v>
      </c>
      <c r="O267" s="238" t="s">
        <v>695</v>
      </c>
      <c r="P267" s="238" t="s">
        <v>696</v>
      </c>
      <c r="Q267" s="238" t="s">
        <v>722</v>
      </c>
      <c r="R267" s="238" t="s">
        <v>697</v>
      </c>
      <c r="S267" s="238" t="s">
        <v>698</v>
      </c>
      <c r="T267" s="238" t="s">
        <v>699</v>
      </c>
      <c r="U267" s="238" t="s">
        <v>692</v>
      </c>
      <c r="V267" s="239" t="b">
        <v>0</v>
      </c>
      <c r="W267" s="239" t="b">
        <v>0</v>
      </c>
      <c r="X267" s="238" t="s">
        <v>692</v>
      </c>
      <c r="Y267" s="238" t="s">
        <v>692</v>
      </c>
      <c r="Z267" s="239" t="b">
        <v>0</v>
      </c>
      <c r="AA267" s="238" t="s">
        <v>692</v>
      </c>
      <c r="AB267" s="238" t="s">
        <v>692</v>
      </c>
      <c r="AC267" s="238" t="s">
        <v>692</v>
      </c>
      <c r="AD267" s="239" t="b">
        <v>0</v>
      </c>
      <c r="AE267" s="239" t="b">
        <v>0</v>
      </c>
      <c r="AF267" s="238" t="s">
        <v>692</v>
      </c>
      <c r="AG267" s="238" t="s">
        <v>1502</v>
      </c>
      <c r="AH267" s="239" t="b">
        <v>1</v>
      </c>
      <c r="AI267" s="239" t="b">
        <v>0</v>
      </c>
    </row>
    <row r="268" spans="1:35" ht="48">
      <c r="A268" s="238" t="s">
        <v>686</v>
      </c>
      <c r="B268" s="238" t="s">
        <v>1857</v>
      </c>
      <c r="C268" s="238" t="s">
        <v>1857</v>
      </c>
      <c r="D268" s="238" t="s">
        <v>1858</v>
      </c>
      <c r="E268" s="238" t="s">
        <v>1859</v>
      </c>
      <c r="F268" s="238" t="s">
        <v>1856</v>
      </c>
      <c r="G268" s="238" t="s">
        <v>692</v>
      </c>
      <c r="H268" s="238" t="s">
        <v>692</v>
      </c>
      <c r="I268" s="238" t="s">
        <v>692</v>
      </c>
      <c r="J268" s="238" t="s">
        <v>692</v>
      </c>
      <c r="K268" s="238" t="s">
        <v>1250</v>
      </c>
      <c r="L268" s="238" t="s">
        <v>692</v>
      </c>
      <c r="M268" s="239" t="b">
        <v>0</v>
      </c>
      <c r="N268" s="238" t="s">
        <v>694</v>
      </c>
      <c r="O268" s="238" t="s">
        <v>695</v>
      </c>
      <c r="P268" s="238" t="s">
        <v>696</v>
      </c>
      <c r="Q268" s="238" t="s">
        <v>17</v>
      </c>
      <c r="R268" s="238" t="s">
        <v>697</v>
      </c>
      <c r="S268" s="238" t="s">
        <v>698</v>
      </c>
      <c r="T268" s="238" t="s">
        <v>699</v>
      </c>
      <c r="U268" s="238" t="s">
        <v>692</v>
      </c>
      <c r="V268" s="239" t="b">
        <v>0</v>
      </c>
      <c r="W268" s="239" t="b">
        <v>0</v>
      </c>
      <c r="X268" s="238" t="s">
        <v>692</v>
      </c>
      <c r="Y268" s="238" t="s">
        <v>692</v>
      </c>
      <c r="Z268" s="239" t="b">
        <v>0</v>
      </c>
      <c r="AA268" s="238" t="s">
        <v>692</v>
      </c>
      <c r="AB268" s="238" t="s">
        <v>692</v>
      </c>
      <c r="AC268" s="238" t="s">
        <v>692</v>
      </c>
      <c r="AD268" s="239" t="b">
        <v>0</v>
      </c>
      <c r="AE268" s="239" t="b">
        <v>0</v>
      </c>
      <c r="AF268" s="238" t="s">
        <v>784</v>
      </c>
      <c r="AG268" s="238" t="s">
        <v>1502</v>
      </c>
      <c r="AH268" s="239" t="b">
        <v>1</v>
      </c>
      <c r="AI268" s="239" t="b">
        <v>0</v>
      </c>
    </row>
    <row r="269" spans="1:35" ht="48">
      <c r="A269" s="238" t="s">
        <v>686</v>
      </c>
      <c r="B269" s="238" t="s">
        <v>708</v>
      </c>
      <c r="C269" s="238" t="s">
        <v>708</v>
      </c>
      <c r="D269" s="238" t="s">
        <v>702</v>
      </c>
      <c r="E269" s="238" t="s">
        <v>1860</v>
      </c>
      <c r="F269" s="238" t="s">
        <v>1856</v>
      </c>
      <c r="G269" s="238" t="s">
        <v>692</v>
      </c>
      <c r="H269" s="238" t="s">
        <v>692</v>
      </c>
      <c r="I269" s="238" t="s">
        <v>692</v>
      </c>
      <c r="J269" s="238" t="s">
        <v>692</v>
      </c>
      <c r="K269" s="238" t="s">
        <v>1861</v>
      </c>
      <c r="L269" s="238" t="s">
        <v>692</v>
      </c>
      <c r="M269" s="239" t="b">
        <v>0</v>
      </c>
      <c r="N269" s="238" t="s">
        <v>694</v>
      </c>
      <c r="O269" s="238" t="s">
        <v>695</v>
      </c>
      <c r="P269" s="238" t="s">
        <v>696</v>
      </c>
      <c r="Q269" s="238" t="s">
        <v>17</v>
      </c>
      <c r="R269" s="238" t="s">
        <v>705</v>
      </c>
      <c r="S269" s="238" t="s">
        <v>706</v>
      </c>
      <c r="T269" s="238" t="s">
        <v>707</v>
      </c>
      <c r="U269" s="238" t="s">
        <v>692</v>
      </c>
      <c r="V269" s="239" t="b">
        <v>0</v>
      </c>
      <c r="W269" s="239" t="b">
        <v>0</v>
      </c>
      <c r="X269" s="238" t="s">
        <v>692</v>
      </c>
      <c r="Y269" s="238" t="s">
        <v>692</v>
      </c>
      <c r="Z269" s="239" t="b">
        <v>0</v>
      </c>
      <c r="AA269" s="238" t="s">
        <v>692</v>
      </c>
      <c r="AB269" s="238" t="s">
        <v>692</v>
      </c>
      <c r="AC269" s="238" t="s">
        <v>692</v>
      </c>
      <c r="AD269" s="239" t="b">
        <v>0</v>
      </c>
      <c r="AE269" s="239" t="b">
        <v>0</v>
      </c>
      <c r="AF269" s="238" t="s">
        <v>692</v>
      </c>
      <c r="AG269" s="238" t="s">
        <v>189</v>
      </c>
      <c r="AH269" s="239" t="b">
        <v>1</v>
      </c>
      <c r="AI269" s="239" t="b">
        <v>0</v>
      </c>
    </row>
    <row r="270" spans="1:35" ht="48">
      <c r="A270" s="238" t="s">
        <v>686</v>
      </c>
      <c r="B270" s="238" t="s">
        <v>729</v>
      </c>
      <c r="C270" s="238" t="s">
        <v>729</v>
      </c>
      <c r="D270" s="238" t="s">
        <v>726</v>
      </c>
      <c r="E270" s="238" t="s">
        <v>1862</v>
      </c>
      <c r="F270" s="238" t="s">
        <v>1856</v>
      </c>
      <c r="G270" s="238" t="s">
        <v>692</v>
      </c>
      <c r="H270" s="238" t="s">
        <v>692</v>
      </c>
      <c r="I270" s="238" t="s">
        <v>692</v>
      </c>
      <c r="J270" s="238" t="s">
        <v>692</v>
      </c>
      <c r="K270" s="238" t="s">
        <v>1250</v>
      </c>
      <c r="L270" s="238" t="s">
        <v>692</v>
      </c>
      <c r="M270" s="239" t="b">
        <v>0</v>
      </c>
      <c r="N270" s="238" t="s">
        <v>694</v>
      </c>
      <c r="O270" s="238" t="s">
        <v>695</v>
      </c>
      <c r="P270" s="238" t="s">
        <v>696</v>
      </c>
      <c r="Q270" s="238" t="s">
        <v>722</v>
      </c>
      <c r="R270" s="238" t="s">
        <v>705</v>
      </c>
      <c r="S270" s="238" t="s">
        <v>706</v>
      </c>
      <c r="T270" s="238" t="s">
        <v>707</v>
      </c>
      <c r="U270" s="238" t="s">
        <v>692</v>
      </c>
      <c r="V270" s="239" t="b">
        <v>0</v>
      </c>
      <c r="W270" s="239" t="b">
        <v>0</v>
      </c>
      <c r="X270" s="238" t="s">
        <v>692</v>
      </c>
      <c r="Y270" s="238" t="s">
        <v>692</v>
      </c>
      <c r="Z270" s="239" t="b">
        <v>0</v>
      </c>
      <c r="AA270" s="238" t="s">
        <v>692</v>
      </c>
      <c r="AB270" s="238" t="s">
        <v>692</v>
      </c>
      <c r="AC270" s="238" t="s">
        <v>692</v>
      </c>
      <c r="AD270" s="239" t="b">
        <v>0</v>
      </c>
      <c r="AE270" s="239" t="b">
        <v>0</v>
      </c>
      <c r="AF270" s="238" t="s">
        <v>730</v>
      </c>
      <c r="AG270" s="238" t="s">
        <v>189</v>
      </c>
      <c r="AH270" s="239" t="b">
        <v>1</v>
      </c>
      <c r="AI270" s="239" t="b">
        <v>0</v>
      </c>
    </row>
    <row r="271" spans="1:35" ht="80">
      <c r="A271" s="238" t="s">
        <v>686</v>
      </c>
      <c r="B271" s="238" t="s">
        <v>742</v>
      </c>
      <c r="C271" s="238" t="s">
        <v>742</v>
      </c>
      <c r="D271" s="238" t="s">
        <v>736</v>
      </c>
      <c r="E271" s="238" t="s">
        <v>1863</v>
      </c>
      <c r="F271" s="238" t="s">
        <v>1856</v>
      </c>
      <c r="G271" s="238" t="s">
        <v>692</v>
      </c>
      <c r="H271" s="238" t="s">
        <v>692</v>
      </c>
      <c r="I271" s="238" t="s">
        <v>692</v>
      </c>
      <c r="J271" s="238" t="s">
        <v>692</v>
      </c>
      <c r="K271" s="238" t="s">
        <v>1250</v>
      </c>
      <c r="L271" s="238" t="s">
        <v>692</v>
      </c>
      <c r="M271" s="239" t="b">
        <v>0</v>
      </c>
      <c r="N271" s="238" t="s">
        <v>694</v>
      </c>
      <c r="O271" s="238" t="s">
        <v>695</v>
      </c>
      <c r="P271" s="238" t="s">
        <v>696</v>
      </c>
      <c r="Q271" s="238" t="s">
        <v>17</v>
      </c>
      <c r="R271" s="238" t="s">
        <v>747</v>
      </c>
      <c r="S271" s="238" t="s">
        <v>748</v>
      </c>
      <c r="T271" s="238" t="s">
        <v>741</v>
      </c>
      <c r="U271" s="238" t="s">
        <v>692</v>
      </c>
      <c r="V271" s="239" t="b">
        <v>0</v>
      </c>
      <c r="W271" s="239" t="b">
        <v>0</v>
      </c>
      <c r="X271" s="238" t="s">
        <v>692</v>
      </c>
      <c r="Y271" s="238" t="s">
        <v>692</v>
      </c>
      <c r="Z271" s="239" t="b">
        <v>0</v>
      </c>
      <c r="AA271" s="238" t="s">
        <v>692</v>
      </c>
      <c r="AB271" s="238" t="s">
        <v>692</v>
      </c>
      <c r="AC271" s="238" t="s">
        <v>692</v>
      </c>
      <c r="AD271" s="239" t="b">
        <v>0</v>
      </c>
      <c r="AE271" s="239" t="b">
        <v>0</v>
      </c>
      <c r="AF271" s="238" t="s">
        <v>692</v>
      </c>
      <c r="AG271" s="238" t="s">
        <v>1502</v>
      </c>
      <c r="AH271" s="239" t="b">
        <v>1</v>
      </c>
      <c r="AI271" s="239" t="b">
        <v>0</v>
      </c>
    </row>
    <row r="272" spans="1:35" ht="80">
      <c r="A272" s="238" t="s">
        <v>686</v>
      </c>
      <c r="B272" s="238" t="s">
        <v>1864</v>
      </c>
      <c r="C272" s="238" t="s">
        <v>1864</v>
      </c>
      <c r="D272" s="238" t="s">
        <v>1865</v>
      </c>
      <c r="E272" s="238" t="s">
        <v>1866</v>
      </c>
      <c r="F272" s="238" t="s">
        <v>1856</v>
      </c>
      <c r="G272" s="238" t="s">
        <v>692</v>
      </c>
      <c r="H272" s="238" t="s">
        <v>692</v>
      </c>
      <c r="I272" s="238" t="s">
        <v>692</v>
      </c>
      <c r="J272" s="238" t="s">
        <v>692</v>
      </c>
      <c r="K272" s="238" t="s">
        <v>1867</v>
      </c>
      <c r="L272" s="238" t="s">
        <v>692</v>
      </c>
      <c r="M272" s="239" t="b">
        <v>0</v>
      </c>
      <c r="N272" s="238" t="s">
        <v>694</v>
      </c>
      <c r="O272" s="238" t="s">
        <v>695</v>
      </c>
      <c r="P272" s="238" t="s">
        <v>696</v>
      </c>
      <c r="Q272" s="238" t="s">
        <v>17</v>
      </c>
      <c r="R272" s="238" t="s">
        <v>747</v>
      </c>
      <c r="S272" s="238" t="s">
        <v>748</v>
      </c>
      <c r="T272" s="238" t="s">
        <v>741</v>
      </c>
      <c r="U272" s="238" t="s">
        <v>692</v>
      </c>
      <c r="V272" s="239" t="b">
        <v>0</v>
      </c>
      <c r="W272" s="239" t="b">
        <v>0</v>
      </c>
      <c r="X272" s="238" t="s">
        <v>692</v>
      </c>
      <c r="Y272" s="238" t="s">
        <v>692</v>
      </c>
      <c r="Z272" s="239" t="b">
        <v>0</v>
      </c>
      <c r="AA272" s="238" t="s">
        <v>692</v>
      </c>
      <c r="AB272" s="238" t="s">
        <v>692</v>
      </c>
      <c r="AC272" s="238" t="s">
        <v>692</v>
      </c>
      <c r="AD272" s="239" t="b">
        <v>0</v>
      </c>
      <c r="AE272" s="239" t="b">
        <v>0</v>
      </c>
      <c r="AF272" s="238" t="s">
        <v>692</v>
      </c>
      <c r="AG272" s="238" t="s">
        <v>189</v>
      </c>
      <c r="AH272" s="239" t="b">
        <v>1</v>
      </c>
      <c r="AI272" s="239" t="b">
        <v>0</v>
      </c>
    </row>
    <row r="273" spans="1:35" ht="48">
      <c r="A273" s="238" t="s">
        <v>686</v>
      </c>
      <c r="B273" s="238" t="s">
        <v>1868</v>
      </c>
      <c r="C273" s="238" t="s">
        <v>1868</v>
      </c>
      <c r="D273" s="238" t="s">
        <v>1869</v>
      </c>
      <c r="E273" s="238" t="s">
        <v>1870</v>
      </c>
      <c r="F273" s="238" t="s">
        <v>1856</v>
      </c>
      <c r="G273" s="238" t="s">
        <v>692</v>
      </c>
      <c r="H273" s="238" t="s">
        <v>692</v>
      </c>
      <c r="I273" s="238" t="s">
        <v>692</v>
      </c>
      <c r="J273" s="238" t="s">
        <v>692</v>
      </c>
      <c r="K273" s="238" t="s">
        <v>1250</v>
      </c>
      <c r="L273" s="238" t="s">
        <v>692</v>
      </c>
      <c r="M273" s="239" t="b">
        <v>0</v>
      </c>
      <c r="N273" s="238" t="s">
        <v>694</v>
      </c>
      <c r="O273" s="238" t="s">
        <v>695</v>
      </c>
      <c r="P273" s="238" t="s">
        <v>696</v>
      </c>
      <c r="Q273" s="238" t="s">
        <v>17</v>
      </c>
      <c r="R273" s="238" t="s">
        <v>1871</v>
      </c>
      <c r="S273" s="238" t="s">
        <v>1872</v>
      </c>
      <c r="T273" s="238" t="s">
        <v>707</v>
      </c>
      <c r="U273" s="238" t="s">
        <v>692</v>
      </c>
      <c r="V273" s="239" t="b">
        <v>0</v>
      </c>
      <c r="W273" s="239" t="b">
        <v>0</v>
      </c>
      <c r="X273" s="238" t="s">
        <v>692</v>
      </c>
      <c r="Y273" s="238" t="s">
        <v>692</v>
      </c>
      <c r="Z273" s="239" t="b">
        <v>0</v>
      </c>
      <c r="AA273" s="238" t="s">
        <v>692</v>
      </c>
      <c r="AB273" s="238" t="s">
        <v>692</v>
      </c>
      <c r="AC273" s="238" t="s">
        <v>692</v>
      </c>
      <c r="AD273" s="239" t="b">
        <v>0</v>
      </c>
      <c r="AE273" s="239" t="b">
        <v>0</v>
      </c>
      <c r="AF273" s="238" t="s">
        <v>971</v>
      </c>
      <c r="AG273" s="238" t="s">
        <v>189</v>
      </c>
      <c r="AH273" s="239" t="b">
        <v>1</v>
      </c>
      <c r="AI273" s="239" t="b">
        <v>0</v>
      </c>
    </row>
    <row r="274" spans="1:35" ht="64">
      <c r="A274" s="238" t="s">
        <v>686</v>
      </c>
      <c r="B274" s="238" t="s">
        <v>715</v>
      </c>
      <c r="C274" s="238" t="s">
        <v>715</v>
      </c>
      <c r="D274" s="238" t="s">
        <v>1873</v>
      </c>
      <c r="E274" s="238" t="s">
        <v>1874</v>
      </c>
      <c r="F274" s="238" t="s">
        <v>1856</v>
      </c>
      <c r="G274" s="238" t="s">
        <v>692</v>
      </c>
      <c r="H274" s="238" t="s">
        <v>692</v>
      </c>
      <c r="I274" s="238" t="s">
        <v>692</v>
      </c>
      <c r="J274" s="238" t="s">
        <v>692</v>
      </c>
      <c r="K274" s="238" t="s">
        <v>755</v>
      </c>
      <c r="L274" s="238" t="s">
        <v>692</v>
      </c>
      <c r="M274" s="239" t="b">
        <v>0</v>
      </c>
      <c r="N274" s="238" t="s">
        <v>694</v>
      </c>
      <c r="O274" s="238" t="s">
        <v>695</v>
      </c>
      <c r="P274" s="238" t="s">
        <v>696</v>
      </c>
      <c r="Q274" s="238" t="s">
        <v>722</v>
      </c>
      <c r="R274" s="238" t="s">
        <v>1875</v>
      </c>
      <c r="S274" s="238" t="s">
        <v>1876</v>
      </c>
      <c r="T274" s="238" t="s">
        <v>714</v>
      </c>
      <c r="U274" s="238" t="s">
        <v>692</v>
      </c>
      <c r="V274" s="239" t="b">
        <v>0</v>
      </c>
      <c r="W274" s="239" t="b">
        <v>1</v>
      </c>
      <c r="X274" s="238" t="s">
        <v>1780</v>
      </c>
      <c r="Y274" s="238" t="s">
        <v>915</v>
      </c>
      <c r="Z274" s="239" t="b">
        <v>1</v>
      </c>
      <c r="AA274" s="238" t="s">
        <v>1877</v>
      </c>
      <c r="AB274" s="238" t="s">
        <v>692</v>
      </c>
      <c r="AC274" s="238" t="s">
        <v>692</v>
      </c>
      <c r="AD274" s="239" t="b">
        <v>0</v>
      </c>
      <c r="AE274" s="239" t="b">
        <v>0</v>
      </c>
      <c r="AF274" s="238" t="s">
        <v>692</v>
      </c>
      <c r="AG274" s="238" t="s">
        <v>189</v>
      </c>
      <c r="AH274" s="239" t="b">
        <v>1</v>
      </c>
      <c r="AI274" s="239" t="b">
        <v>0</v>
      </c>
    </row>
    <row r="275" spans="1:35" ht="64">
      <c r="A275" s="238" t="s">
        <v>686</v>
      </c>
      <c r="B275" s="238" t="s">
        <v>1877</v>
      </c>
      <c r="C275" s="238" t="s">
        <v>1877</v>
      </c>
      <c r="D275" s="238" t="s">
        <v>1873</v>
      </c>
      <c r="E275" s="238" t="s">
        <v>1874</v>
      </c>
      <c r="F275" s="238" t="s">
        <v>1856</v>
      </c>
      <c r="G275" s="238" t="s">
        <v>692</v>
      </c>
      <c r="H275" s="238" t="s">
        <v>692</v>
      </c>
      <c r="I275" s="238" t="s">
        <v>692</v>
      </c>
      <c r="J275" s="238" t="s">
        <v>692</v>
      </c>
      <c r="K275" s="238" t="s">
        <v>1250</v>
      </c>
      <c r="L275" s="238" t="s">
        <v>692</v>
      </c>
      <c r="M275" s="239" t="b">
        <v>0</v>
      </c>
      <c r="N275" s="238" t="s">
        <v>694</v>
      </c>
      <c r="O275" s="238" t="s">
        <v>695</v>
      </c>
      <c r="P275" s="238" t="s">
        <v>696</v>
      </c>
      <c r="Q275" s="238" t="s">
        <v>722</v>
      </c>
      <c r="R275" s="238" t="s">
        <v>1875</v>
      </c>
      <c r="S275" s="238" t="s">
        <v>1876</v>
      </c>
      <c r="T275" s="238" t="s">
        <v>714</v>
      </c>
      <c r="U275" s="238" t="s">
        <v>692</v>
      </c>
      <c r="V275" s="239" t="b">
        <v>0</v>
      </c>
      <c r="W275" s="239" t="b">
        <v>0</v>
      </c>
      <c r="X275" s="238" t="s">
        <v>692</v>
      </c>
      <c r="Y275" s="238" t="s">
        <v>692</v>
      </c>
      <c r="Z275" s="239" t="b">
        <v>0</v>
      </c>
      <c r="AA275" s="238" t="s">
        <v>692</v>
      </c>
      <c r="AB275" s="238" t="s">
        <v>692</v>
      </c>
      <c r="AC275" s="238" t="s">
        <v>715</v>
      </c>
      <c r="AD275" s="239" t="b">
        <v>0</v>
      </c>
      <c r="AE275" s="239" t="b">
        <v>0</v>
      </c>
      <c r="AF275" s="238" t="s">
        <v>692</v>
      </c>
      <c r="AG275" s="238" t="s">
        <v>189</v>
      </c>
      <c r="AH275" s="239" t="b">
        <v>1</v>
      </c>
      <c r="AI275" s="239" t="b">
        <v>0</v>
      </c>
    </row>
    <row r="276" spans="1:35" ht="32">
      <c r="A276" s="238" t="s">
        <v>686</v>
      </c>
      <c r="B276" s="238" t="s">
        <v>791</v>
      </c>
      <c r="C276" s="238" t="s">
        <v>791</v>
      </c>
      <c r="D276" s="238" t="s">
        <v>786</v>
      </c>
      <c r="E276" s="238" t="s">
        <v>1878</v>
      </c>
      <c r="F276" s="238" t="s">
        <v>1856</v>
      </c>
      <c r="G276" s="238" t="s">
        <v>692</v>
      </c>
      <c r="H276" s="238" t="s">
        <v>692</v>
      </c>
      <c r="I276" s="238" t="s">
        <v>692</v>
      </c>
      <c r="J276" s="238" t="s">
        <v>692</v>
      </c>
      <c r="K276" s="238" t="s">
        <v>1250</v>
      </c>
      <c r="L276" s="238" t="s">
        <v>692</v>
      </c>
      <c r="M276" s="239" t="b">
        <v>0</v>
      </c>
      <c r="N276" s="238" t="s">
        <v>461</v>
      </c>
      <c r="O276" s="238" t="s">
        <v>461</v>
      </c>
      <c r="P276" s="238" t="s">
        <v>758</v>
      </c>
      <c r="Q276" s="238" t="s">
        <v>722</v>
      </c>
      <c r="R276" s="238" t="s">
        <v>798</v>
      </c>
      <c r="S276" s="238" t="s">
        <v>799</v>
      </c>
      <c r="T276" s="238" t="s">
        <v>790</v>
      </c>
      <c r="U276" s="238" t="s">
        <v>692</v>
      </c>
      <c r="V276" s="239" t="b">
        <v>0</v>
      </c>
      <c r="W276" s="239" t="b">
        <v>0</v>
      </c>
      <c r="X276" s="238" t="s">
        <v>692</v>
      </c>
      <c r="Y276" s="238" t="s">
        <v>692</v>
      </c>
      <c r="Z276" s="239" t="b">
        <v>0</v>
      </c>
      <c r="AA276" s="238" t="s">
        <v>692</v>
      </c>
      <c r="AB276" s="238" t="s">
        <v>692</v>
      </c>
      <c r="AC276" s="238" t="s">
        <v>692</v>
      </c>
      <c r="AD276" s="239" t="b">
        <v>0</v>
      </c>
      <c r="AE276" s="239" t="b">
        <v>0</v>
      </c>
      <c r="AF276" s="238" t="s">
        <v>692</v>
      </c>
      <c r="AG276" s="238" t="s">
        <v>189</v>
      </c>
      <c r="AH276" s="239" t="b">
        <v>1</v>
      </c>
      <c r="AI276" s="239" t="b">
        <v>0</v>
      </c>
    </row>
    <row r="277" spans="1:35" ht="32">
      <c r="A277" s="238" t="s">
        <v>686</v>
      </c>
      <c r="B277" s="238" t="s">
        <v>1879</v>
      </c>
      <c r="C277" s="238" t="s">
        <v>813</v>
      </c>
      <c r="D277" s="238" t="s">
        <v>1880</v>
      </c>
      <c r="E277" s="238" t="s">
        <v>1881</v>
      </c>
      <c r="F277" s="238" t="s">
        <v>1856</v>
      </c>
      <c r="G277" s="238" t="s">
        <v>692</v>
      </c>
      <c r="H277" s="238" t="s">
        <v>692</v>
      </c>
      <c r="I277" s="238" t="s">
        <v>692</v>
      </c>
      <c r="J277" s="238" t="s">
        <v>692</v>
      </c>
      <c r="K277" s="238" t="s">
        <v>1250</v>
      </c>
      <c r="L277" s="238" t="s">
        <v>692</v>
      </c>
      <c r="M277" s="239" t="b">
        <v>0</v>
      </c>
      <c r="N277" s="238" t="s">
        <v>461</v>
      </c>
      <c r="O277" s="238" t="s">
        <v>461</v>
      </c>
      <c r="P277" s="238" t="s">
        <v>758</v>
      </c>
      <c r="Q277" s="238" t="s">
        <v>722</v>
      </c>
      <c r="R277" s="238" t="s">
        <v>1882</v>
      </c>
      <c r="S277" s="238" t="s">
        <v>1883</v>
      </c>
      <c r="T277" s="238" t="s">
        <v>807</v>
      </c>
      <c r="U277" s="238" t="s">
        <v>692</v>
      </c>
      <c r="V277" s="239" t="b">
        <v>0</v>
      </c>
      <c r="W277" s="239" t="b">
        <v>0</v>
      </c>
      <c r="X277" s="238" t="s">
        <v>692</v>
      </c>
      <c r="Y277" s="238" t="s">
        <v>692</v>
      </c>
      <c r="Z277" s="239" t="b">
        <v>0</v>
      </c>
      <c r="AA277" s="238" t="s">
        <v>692</v>
      </c>
      <c r="AB277" s="238" t="s">
        <v>692</v>
      </c>
      <c r="AC277" s="238" t="s">
        <v>692</v>
      </c>
      <c r="AD277" s="239" t="b">
        <v>0</v>
      </c>
      <c r="AE277" s="239" t="b">
        <v>0</v>
      </c>
      <c r="AF277" s="238" t="s">
        <v>808</v>
      </c>
      <c r="AG277" s="238" t="s">
        <v>189</v>
      </c>
      <c r="AH277" s="239" t="b">
        <v>1</v>
      </c>
      <c r="AI277" s="239" t="b">
        <v>0</v>
      </c>
    </row>
    <row r="278" spans="1:35" ht="32">
      <c r="A278" s="238" t="s">
        <v>686</v>
      </c>
      <c r="B278" s="238" t="s">
        <v>824</v>
      </c>
      <c r="C278" s="238" t="s">
        <v>824</v>
      </c>
      <c r="D278" s="238" t="s">
        <v>819</v>
      </c>
      <c r="E278" s="238" t="s">
        <v>1884</v>
      </c>
      <c r="F278" s="238" t="s">
        <v>1856</v>
      </c>
      <c r="G278" s="238" t="s">
        <v>692</v>
      </c>
      <c r="H278" s="238" t="s">
        <v>692</v>
      </c>
      <c r="I278" s="238" t="s">
        <v>692</v>
      </c>
      <c r="J278" s="238" t="s">
        <v>692</v>
      </c>
      <c r="K278" s="238" t="s">
        <v>1250</v>
      </c>
      <c r="L278" s="238" t="s">
        <v>692</v>
      </c>
      <c r="M278" s="239" t="b">
        <v>0</v>
      </c>
      <c r="N278" s="238" t="s">
        <v>756</v>
      </c>
      <c r="O278" s="238" t="s">
        <v>757</v>
      </c>
      <c r="P278" s="238" t="s">
        <v>758</v>
      </c>
      <c r="Q278" s="238" t="s">
        <v>722</v>
      </c>
      <c r="R278" s="238" t="s">
        <v>828</v>
      </c>
      <c r="S278" s="238" t="s">
        <v>829</v>
      </c>
      <c r="T278" s="238" t="s">
        <v>823</v>
      </c>
      <c r="U278" s="238" t="s">
        <v>692</v>
      </c>
      <c r="V278" s="239" t="b">
        <v>0</v>
      </c>
      <c r="W278" s="239" t="b">
        <v>0</v>
      </c>
      <c r="X278" s="238" t="s">
        <v>692</v>
      </c>
      <c r="Y278" s="238" t="s">
        <v>692</v>
      </c>
      <c r="Z278" s="239" t="b">
        <v>0</v>
      </c>
      <c r="AA278" s="238" t="s">
        <v>692</v>
      </c>
      <c r="AB278" s="238" t="s">
        <v>692</v>
      </c>
      <c r="AC278" s="238" t="s">
        <v>692</v>
      </c>
      <c r="AD278" s="239" t="b">
        <v>0</v>
      </c>
      <c r="AE278" s="239" t="b">
        <v>0</v>
      </c>
      <c r="AF278" s="238" t="s">
        <v>1036</v>
      </c>
      <c r="AG278" s="238" t="s">
        <v>189</v>
      </c>
      <c r="AH278" s="239" t="b">
        <v>1</v>
      </c>
      <c r="AI278" s="239" t="b">
        <v>0</v>
      </c>
    </row>
    <row r="279" spans="1:35" ht="32">
      <c r="A279" s="238" t="s">
        <v>686</v>
      </c>
      <c r="B279" s="238" t="s">
        <v>1885</v>
      </c>
      <c r="C279" s="238" t="s">
        <v>1885</v>
      </c>
      <c r="D279" s="238" t="s">
        <v>843</v>
      </c>
      <c r="E279" s="238" t="s">
        <v>1886</v>
      </c>
      <c r="F279" s="238" t="s">
        <v>1856</v>
      </c>
      <c r="G279" s="238" t="s">
        <v>692</v>
      </c>
      <c r="H279" s="238" t="s">
        <v>692</v>
      </c>
      <c r="I279" s="238" t="s">
        <v>692</v>
      </c>
      <c r="J279" s="238" t="s">
        <v>692</v>
      </c>
      <c r="K279" s="238" t="s">
        <v>1250</v>
      </c>
      <c r="L279" s="238" t="s">
        <v>692</v>
      </c>
      <c r="M279" s="239" t="b">
        <v>0</v>
      </c>
      <c r="N279" s="238" t="s">
        <v>756</v>
      </c>
      <c r="O279" s="238" t="s">
        <v>757</v>
      </c>
      <c r="P279" s="238" t="s">
        <v>758</v>
      </c>
      <c r="Q279" s="238" t="s">
        <v>722</v>
      </c>
      <c r="R279" s="238" t="s">
        <v>845</v>
      </c>
      <c r="S279" s="238" t="s">
        <v>846</v>
      </c>
      <c r="T279" s="238" t="s">
        <v>838</v>
      </c>
      <c r="U279" s="238" t="s">
        <v>692</v>
      </c>
      <c r="V279" s="239" t="b">
        <v>0</v>
      </c>
      <c r="W279" s="239" t="b">
        <v>0</v>
      </c>
      <c r="X279" s="238" t="s">
        <v>692</v>
      </c>
      <c r="Y279" s="238" t="s">
        <v>692</v>
      </c>
      <c r="Z279" s="239" t="b">
        <v>0</v>
      </c>
      <c r="AA279" s="238" t="s">
        <v>692</v>
      </c>
      <c r="AB279" s="238" t="s">
        <v>692</v>
      </c>
      <c r="AC279" s="238" t="s">
        <v>1887</v>
      </c>
      <c r="AD279" s="239" t="b">
        <v>0</v>
      </c>
      <c r="AE279" s="239" t="b">
        <v>0</v>
      </c>
      <c r="AF279" s="238" t="s">
        <v>692</v>
      </c>
      <c r="AG279" s="238" t="s">
        <v>1502</v>
      </c>
      <c r="AH279" s="239" t="b">
        <v>1</v>
      </c>
      <c r="AI279" s="239" t="b">
        <v>0</v>
      </c>
    </row>
    <row r="280" spans="1:35" ht="32">
      <c r="A280" s="238" t="s">
        <v>686</v>
      </c>
      <c r="B280" s="238" t="s">
        <v>783</v>
      </c>
      <c r="C280" s="238" t="s">
        <v>783</v>
      </c>
      <c r="D280" s="238" t="s">
        <v>858</v>
      </c>
      <c r="E280" s="238" t="s">
        <v>1888</v>
      </c>
      <c r="F280" s="238" t="s">
        <v>1856</v>
      </c>
      <c r="G280" s="238" t="s">
        <v>692</v>
      </c>
      <c r="H280" s="238" t="s">
        <v>692</v>
      </c>
      <c r="I280" s="238" t="s">
        <v>692</v>
      </c>
      <c r="J280" s="238" t="s">
        <v>692</v>
      </c>
      <c r="K280" s="238" t="s">
        <v>1250</v>
      </c>
      <c r="L280" s="238" t="s">
        <v>692</v>
      </c>
      <c r="M280" s="239" t="b">
        <v>0</v>
      </c>
      <c r="N280" s="238" t="s">
        <v>778</v>
      </c>
      <c r="O280" s="238" t="s">
        <v>779</v>
      </c>
      <c r="P280" s="238" t="s">
        <v>758</v>
      </c>
      <c r="Q280" s="238" t="s">
        <v>722</v>
      </c>
      <c r="R280" s="238" t="s">
        <v>864</v>
      </c>
      <c r="S280" s="238" t="s">
        <v>865</v>
      </c>
      <c r="T280" s="238" t="s">
        <v>782</v>
      </c>
      <c r="U280" s="238" t="s">
        <v>692</v>
      </c>
      <c r="V280" s="239" t="b">
        <v>0</v>
      </c>
      <c r="W280" s="239" t="b">
        <v>0</v>
      </c>
      <c r="X280" s="238" t="s">
        <v>692</v>
      </c>
      <c r="Y280" s="238" t="s">
        <v>692</v>
      </c>
      <c r="Z280" s="239" t="b">
        <v>0</v>
      </c>
      <c r="AA280" s="238" t="s">
        <v>692</v>
      </c>
      <c r="AB280" s="238" t="s">
        <v>692</v>
      </c>
      <c r="AC280" s="238" t="s">
        <v>1889</v>
      </c>
      <c r="AD280" s="239" t="b">
        <v>0</v>
      </c>
      <c r="AE280" s="239" t="b">
        <v>0</v>
      </c>
      <c r="AF280" s="238" t="s">
        <v>692</v>
      </c>
      <c r="AG280" s="238" t="s">
        <v>1502</v>
      </c>
      <c r="AH280" s="239" t="b">
        <v>1</v>
      </c>
      <c r="AI280" s="239" t="b">
        <v>0</v>
      </c>
    </row>
    <row r="281" spans="1:35" ht="80">
      <c r="A281" s="238" t="s">
        <v>686</v>
      </c>
      <c r="B281" s="238" t="s">
        <v>1890</v>
      </c>
      <c r="C281" s="238" t="s">
        <v>1890</v>
      </c>
      <c r="D281" s="238" t="s">
        <v>1891</v>
      </c>
      <c r="E281" s="238" t="s">
        <v>1892</v>
      </c>
      <c r="F281" s="238" t="s">
        <v>1856</v>
      </c>
      <c r="G281" s="238" t="s">
        <v>692</v>
      </c>
      <c r="H281" s="238" t="s">
        <v>692</v>
      </c>
      <c r="I281" s="238" t="s">
        <v>692</v>
      </c>
      <c r="J281" s="238" t="s">
        <v>692</v>
      </c>
      <c r="K281" s="238" t="s">
        <v>1250</v>
      </c>
      <c r="L281" s="238" t="s">
        <v>692</v>
      </c>
      <c r="M281" s="239" t="b">
        <v>0</v>
      </c>
      <c r="N281" s="238" t="s">
        <v>778</v>
      </c>
      <c r="O281" s="238" t="s">
        <v>779</v>
      </c>
      <c r="P281" s="238" t="s">
        <v>758</v>
      </c>
      <c r="Q281" s="238" t="s">
        <v>722</v>
      </c>
      <c r="R281" s="238" t="s">
        <v>1893</v>
      </c>
      <c r="S281" s="238" t="s">
        <v>1894</v>
      </c>
      <c r="T281" s="238" t="s">
        <v>1895</v>
      </c>
      <c r="U281" s="238" t="s">
        <v>692</v>
      </c>
      <c r="V281" s="239" t="b">
        <v>0</v>
      </c>
      <c r="W281" s="239" t="b">
        <v>0</v>
      </c>
      <c r="X281" s="238" t="s">
        <v>692</v>
      </c>
      <c r="Y281" s="238" t="s">
        <v>692</v>
      </c>
      <c r="Z281" s="239" t="b">
        <v>0</v>
      </c>
      <c r="AA281" s="238" t="s">
        <v>692</v>
      </c>
      <c r="AB281" s="238" t="s">
        <v>692</v>
      </c>
      <c r="AC281" s="238" t="s">
        <v>1896</v>
      </c>
      <c r="AD281" s="239" t="b">
        <v>0</v>
      </c>
      <c r="AE281" s="239" t="b">
        <v>0</v>
      </c>
      <c r="AF281" s="238" t="s">
        <v>1036</v>
      </c>
      <c r="AG281" s="238" t="s">
        <v>189</v>
      </c>
      <c r="AH281" s="239" t="b">
        <v>1</v>
      </c>
      <c r="AI281" s="239" t="b">
        <v>0</v>
      </c>
    </row>
    <row r="282" spans="1:35" ht="48">
      <c r="A282" s="238" t="s">
        <v>686</v>
      </c>
      <c r="B282" s="238" t="s">
        <v>876</v>
      </c>
      <c r="C282" s="238" t="s">
        <v>1897</v>
      </c>
      <c r="D282" s="238" t="s">
        <v>873</v>
      </c>
      <c r="E282" s="238" t="s">
        <v>1898</v>
      </c>
      <c r="F282" s="238" t="s">
        <v>1856</v>
      </c>
      <c r="G282" s="238" t="s">
        <v>692</v>
      </c>
      <c r="H282" s="238" t="s">
        <v>692</v>
      </c>
      <c r="I282" s="238" t="s">
        <v>692</v>
      </c>
      <c r="J282" s="238" t="s">
        <v>692</v>
      </c>
      <c r="K282" s="238" t="s">
        <v>1899</v>
      </c>
      <c r="L282" s="238" t="s">
        <v>692</v>
      </c>
      <c r="M282" s="239" t="b">
        <v>0</v>
      </c>
      <c r="N282" s="238" t="s">
        <v>694</v>
      </c>
      <c r="O282" s="238" t="s">
        <v>695</v>
      </c>
      <c r="P282" s="238" t="s">
        <v>882</v>
      </c>
      <c r="Q282" s="238" t="s">
        <v>24</v>
      </c>
      <c r="R282" s="238" t="s">
        <v>874</v>
      </c>
      <c r="S282" s="238" t="s">
        <v>875</v>
      </c>
      <c r="T282" s="238" t="s">
        <v>707</v>
      </c>
      <c r="U282" s="238" t="s">
        <v>692</v>
      </c>
      <c r="V282" s="239" t="b">
        <v>0</v>
      </c>
      <c r="W282" s="239" t="b">
        <v>0</v>
      </c>
      <c r="X282" s="238" t="s">
        <v>692</v>
      </c>
      <c r="Y282" s="238" t="s">
        <v>692</v>
      </c>
      <c r="Z282" s="239" t="b">
        <v>0</v>
      </c>
      <c r="AA282" s="238" t="s">
        <v>692</v>
      </c>
      <c r="AB282" s="238" t="s">
        <v>692</v>
      </c>
      <c r="AC282" s="238" t="s">
        <v>692</v>
      </c>
      <c r="AD282" s="239" t="b">
        <v>0</v>
      </c>
      <c r="AE282" s="239" t="b">
        <v>0</v>
      </c>
      <c r="AF282" s="238" t="s">
        <v>692</v>
      </c>
      <c r="AG282" s="238" t="s">
        <v>1502</v>
      </c>
      <c r="AH282" s="239" t="b">
        <v>1</v>
      </c>
      <c r="AI282" s="239" t="b">
        <v>0</v>
      </c>
    </row>
    <row r="283" spans="1:35" ht="32">
      <c r="A283" s="238" t="s">
        <v>686</v>
      </c>
      <c r="B283" s="238" t="s">
        <v>886</v>
      </c>
      <c r="C283" s="238" t="s">
        <v>886</v>
      </c>
      <c r="D283" s="238" t="s">
        <v>878</v>
      </c>
      <c r="E283" s="238" t="s">
        <v>1900</v>
      </c>
      <c r="F283" s="238" t="s">
        <v>1856</v>
      </c>
      <c r="G283" s="238" t="s">
        <v>692</v>
      </c>
      <c r="H283" s="238" t="s">
        <v>692</v>
      </c>
      <c r="I283" s="238" t="s">
        <v>692</v>
      </c>
      <c r="J283" s="238" t="s">
        <v>692</v>
      </c>
      <c r="K283" s="238" t="s">
        <v>1901</v>
      </c>
      <c r="L283" s="238" t="s">
        <v>692</v>
      </c>
      <c r="M283" s="239" t="b">
        <v>0</v>
      </c>
      <c r="N283" s="238" t="s">
        <v>880</v>
      </c>
      <c r="O283" s="238" t="s">
        <v>881</v>
      </c>
      <c r="P283" s="238" t="s">
        <v>882</v>
      </c>
      <c r="Q283" s="238" t="s">
        <v>722</v>
      </c>
      <c r="R283" s="238" t="s">
        <v>1902</v>
      </c>
      <c r="S283" s="238" t="s">
        <v>1903</v>
      </c>
      <c r="T283" s="238" t="s">
        <v>885</v>
      </c>
      <c r="U283" s="238" t="s">
        <v>692</v>
      </c>
      <c r="V283" s="239" t="b">
        <v>0</v>
      </c>
      <c r="W283" s="239" t="b">
        <v>0</v>
      </c>
      <c r="X283" s="238" t="s">
        <v>692</v>
      </c>
      <c r="Y283" s="238" t="s">
        <v>692</v>
      </c>
      <c r="Z283" s="239" t="b">
        <v>0</v>
      </c>
      <c r="AA283" s="238" t="s">
        <v>692</v>
      </c>
      <c r="AB283" s="238" t="s">
        <v>692</v>
      </c>
      <c r="AC283" s="238" t="s">
        <v>692</v>
      </c>
      <c r="AD283" s="239" t="b">
        <v>0</v>
      </c>
      <c r="AE283" s="239" t="b">
        <v>0</v>
      </c>
      <c r="AF283" s="238" t="s">
        <v>692</v>
      </c>
      <c r="AG283" s="238" t="s">
        <v>189</v>
      </c>
      <c r="AH283" s="239" t="b">
        <v>1</v>
      </c>
      <c r="AI283" s="239" t="b">
        <v>1</v>
      </c>
    </row>
    <row r="284" spans="1:35" ht="32">
      <c r="A284" s="238" t="s">
        <v>686</v>
      </c>
      <c r="B284" s="238" t="s">
        <v>894</v>
      </c>
      <c r="C284" s="238" t="s">
        <v>894</v>
      </c>
      <c r="D284" s="238" t="s">
        <v>889</v>
      </c>
      <c r="E284" s="238" t="s">
        <v>1904</v>
      </c>
      <c r="F284" s="238" t="s">
        <v>1856</v>
      </c>
      <c r="G284" s="238" t="s">
        <v>692</v>
      </c>
      <c r="H284" s="238" t="s">
        <v>692</v>
      </c>
      <c r="I284" s="238" t="s">
        <v>692</v>
      </c>
      <c r="J284" s="238" t="s">
        <v>692</v>
      </c>
      <c r="K284" s="238" t="s">
        <v>1905</v>
      </c>
      <c r="L284" s="238" t="s">
        <v>692</v>
      </c>
      <c r="M284" s="239" t="b">
        <v>0</v>
      </c>
      <c r="N284" s="238" t="s">
        <v>881</v>
      </c>
      <c r="O284" s="238" t="s">
        <v>881</v>
      </c>
      <c r="P284" s="238" t="s">
        <v>882</v>
      </c>
      <c r="Q284" s="238" t="s">
        <v>722</v>
      </c>
      <c r="R284" s="238" t="s">
        <v>891</v>
      </c>
      <c r="S284" s="238" t="s">
        <v>892</v>
      </c>
      <c r="T284" s="238" t="s">
        <v>893</v>
      </c>
      <c r="U284" s="238" t="s">
        <v>692</v>
      </c>
      <c r="V284" s="239" t="b">
        <v>0</v>
      </c>
      <c r="W284" s="239" t="b">
        <v>0</v>
      </c>
      <c r="X284" s="238" t="s">
        <v>692</v>
      </c>
      <c r="Y284" s="238" t="s">
        <v>692</v>
      </c>
      <c r="Z284" s="239" t="b">
        <v>0</v>
      </c>
      <c r="AA284" s="238" t="s">
        <v>692</v>
      </c>
      <c r="AB284" s="238" t="s">
        <v>692</v>
      </c>
      <c r="AC284" s="238" t="s">
        <v>692</v>
      </c>
      <c r="AD284" s="239" t="b">
        <v>0</v>
      </c>
      <c r="AE284" s="239" t="b">
        <v>0</v>
      </c>
      <c r="AF284" s="238" t="s">
        <v>692</v>
      </c>
      <c r="AG284" s="238" t="s">
        <v>1502</v>
      </c>
      <c r="AH284" s="239" t="b">
        <v>1</v>
      </c>
      <c r="AI284" s="239" t="b">
        <v>0</v>
      </c>
    </row>
    <row r="285" spans="1:35" ht="48">
      <c r="A285" s="238" t="s">
        <v>686</v>
      </c>
      <c r="B285" s="238" t="s">
        <v>902</v>
      </c>
      <c r="C285" s="238" t="s">
        <v>902</v>
      </c>
      <c r="D285" s="238" t="s">
        <v>896</v>
      </c>
      <c r="E285" s="238" t="s">
        <v>1906</v>
      </c>
      <c r="F285" s="238" t="s">
        <v>1856</v>
      </c>
      <c r="G285" s="238" t="s">
        <v>692</v>
      </c>
      <c r="H285" s="238" t="s">
        <v>692</v>
      </c>
      <c r="I285" s="238" t="s">
        <v>692</v>
      </c>
      <c r="J285" s="238" t="s">
        <v>692</v>
      </c>
      <c r="K285" s="238" t="s">
        <v>1907</v>
      </c>
      <c r="L285" s="238" t="s">
        <v>692</v>
      </c>
      <c r="M285" s="239" t="b">
        <v>0</v>
      </c>
      <c r="N285" s="238" t="s">
        <v>881</v>
      </c>
      <c r="O285" s="238" t="s">
        <v>881</v>
      </c>
      <c r="P285" s="238" t="s">
        <v>882</v>
      </c>
      <c r="Q285" s="238" t="s">
        <v>24</v>
      </c>
      <c r="R285" s="238" t="s">
        <v>900</v>
      </c>
      <c r="S285" s="238" t="s">
        <v>901</v>
      </c>
      <c r="T285" s="238" t="s">
        <v>885</v>
      </c>
      <c r="U285" s="238" t="s">
        <v>692</v>
      </c>
      <c r="V285" s="239" t="b">
        <v>0</v>
      </c>
      <c r="W285" s="239" t="b">
        <v>0</v>
      </c>
      <c r="X285" s="238" t="s">
        <v>692</v>
      </c>
      <c r="Y285" s="238" t="s">
        <v>692</v>
      </c>
      <c r="Z285" s="239" t="b">
        <v>0</v>
      </c>
      <c r="AA285" s="238" t="s">
        <v>692</v>
      </c>
      <c r="AB285" s="238" t="s">
        <v>692</v>
      </c>
      <c r="AC285" s="238" t="s">
        <v>692</v>
      </c>
      <c r="AD285" s="239" t="b">
        <v>0</v>
      </c>
      <c r="AE285" s="239" t="b">
        <v>0</v>
      </c>
      <c r="AF285" s="238" t="s">
        <v>692</v>
      </c>
      <c r="AG285" s="238" t="s">
        <v>1502</v>
      </c>
      <c r="AH285" s="239" t="b">
        <v>1</v>
      </c>
      <c r="AI285" s="239" t="b">
        <v>0</v>
      </c>
    </row>
    <row r="286" spans="1:35" ht="32">
      <c r="A286" s="238" t="s">
        <v>686</v>
      </c>
      <c r="B286" s="238" t="s">
        <v>1908</v>
      </c>
      <c r="C286" s="238" t="s">
        <v>1908</v>
      </c>
      <c r="D286" s="238" t="s">
        <v>1909</v>
      </c>
      <c r="E286" s="238" t="s">
        <v>1910</v>
      </c>
      <c r="F286" s="238" t="s">
        <v>1856</v>
      </c>
      <c r="G286" s="238" t="s">
        <v>692</v>
      </c>
      <c r="H286" s="238" t="s">
        <v>692</v>
      </c>
      <c r="I286" s="238" t="s">
        <v>692</v>
      </c>
      <c r="J286" s="238" t="s">
        <v>692</v>
      </c>
      <c r="K286" s="238" t="s">
        <v>1911</v>
      </c>
      <c r="L286" s="238" t="s">
        <v>692</v>
      </c>
      <c r="M286" s="239" t="b">
        <v>0</v>
      </c>
      <c r="N286" s="238" t="s">
        <v>881</v>
      </c>
      <c r="O286" s="238" t="s">
        <v>881</v>
      </c>
      <c r="P286" s="238" t="s">
        <v>882</v>
      </c>
      <c r="Q286" s="238" t="s">
        <v>24</v>
      </c>
      <c r="R286" s="238" t="s">
        <v>1912</v>
      </c>
      <c r="S286" s="238" t="s">
        <v>1913</v>
      </c>
      <c r="T286" s="238" t="s">
        <v>885</v>
      </c>
      <c r="U286" s="238" t="s">
        <v>692</v>
      </c>
      <c r="V286" s="239" t="b">
        <v>0</v>
      </c>
      <c r="W286" s="239" t="b">
        <v>0</v>
      </c>
      <c r="X286" s="238" t="s">
        <v>692</v>
      </c>
      <c r="Y286" s="238" t="s">
        <v>692</v>
      </c>
      <c r="Z286" s="239" t="b">
        <v>0</v>
      </c>
      <c r="AA286" s="238" t="s">
        <v>692</v>
      </c>
      <c r="AB286" s="238" t="s">
        <v>692</v>
      </c>
      <c r="AC286" s="238" t="s">
        <v>692</v>
      </c>
      <c r="AD286" s="239" t="b">
        <v>0</v>
      </c>
      <c r="AE286" s="239" t="b">
        <v>0</v>
      </c>
      <c r="AF286" s="238" t="s">
        <v>692</v>
      </c>
      <c r="AG286" s="238" t="s">
        <v>189</v>
      </c>
      <c r="AH286" s="239" t="b">
        <v>1</v>
      </c>
      <c r="AI286" s="239" t="b">
        <v>1</v>
      </c>
    </row>
    <row r="287" spans="1:35" ht="32">
      <c r="A287" s="238" t="s">
        <v>686</v>
      </c>
      <c r="B287" s="238" t="s">
        <v>909</v>
      </c>
      <c r="C287" s="238" t="s">
        <v>909</v>
      </c>
      <c r="D287" s="238" t="s">
        <v>905</v>
      </c>
      <c r="E287" s="238" t="s">
        <v>1914</v>
      </c>
      <c r="F287" s="238" t="s">
        <v>1856</v>
      </c>
      <c r="G287" s="238" t="s">
        <v>692</v>
      </c>
      <c r="H287" s="238" t="s">
        <v>692</v>
      </c>
      <c r="I287" s="238" t="s">
        <v>692</v>
      </c>
      <c r="J287" s="238" t="s">
        <v>692</v>
      </c>
      <c r="K287" s="238" t="s">
        <v>1250</v>
      </c>
      <c r="L287" s="238" t="s">
        <v>692</v>
      </c>
      <c r="M287" s="239" t="b">
        <v>0</v>
      </c>
      <c r="N287" s="238" t="s">
        <v>881</v>
      </c>
      <c r="O287" s="238" t="s">
        <v>881</v>
      </c>
      <c r="P287" s="238" t="s">
        <v>882</v>
      </c>
      <c r="Q287" s="238" t="s">
        <v>722</v>
      </c>
      <c r="R287" s="238" t="s">
        <v>907</v>
      </c>
      <c r="S287" s="238" t="s">
        <v>908</v>
      </c>
      <c r="T287" s="238" t="s">
        <v>913</v>
      </c>
      <c r="U287" s="238" t="s">
        <v>692</v>
      </c>
      <c r="V287" s="239" t="b">
        <v>0</v>
      </c>
      <c r="W287" s="239" t="b">
        <v>0</v>
      </c>
      <c r="X287" s="238" t="s">
        <v>692</v>
      </c>
      <c r="Y287" s="238" t="s">
        <v>692</v>
      </c>
      <c r="Z287" s="239" t="b">
        <v>0</v>
      </c>
      <c r="AA287" s="238" t="s">
        <v>692</v>
      </c>
      <c r="AB287" s="238" t="s">
        <v>692</v>
      </c>
      <c r="AC287" s="238" t="s">
        <v>692</v>
      </c>
      <c r="AD287" s="239" t="b">
        <v>0</v>
      </c>
      <c r="AE287" s="239" t="b">
        <v>0</v>
      </c>
      <c r="AF287" s="238" t="s">
        <v>692</v>
      </c>
      <c r="AG287" s="238" t="s">
        <v>1502</v>
      </c>
      <c r="AH287" s="239" t="b">
        <v>1</v>
      </c>
      <c r="AI287" s="239" t="b">
        <v>0</v>
      </c>
    </row>
    <row r="288" spans="1:35" ht="48">
      <c r="A288" s="238" t="s">
        <v>686</v>
      </c>
      <c r="B288" s="238" t="s">
        <v>922</v>
      </c>
      <c r="C288" s="238" t="s">
        <v>922</v>
      </c>
      <c r="D288" s="238" t="s">
        <v>917</v>
      </c>
      <c r="E288" s="238" t="s">
        <v>1915</v>
      </c>
      <c r="F288" s="238" t="s">
        <v>1856</v>
      </c>
      <c r="G288" s="238" t="s">
        <v>692</v>
      </c>
      <c r="H288" s="238" t="s">
        <v>692</v>
      </c>
      <c r="I288" s="238" t="s">
        <v>692</v>
      </c>
      <c r="J288" s="238" t="s">
        <v>692</v>
      </c>
      <c r="K288" s="238" t="s">
        <v>1907</v>
      </c>
      <c r="L288" s="238" t="s">
        <v>692</v>
      </c>
      <c r="M288" s="239" t="b">
        <v>0</v>
      </c>
      <c r="N288" s="238" t="s">
        <v>881</v>
      </c>
      <c r="O288" s="238" t="s">
        <v>881</v>
      </c>
      <c r="P288" s="238" t="s">
        <v>882</v>
      </c>
      <c r="Q288" s="238" t="s">
        <v>24</v>
      </c>
      <c r="R288" s="238" t="s">
        <v>926</v>
      </c>
      <c r="S288" s="238" t="s">
        <v>927</v>
      </c>
      <c r="T288" s="238" t="s">
        <v>913</v>
      </c>
      <c r="U288" s="238" t="s">
        <v>692</v>
      </c>
      <c r="V288" s="239" t="b">
        <v>0</v>
      </c>
      <c r="W288" s="239" t="b">
        <v>0</v>
      </c>
      <c r="X288" s="238" t="s">
        <v>692</v>
      </c>
      <c r="Y288" s="238" t="s">
        <v>692</v>
      </c>
      <c r="Z288" s="239" t="b">
        <v>0</v>
      </c>
      <c r="AA288" s="238" t="s">
        <v>692</v>
      </c>
      <c r="AB288" s="238" t="s">
        <v>692</v>
      </c>
      <c r="AC288" s="238" t="s">
        <v>692</v>
      </c>
      <c r="AD288" s="239" t="b">
        <v>0</v>
      </c>
      <c r="AE288" s="239" t="b">
        <v>0</v>
      </c>
      <c r="AF288" s="238" t="s">
        <v>716</v>
      </c>
      <c r="AG288" s="238" t="s">
        <v>189</v>
      </c>
      <c r="AH288" s="239" t="b">
        <v>1</v>
      </c>
      <c r="AI288" s="239" t="b">
        <v>0</v>
      </c>
    </row>
    <row r="289" spans="1:35" ht="32">
      <c r="A289" s="238" t="s">
        <v>686</v>
      </c>
      <c r="B289" s="238" t="s">
        <v>940</v>
      </c>
      <c r="C289" s="238" t="s">
        <v>940</v>
      </c>
      <c r="D289" s="238" t="s">
        <v>938</v>
      </c>
      <c r="E289" s="238" t="s">
        <v>1916</v>
      </c>
      <c r="F289" s="238" t="s">
        <v>1856</v>
      </c>
      <c r="G289" s="238" t="s">
        <v>692</v>
      </c>
      <c r="H289" s="238" t="s">
        <v>692</v>
      </c>
      <c r="I289" s="238" t="s">
        <v>692</v>
      </c>
      <c r="J289" s="238" t="s">
        <v>692</v>
      </c>
      <c r="K289" s="238" t="s">
        <v>1250</v>
      </c>
      <c r="L289" s="238" t="s">
        <v>692</v>
      </c>
      <c r="M289" s="239" t="b">
        <v>0</v>
      </c>
      <c r="N289" s="238" t="s">
        <v>881</v>
      </c>
      <c r="O289" s="238" t="s">
        <v>881</v>
      </c>
      <c r="P289" s="238" t="s">
        <v>882</v>
      </c>
      <c r="Q289" s="238" t="s">
        <v>722</v>
      </c>
      <c r="R289" s="238" t="s">
        <v>907</v>
      </c>
      <c r="S289" s="238" t="s">
        <v>908</v>
      </c>
      <c r="T289" s="238" t="s">
        <v>893</v>
      </c>
      <c r="U289" s="238" t="s">
        <v>692</v>
      </c>
      <c r="V289" s="239" t="b">
        <v>0</v>
      </c>
      <c r="W289" s="239" t="b">
        <v>0</v>
      </c>
      <c r="X289" s="238" t="s">
        <v>692</v>
      </c>
      <c r="Y289" s="238" t="s">
        <v>692</v>
      </c>
      <c r="Z289" s="239" t="b">
        <v>0</v>
      </c>
      <c r="AA289" s="238" t="s">
        <v>692</v>
      </c>
      <c r="AB289" s="238" t="s">
        <v>692</v>
      </c>
      <c r="AC289" s="238" t="s">
        <v>692</v>
      </c>
      <c r="AD289" s="239" t="b">
        <v>0</v>
      </c>
      <c r="AE289" s="239" t="b">
        <v>0</v>
      </c>
      <c r="AF289" s="238" t="s">
        <v>866</v>
      </c>
      <c r="AG289" s="238" t="s">
        <v>189</v>
      </c>
      <c r="AH289" s="239" t="b">
        <v>1</v>
      </c>
      <c r="AI289" s="239" t="b">
        <v>0</v>
      </c>
    </row>
    <row r="290" spans="1:35" ht="32">
      <c r="A290" s="238" t="s">
        <v>686</v>
      </c>
      <c r="B290" s="238" t="s">
        <v>947</v>
      </c>
      <c r="C290" s="238" t="s">
        <v>947</v>
      </c>
      <c r="D290" s="238" t="s">
        <v>942</v>
      </c>
      <c r="E290" s="238" t="s">
        <v>1917</v>
      </c>
      <c r="F290" s="238" t="s">
        <v>1856</v>
      </c>
      <c r="G290" s="238" t="s">
        <v>692</v>
      </c>
      <c r="H290" s="238" t="s">
        <v>692</v>
      </c>
      <c r="I290" s="238" t="s">
        <v>692</v>
      </c>
      <c r="J290" s="238" t="s">
        <v>692</v>
      </c>
      <c r="K290" s="238" t="s">
        <v>1918</v>
      </c>
      <c r="L290" s="238" t="s">
        <v>692</v>
      </c>
      <c r="M290" s="239" t="b">
        <v>0</v>
      </c>
      <c r="N290" s="238" t="s">
        <v>881</v>
      </c>
      <c r="O290" s="238" t="s">
        <v>881</v>
      </c>
      <c r="P290" s="238" t="s">
        <v>882</v>
      </c>
      <c r="Q290" s="238" t="s">
        <v>24</v>
      </c>
      <c r="R290" s="238" t="s">
        <v>945</v>
      </c>
      <c r="S290" s="238" t="s">
        <v>946</v>
      </c>
      <c r="T290" s="238" t="s">
        <v>885</v>
      </c>
      <c r="U290" s="238" t="s">
        <v>692</v>
      </c>
      <c r="V290" s="239" t="b">
        <v>0</v>
      </c>
      <c r="W290" s="239" t="b">
        <v>0</v>
      </c>
      <c r="X290" s="238" t="s">
        <v>692</v>
      </c>
      <c r="Y290" s="238" t="s">
        <v>692</v>
      </c>
      <c r="Z290" s="239" t="b">
        <v>0</v>
      </c>
      <c r="AA290" s="238" t="s">
        <v>692</v>
      </c>
      <c r="AB290" s="238" t="s">
        <v>692</v>
      </c>
      <c r="AC290" s="238" t="s">
        <v>692</v>
      </c>
      <c r="AD290" s="239" t="b">
        <v>0</v>
      </c>
      <c r="AE290" s="239" t="b">
        <v>0</v>
      </c>
      <c r="AF290" s="238" t="s">
        <v>928</v>
      </c>
      <c r="AG290" s="238" t="s">
        <v>189</v>
      </c>
      <c r="AH290" s="239" t="b">
        <v>1</v>
      </c>
      <c r="AI290" s="239" t="b">
        <v>0</v>
      </c>
    </row>
    <row r="291" spans="1:35" ht="32">
      <c r="A291" s="238" t="s">
        <v>686</v>
      </c>
      <c r="B291" s="238" t="s">
        <v>1919</v>
      </c>
      <c r="C291" s="238" t="s">
        <v>1919</v>
      </c>
      <c r="D291" s="238" t="s">
        <v>1920</v>
      </c>
      <c r="E291" s="238" t="s">
        <v>1921</v>
      </c>
      <c r="F291" s="238" t="s">
        <v>1856</v>
      </c>
      <c r="G291" s="238" t="s">
        <v>692</v>
      </c>
      <c r="H291" s="238" t="s">
        <v>692</v>
      </c>
      <c r="I291" s="238" t="s">
        <v>692</v>
      </c>
      <c r="J291" s="238" t="s">
        <v>692</v>
      </c>
      <c r="K291" s="238" t="s">
        <v>1642</v>
      </c>
      <c r="L291" s="238" t="s">
        <v>692</v>
      </c>
      <c r="M291" s="239" t="b">
        <v>0</v>
      </c>
      <c r="N291" s="238" t="s">
        <v>881</v>
      </c>
      <c r="O291" s="238" t="s">
        <v>881</v>
      </c>
      <c r="P291" s="238" t="s">
        <v>882</v>
      </c>
      <c r="Q291" s="238" t="s">
        <v>24</v>
      </c>
      <c r="R291" s="238" t="s">
        <v>1922</v>
      </c>
      <c r="S291" s="238" t="s">
        <v>1923</v>
      </c>
      <c r="T291" s="238" t="s">
        <v>885</v>
      </c>
      <c r="U291" s="238" t="s">
        <v>692</v>
      </c>
      <c r="V291" s="239" t="b">
        <v>0</v>
      </c>
      <c r="W291" s="239" t="b">
        <v>0</v>
      </c>
      <c r="X291" s="238" t="s">
        <v>692</v>
      </c>
      <c r="Y291" s="238" t="s">
        <v>692</v>
      </c>
      <c r="Z291" s="239" t="b">
        <v>0</v>
      </c>
      <c r="AA291" s="238" t="s">
        <v>692</v>
      </c>
      <c r="AB291" s="238" t="s">
        <v>692</v>
      </c>
      <c r="AC291" s="238" t="s">
        <v>1924</v>
      </c>
      <c r="AD291" s="239" t="b">
        <v>0</v>
      </c>
      <c r="AE291" s="239" t="b">
        <v>0</v>
      </c>
      <c r="AF291" s="238" t="s">
        <v>1036</v>
      </c>
      <c r="AG291" s="238" t="s">
        <v>189</v>
      </c>
      <c r="AH291" s="239" t="b">
        <v>1</v>
      </c>
      <c r="AI291" s="239" t="b">
        <v>1</v>
      </c>
    </row>
    <row r="292" spans="1:35" ht="32">
      <c r="A292" s="238" t="s">
        <v>686</v>
      </c>
      <c r="B292" s="238" t="s">
        <v>954</v>
      </c>
      <c r="C292" s="238" t="s">
        <v>954</v>
      </c>
      <c r="D292" s="238" t="s">
        <v>949</v>
      </c>
      <c r="E292" s="238" t="s">
        <v>1925</v>
      </c>
      <c r="F292" s="238" t="s">
        <v>1856</v>
      </c>
      <c r="G292" s="238" t="s">
        <v>692</v>
      </c>
      <c r="H292" s="238" t="s">
        <v>692</v>
      </c>
      <c r="I292" s="238" t="s">
        <v>692</v>
      </c>
      <c r="J292" s="238" t="s">
        <v>692</v>
      </c>
      <c r="K292" s="238" t="s">
        <v>1907</v>
      </c>
      <c r="L292" s="238" t="s">
        <v>692</v>
      </c>
      <c r="M292" s="239" t="b">
        <v>0</v>
      </c>
      <c r="N292" s="238" t="s">
        <v>881</v>
      </c>
      <c r="O292" s="238" t="s">
        <v>881</v>
      </c>
      <c r="P292" s="238" t="s">
        <v>882</v>
      </c>
      <c r="Q292" s="238" t="s">
        <v>24</v>
      </c>
      <c r="R292" s="238" t="s">
        <v>860</v>
      </c>
      <c r="S292" s="238" t="s">
        <v>861</v>
      </c>
      <c r="T292" s="238" t="s">
        <v>885</v>
      </c>
      <c r="U292" s="238" t="s">
        <v>692</v>
      </c>
      <c r="V292" s="239" t="b">
        <v>0</v>
      </c>
      <c r="W292" s="239" t="b">
        <v>0</v>
      </c>
      <c r="X292" s="238" t="s">
        <v>692</v>
      </c>
      <c r="Y292" s="238" t="s">
        <v>692</v>
      </c>
      <c r="Z292" s="239" t="b">
        <v>0</v>
      </c>
      <c r="AA292" s="238" t="s">
        <v>692</v>
      </c>
      <c r="AB292" s="238" t="s">
        <v>692</v>
      </c>
      <c r="AC292" s="238" t="s">
        <v>692</v>
      </c>
      <c r="AD292" s="239" t="b">
        <v>0</v>
      </c>
      <c r="AE292" s="239" t="b">
        <v>0</v>
      </c>
      <c r="AF292" s="238" t="s">
        <v>692</v>
      </c>
      <c r="AG292" s="238" t="s">
        <v>1502</v>
      </c>
      <c r="AH292" s="239" t="b">
        <v>1</v>
      </c>
      <c r="AI292" s="239" t="b">
        <v>1</v>
      </c>
    </row>
    <row r="293" spans="1:35" ht="32">
      <c r="A293" s="238" t="s">
        <v>686</v>
      </c>
      <c r="B293" s="238" t="s">
        <v>1926</v>
      </c>
      <c r="C293" s="238" t="s">
        <v>1926</v>
      </c>
      <c r="D293" s="238" t="s">
        <v>1927</v>
      </c>
      <c r="E293" s="238" t="s">
        <v>1928</v>
      </c>
      <c r="F293" s="238" t="s">
        <v>1856</v>
      </c>
      <c r="G293" s="238" t="s">
        <v>692</v>
      </c>
      <c r="H293" s="238" t="s">
        <v>692</v>
      </c>
      <c r="I293" s="238" t="s">
        <v>692</v>
      </c>
      <c r="J293" s="238" t="s">
        <v>692</v>
      </c>
      <c r="K293" s="238" t="s">
        <v>1642</v>
      </c>
      <c r="L293" s="238" t="s">
        <v>692</v>
      </c>
      <c r="M293" s="239" t="b">
        <v>0</v>
      </c>
      <c r="N293" s="238" t="s">
        <v>881</v>
      </c>
      <c r="O293" s="238" t="s">
        <v>881</v>
      </c>
      <c r="P293" s="238" t="s">
        <v>882</v>
      </c>
      <c r="Q293" s="238" t="s">
        <v>722</v>
      </c>
      <c r="R293" s="238" t="s">
        <v>1929</v>
      </c>
      <c r="S293" s="238" t="s">
        <v>1930</v>
      </c>
      <c r="T293" s="238" t="s">
        <v>981</v>
      </c>
      <c r="U293" s="238" t="s">
        <v>692</v>
      </c>
      <c r="V293" s="239" t="b">
        <v>0</v>
      </c>
      <c r="W293" s="239" t="b">
        <v>0</v>
      </c>
      <c r="X293" s="238" t="s">
        <v>692</v>
      </c>
      <c r="Y293" s="238" t="s">
        <v>692</v>
      </c>
      <c r="Z293" s="239" t="b">
        <v>0</v>
      </c>
      <c r="AA293" s="238" t="s">
        <v>692</v>
      </c>
      <c r="AB293" s="238" t="s">
        <v>692</v>
      </c>
      <c r="AC293" s="238" t="s">
        <v>692</v>
      </c>
      <c r="AD293" s="239" t="b">
        <v>0</v>
      </c>
      <c r="AE293" s="239" t="b">
        <v>0</v>
      </c>
      <c r="AF293" s="238" t="s">
        <v>692</v>
      </c>
      <c r="AG293" s="238" t="s">
        <v>189</v>
      </c>
      <c r="AH293" s="239" t="b">
        <v>1</v>
      </c>
      <c r="AI293" s="239" t="b">
        <v>1</v>
      </c>
    </row>
    <row r="294" spans="1:35" ht="48">
      <c r="A294" s="238" t="s">
        <v>686</v>
      </c>
      <c r="B294" s="238" t="s">
        <v>1931</v>
      </c>
      <c r="C294" s="238" t="s">
        <v>1931</v>
      </c>
      <c r="D294" s="238" t="s">
        <v>1932</v>
      </c>
      <c r="E294" s="238" t="s">
        <v>1933</v>
      </c>
      <c r="F294" s="238" t="s">
        <v>1856</v>
      </c>
      <c r="G294" s="238" t="s">
        <v>692</v>
      </c>
      <c r="H294" s="238" t="s">
        <v>692</v>
      </c>
      <c r="I294" s="238" t="s">
        <v>692</v>
      </c>
      <c r="J294" s="238" t="s">
        <v>692</v>
      </c>
      <c r="K294" s="238" t="s">
        <v>1934</v>
      </c>
      <c r="L294" s="238" t="s">
        <v>692</v>
      </c>
      <c r="M294" s="239" t="b">
        <v>0</v>
      </c>
      <c r="N294" s="238" t="s">
        <v>881</v>
      </c>
      <c r="O294" s="238" t="s">
        <v>881</v>
      </c>
      <c r="P294" s="238" t="s">
        <v>882</v>
      </c>
      <c r="Q294" s="238" t="s">
        <v>722</v>
      </c>
      <c r="R294" s="238" t="s">
        <v>1935</v>
      </c>
      <c r="S294" s="238" t="s">
        <v>1936</v>
      </c>
      <c r="T294" s="238" t="s">
        <v>981</v>
      </c>
      <c r="U294" s="238" t="s">
        <v>692</v>
      </c>
      <c r="V294" s="239" t="b">
        <v>0</v>
      </c>
      <c r="W294" s="239" t="b">
        <v>0</v>
      </c>
      <c r="X294" s="238" t="s">
        <v>692</v>
      </c>
      <c r="Y294" s="238" t="s">
        <v>692</v>
      </c>
      <c r="Z294" s="239" t="b">
        <v>0</v>
      </c>
      <c r="AA294" s="238" t="s">
        <v>692</v>
      </c>
      <c r="AB294" s="238" t="s">
        <v>692</v>
      </c>
      <c r="AC294" s="238" t="s">
        <v>692</v>
      </c>
      <c r="AD294" s="239" t="b">
        <v>0</v>
      </c>
      <c r="AE294" s="239" t="b">
        <v>0</v>
      </c>
      <c r="AF294" s="238" t="s">
        <v>692</v>
      </c>
      <c r="AG294" s="238" t="s">
        <v>189</v>
      </c>
      <c r="AH294" s="239" t="b">
        <v>1</v>
      </c>
      <c r="AI294" s="239" t="b">
        <v>0</v>
      </c>
    </row>
    <row r="295" spans="1:35" ht="48">
      <c r="A295" s="238" t="s">
        <v>686</v>
      </c>
      <c r="B295" s="238" t="s">
        <v>968</v>
      </c>
      <c r="C295" s="238" t="s">
        <v>968</v>
      </c>
      <c r="D295" s="238" t="s">
        <v>963</v>
      </c>
      <c r="E295" s="238" t="s">
        <v>1937</v>
      </c>
      <c r="F295" s="238" t="s">
        <v>1856</v>
      </c>
      <c r="G295" s="238" t="s">
        <v>692</v>
      </c>
      <c r="H295" s="238" t="s">
        <v>692</v>
      </c>
      <c r="I295" s="238" t="s">
        <v>692</v>
      </c>
      <c r="J295" s="238" t="s">
        <v>692</v>
      </c>
      <c r="K295" s="238" t="s">
        <v>1899</v>
      </c>
      <c r="L295" s="238" t="s">
        <v>692</v>
      </c>
      <c r="M295" s="239" t="b">
        <v>0</v>
      </c>
      <c r="N295" s="238" t="s">
        <v>881</v>
      </c>
      <c r="O295" s="238" t="s">
        <v>881</v>
      </c>
      <c r="P295" s="238" t="s">
        <v>882</v>
      </c>
      <c r="Q295" s="238" t="s">
        <v>722</v>
      </c>
      <c r="R295" s="238" t="s">
        <v>966</v>
      </c>
      <c r="S295" s="238" t="s">
        <v>967</v>
      </c>
      <c r="T295" s="238" t="s">
        <v>885</v>
      </c>
      <c r="U295" s="238" t="s">
        <v>692</v>
      </c>
      <c r="V295" s="239" t="b">
        <v>0</v>
      </c>
      <c r="W295" s="239" t="b">
        <v>0</v>
      </c>
      <c r="X295" s="238" t="s">
        <v>692</v>
      </c>
      <c r="Y295" s="238" t="s">
        <v>692</v>
      </c>
      <c r="Z295" s="239" t="b">
        <v>0</v>
      </c>
      <c r="AA295" s="238" t="s">
        <v>692</v>
      </c>
      <c r="AB295" s="238" t="s">
        <v>692</v>
      </c>
      <c r="AC295" s="238" t="s">
        <v>692</v>
      </c>
      <c r="AD295" s="239" t="b">
        <v>0</v>
      </c>
      <c r="AE295" s="239" t="b">
        <v>0</v>
      </c>
      <c r="AF295" s="238" t="s">
        <v>692</v>
      </c>
      <c r="AG295" s="238" t="s">
        <v>1502</v>
      </c>
      <c r="AH295" s="239" t="b">
        <v>1</v>
      </c>
      <c r="AI295" s="239" t="b">
        <v>1</v>
      </c>
    </row>
    <row r="296" spans="1:35" ht="32">
      <c r="A296" s="238" t="s">
        <v>686</v>
      </c>
      <c r="B296" s="238" t="s">
        <v>982</v>
      </c>
      <c r="C296" s="238" t="s">
        <v>982</v>
      </c>
      <c r="D296" s="238" t="s">
        <v>976</v>
      </c>
      <c r="E296" s="238" t="s">
        <v>1938</v>
      </c>
      <c r="F296" s="238" t="s">
        <v>1856</v>
      </c>
      <c r="G296" s="238" t="s">
        <v>692</v>
      </c>
      <c r="H296" s="238" t="s">
        <v>692</v>
      </c>
      <c r="I296" s="238" t="s">
        <v>692</v>
      </c>
      <c r="J296" s="238" t="s">
        <v>692</v>
      </c>
      <c r="K296" s="238" t="s">
        <v>1939</v>
      </c>
      <c r="L296" s="238" t="s">
        <v>692</v>
      </c>
      <c r="M296" s="239" t="b">
        <v>0</v>
      </c>
      <c r="N296" s="238" t="s">
        <v>881</v>
      </c>
      <c r="O296" s="238" t="s">
        <v>881</v>
      </c>
      <c r="P296" s="238" t="s">
        <v>882</v>
      </c>
      <c r="Q296" s="238" t="s">
        <v>722</v>
      </c>
      <c r="R296" s="238" t="s">
        <v>979</v>
      </c>
      <c r="S296" s="238" t="s">
        <v>980</v>
      </c>
      <c r="T296" s="238" t="s">
        <v>981</v>
      </c>
      <c r="U296" s="238" t="s">
        <v>692</v>
      </c>
      <c r="V296" s="239" t="b">
        <v>0</v>
      </c>
      <c r="W296" s="239" t="b">
        <v>0</v>
      </c>
      <c r="X296" s="238" t="s">
        <v>692</v>
      </c>
      <c r="Y296" s="238" t="s">
        <v>692</v>
      </c>
      <c r="Z296" s="239" t="b">
        <v>0</v>
      </c>
      <c r="AA296" s="238" t="s">
        <v>692</v>
      </c>
      <c r="AB296" s="238" t="s">
        <v>692</v>
      </c>
      <c r="AC296" s="238" t="s">
        <v>692</v>
      </c>
      <c r="AD296" s="239" t="b">
        <v>0</v>
      </c>
      <c r="AE296" s="239" t="b">
        <v>0</v>
      </c>
      <c r="AF296" s="238" t="s">
        <v>692</v>
      </c>
      <c r="AG296" s="238" t="s">
        <v>189</v>
      </c>
      <c r="AH296" s="239" t="b">
        <v>1</v>
      </c>
      <c r="AI296" s="239" t="b">
        <v>1</v>
      </c>
    </row>
    <row r="297" spans="1:35" ht="32">
      <c r="A297" s="238" t="s">
        <v>686</v>
      </c>
      <c r="B297" s="238" t="s">
        <v>989</v>
      </c>
      <c r="C297" s="238" t="s">
        <v>989</v>
      </c>
      <c r="D297" s="238" t="s">
        <v>984</v>
      </c>
      <c r="E297" s="238" t="s">
        <v>1940</v>
      </c>
      <c r="F297" s="238" t="s">
        <v>1856</v>
      </c>
      <c r="G297" s="238" t="s">
        <v>692</v>
      </c>
      <c r="H297" s="238" t="s">
        <v>692</v>
      </c>
      <c r="I297" s="238" t="s">
        <v>692</v>
      </c>
      <c r="J297" s="238" t="s">
        <v>692</v>
      </c>
      <c r="K297" s="238" t="s">
        <v>1934</v>
      </c>
      <c r="L297" s="238" t="s">
        <v>692</v>
      </c>
      <c r="M297" s="239" t="b">
        <v>0</v>
      </c>
      <c r="N297" s="238" t="s">
        <v>881</v>
      </c>
      <c r="O297" s="238" t="s">
        <v>881</v>
      </c>
      <c r="P297" s="238" t="s">
        <v>882</v>
      </c>
      <c r="Q297" s="238" t="s">
        <v>722</v>
      </c>
      <c r="R297" s="238" t="s">
        <v>987</v>
      </c>
      <c r="S297" s="238" t="s">
        <v>988</v>
      </c>
      <c r="T297" s="238" t="s">
        <v>885</v>
      </c>
      <c r="U297" s="238" t="s">
        <v>692</v>
      </c>
      <c r="V297" s="239" t="b">
        <v>0</v>
      </c>
      <c r="W297" s="239" t="b">
        <v>0</v>
      </c>
      <c r="X297" s="238" t="s">
        <v>692</v>
      </c>
      <c r="Y297" s="238" t="s">
        <v>692</v>
      </c>
      <c r="Z297" s="239" t="b">
        <v>0</v>
      </c>
      <c r="AA297" s="238" t="s">
        <v>692</v>
      </c>
      <c r="AB297" s="238" t="s">
        <v>692</v>
      </c>
      <c r="AC297" s="238" t="s">
        <v>692</v>
      </c>
      <c r="AD297" s="239" t="b">
        <v>0</v>
      </c>
      <c r="AE297" s="239" t="b">
        <v>0</v>
      </c>
      <c r="AF297" s="238" t="s">
        <v>692</v>
      </c>
      <c r="AG297" s="238" t="s">
        <v>189</v>
      </c>
      <c r="AH297" s="239" t="b">
        <v>1</v>
      </c>
      <c r="AI297" s="239" t="b">
        <v>1</v>
      </c>
    </row>
    <row r="298" spans="1:35" ht="32">
      <c r="A298" s="238" t="s">
        <v>686</v>
      </c>
      <c r="B298" s="238" t="s">
        <v>1941</v>
      </c>
      <c r="C298" s="238" t="s">
        <v>1941</v>
      </c>
      <c r="D298" s="238" t="s">
        <v>1942</v>
      </c>
      <c r="E298" s="238" t="s">
        <v>1943</v>
      </c>
      <c r="F298" s="238" t="s">
        <v>1856</v>
      </c>
      <c r="G298" s="238" t="s">
        <v>692</v>
      </c>
      <c r="H298" s="238" t="s">
        <v>692</v>
      </c>
      <c r="I298" s="238" t="s">
        <v>692</v>
      </c>
      <c r="J298" s="238" t="s">
        <v>692</v>
      </c>
      <c r="K298" s="238" t="s">
        <v>1944</v>
      </c>
      <c r="L298" s="238" t="s">
        <v>692</v>
      </c>
      <c r="M298" s="239" t="b">
        <v>0</v>
      </c>
      <c r="N298" s="238" t="s">
        <v>881</v>
      </c>
      <c r="O298" s="238" t="s">
        <v>881</v>
      </c>
      <c r="P298" s="238" t="s">
        <v>882</v>
      </c>
      <c r="Q298" s="238" t="s">
        <v>722</v>
      </c>
      <c r="R298" s="238" t="s">
        <v>1945</v>
      </c>
      <c r="S298" s="238" t="s">
        <v>1946</v>
      </c>
      <c r="T298" s="238" t="s">
        <v>885</v>
      </c>
      <c r="U298" s="238" t="s">
        <v>692</v>
      </c>
      <c r="V298" s="239" t="b">
        <v>0</v>
      </c>
      <c r="W298" s="239" t="b">
        <v>0</v>
      </c>
      <c r="X298" s="238" t="s">
        <v>692</v>
      </c>
      <c r="Y298" s="238" t="s">
        <v>692</v>
      </c>
      <c r="Z298" s="239" t="b">
        <v>0</v>
      </c>
      <c r="AA298" s="238" t="s">
        <v>692</v>
      </c>
      <c r="AB298" s="238" t="s">
        <v>692</v>
      </c>
      <c r="AC298" s="238" t="s">
        <v>692</v>
      </c>
      <c r="AD298" s="239" t="b">
        <v>0</v>
      </c>
      <c r="AE298" s="239" t="b">
        <v>0</v>
      </c>
      <c r="AF298" s="238" t="s">
        <v>692</v>
      </c>
      <c r="AG298" s="238" t="s">
        <v>189</v>
      </c>
      <c r="AH298" s="239" t="b">
        <v>1</v>
      </c>
      <c r="AI298" s="239" t="b">
        <v>1</v>
      </c>
    </row>
    <row r="299" spans="1:35" ht="32">
      <c r="A299" s="238" t="s">
        <v>686</v>
      </c>
      <c r="B299" s="238" t="s">
        <v>999</v>
      </c>
      <c r="C299" s="238" t="s">
        <v>999</v>
      </c>
      <c r="D299" s="238" t="s">
        <v>991</v>
      </c>
      <c r="E299" s="238" t="s">
        <v>1947</v>
      </c>
      <c r="F299" s="238" t="s">
        <v>1856</v>
      </c>
      <c r="G299" s="238" t="s">
        <v>692</v>
      </c>
      <c r="H299" s="238" t="s">
        <v>692</v>
      </c>
      <c r="I299" s="238" t="s">
        <v>692</v>
      </c>
      <c r="J299" s="238" t="s">
        <v>692</v>
      </c>
      <c r="K299" s="238" t="s">
        <v>1642</v>
      </c>
      <c r="L299" s="238" t="s">
        <v>692</v>
      </c>
      <c r="M299" s="239" t="b">
        <v>0</v>
      </c>
      <c r="N299" s="238" t="s">
        <v>881</v>
      </c>
      <c r="O299" s="238" t="s">
        <v>881</v>
      </c>
      <c r="P299" s="238" t="s">
        <v>882</v>
      </c>
      <c r="Q299" s="238" t="s">
        <v>24</v>
      </c>
      <c r="R299" s="238" t="s">
        <v>994</v>
      </c>
      <c r="S299" s="238" t="s">
        <v>995</v>
      </c>
      <c r="T299" s="238" t="s">
        <v>885</v>
      </c>
      <c r="U299" s="238" t="s">
        <v>692</v>
      </c>
      <c r="V299" s="239" t="b">
        <v>0</v>
      </c>
      <c r="W299" s="239" t="b">
        <v>0</v>
      </c>
      <c r="X299" s="238" t="s">
        <v>692</v>
      </c>
      <c r="Y299" s="238" t="s">
        <v>692</v>
      </c>
      <c r="Z299" s="239" t="b">
        <v>0</v>
      </c>
      <c r="AA299" s="238" t="s">
        <v>692</v>
      </c>
      <c r="AB299" s="238" t="s">
        <v>692</v>
      </c>
      <c r="AC299" s="238" t="s">
        <v>692</v>
      </c>
      <c r="AD299" s="239" t="b">
        <v>0</v>
      </c>
      <c r="AE299" s="239" t="b">
        <v>0</v>
      </c>
      <c r="AF299" s="238" t="s">
        <v>765</v>
      </c>
      <c r="AG299" s="238" t="s">
        <v>189</v>
      </c>
      <c r="AH299" s="239" t="b">
        <v>1</v>
      </c>
      <c r="AI299" s="239" t="b">
        <v>0</v>
      </c>
    </row>
    <row r="300" spans="1:35" ht="32">
      <c r="A300" s="238" t="s">
        <v>686</v>
      </c>
      <c r="B300" s="238" t="s">
        <v>914</v>
      </c>
      <c r="C300" s="238" t="s">
        <v>1948</v>
      </c>
      <c r="D300" s="238" t="s">
        <v>991</v>
      </c>
      <c r="E300" s="238" t="s">
        <v>1949</v>
      </c>
      <c r="F300" s="238" t="s">
        <v>1856</v>
      </c>
      <c r="G300" s="238" t="s">
        <v>692</v>
      </c>
      <c r="H300" s="238" t="s">
        <v>692</v>
      </c>
      <c r="I300" s="238" t="s">
        <v>692</v>
      </c>
      <c r="J300" s="238" t="s">
        <v>692</v>
      </c>
      <c r="K300" s="238" t="s">
        <v>1496</v>
      </c>
      <c r="L300" s="238" t="s">
        <v>692</v>
      </c>
      <c r="M300" s="239" t="b">
        <v>0</v>
      </c>
      <c r="N300" s="238" t="s">
        <v>881</v>
      </c>
      <c r="O300" s="238" t="s">
        <v>881</v>
      </c>
      <c r="P300" s="238" t="s">
        <v>882</v>
      </c>
      <c r="Q300" s="238" t="s">
        <v>24</v>
      </c>
      <c r="R300" s="238" t="s">
        <v>994</v>
      </c>
      <c r="S300" s="238" t="s">
        <v>995</v>
      </c>
      <c r="T300" s="238" t="s">
        <v>913</v>
      </c>
      <c r="U300" s="238" t="s">
        <v>692</v>
      </c>
      <c r="V300" s="239" t="b">
        <v>0</v>
      </c>
      <c r="W300" s="239" t="b">
        <v>0</v>
      </c>
      <c r="X300" s="238" t="s">
        <v>692</v>
      </c>
      <c r="Y300" s="238" t="s">
        <v>692</v>
      </c>
      <c r="Z300" s="239" t="b">
        <v>0</v>
      </c>
      <c r="AA300" s="238" t="s">
        <v>692</v>
      </c>
      <c r="AB300" s="238" t="s">
        <v>692</v>
      </c>
      <c r="AC300" s="238" t="s">
        <v>692</v>
      </c>
      <c r="AD300" s="239" t="b">
        <v>0</v>
      </c>
      <c r="AE300" s="239" t="b">
        <v>0</v>
      </c>
      <c r="AF300" s="238" t="s">
        <v>692</v>
      </c>
      <c r="AG300" s="238" t="s">
        <v>189</v>
      </c>
      <c r="AH300" s="239" t="b">
        <v>1</v>
      </c>
      <c r="AI300" s="239" t="b">
        <v>0</v>
      </c>
    </row>
    <row r="301" spans="1:35" ht="32">
      <c r="A301" s="238" t="s">
        <v>686</v>
      </c>
      <c r="B301" s="238" t="s">
        <v>1006</v>
      </c>
      <c r="C301" s="238" t="s">
        <v>1006</v>
      </c>
      <c r="D301" s="238" t="s">
        <v>1001</v>
      </c>
      <c r="E301" s="238" t="s">
        <v>1950</v>
      </c>
      <c r="F301" s="238" t="s">
        <v>1856</v>
      </c>
      <c r="G301" s="238" t="s">
        <v>692</v>
      </c>
      <c r="H301" s="238" t="s">
        <v>692</v>
      </c>
      <c r="I301" s="238" t="s">
        <v>692</v>
      </c>
      <c r="J301" s="238" t="s">
        <v>692</v>
      </c>
      <c r="K301" s="238" t="s">
        <v>1934</v>
      </c>
      <c r="L301" s="238" t="s">
        <v>692</v>
      </c>
      <c r="M301" s="239" t="b">
        <v>0</v>
      </c>
      <c r="N301" s="238" t="s">
        <v>881</v>
      </c>
      <c r="O301" s="238" t="s">
        <v>881</v>
      </c>
      <c r="P301" s="238" t="s">
        <v>882</v>
      </c>
      <c r="Q301" s="238" t="s">
        <v>722</v>
      </c>
      <c r="R301" s="238" t="s">
        <v>1004</v>
      </c>
      <c r="S301" s="238" t="s">
        <v>1005</v>
      </c>
      <c r="T301" s="238" t="s">
        <v>981</v>
      </c>
      <c r="U301" s="238" t="s">
        <v>692</v>
      </c>
      <c r="V301" s="239" t="b">
        <v>0</v>
      </c>
      <c r="W301" s="239" t="b">
        <v>0</v>
      </c>
      <c r="X301" s="238" t="s">
        <v>692</v>
      </c>
      <c r="Y301" s="238" t="s">
        <v>692</v>
      </c>
      <c r="Z301" s="239" t="b">
        <v>0</v>
      </c>
      <c r="AA301" s="238" t="s">
        <v>692</v>
      </c>
      <c r="AB301" s="238" t="s">
        <v>692</v>
      </c>
      <c r="AC301" s="238" t="s">
        <v>692</v>
      </c>
      <c r="AD301" s="239" t="b">
        <v>0</v>
      </c>
      <c r="AE301" s="239" t="b">
        <v>0</v>
      </c>
      <c r="AF301" s="238" t="s">
        <v>928</v>
      </c>
      <c r="AG301" s="238" t="s">
        <v>189</v>
      </c>
      <c r="AH301" s="239" t="b">
        <v>1</v>
      </c>
      <c r="AI301" s="239" t="b">
        <v>0</v>
      </c>
    </row>
    <row r="302" spans="1:35" ht="32">
      <c r="A302" s="238" t="s">
        <v>686</v>
      </c>
      <c r="B302" s="238" t="s">
        <v>1951</v>
      </c>
      <c r="C302" s="238" t="s">
        <v>1952</v>
      </c>
      <c r="D302" s="238" t="s">
        <v>1953</v>
      </c>
      <c r="E302" s="238" t="s">
        <v>1954</v>
      </c>
      <c r="F302" s="238" t="s">
        <v>1856</v>
      </c>
      <c r="G302" s="238" t="s">
        <v>692</v>
      </c>
      <c r="H302" s="238" t="s">
        <v>692</v>
      </c>
      <c r="I302" s="238" t="s">
        <v>692</v>
      </c>
      <c r="J302" s="238" t="s">
        <v>692</v>
      </c>
      <c r="K302" s="238" t="s">
        <v>1934</v>
      </c>
      <c r="L302" s="238" t="s">
        <v>692</v>
      </c>
      <c r="M302" s="239" t="b">
        <v>0</v>
      </c>
      <c r="N302" s="238" t="s">
        <v>881</v>
      </c>
      <c r="O302" s="238" t="s">
        <v>881</v>
      </c>
      <c r="P302" s="238" t="s">
        <v>882</v>
      </c>
      <c r="Q302" s="238" t="s">
        <v>722</v>
      </c>
      <c r="R302" s="238" t="s">
        <v>1955</v>
      </c>
      <c r="S302" s="238" t="s">
        <v>1956</v>
      </c>
      <c r="T302" s="238" t="s">
        <v>981</v>
      </c>
      <c r="U302" s="238" t="s">
        <v>692</v>
      </c>
      <c r="V302" s="239" t="b">
        <v>0</v>
      </c>
      <c r="W302" s="239" t="b">
        <v>0</v>
      </c>
      <c r="X302" s="238" t="s">
        <v>692</v>
      </c>
      <c r="Y302" s="238" t="s">
        <v>692</v>
      </c>
      <c r="Z302" s="239" t="b">
        <v>0</v>
      </c>
      <c r="AA302" s="238" t="s">
        <v>692</v>
      </c>
      <c r="AB302" s="238" t="s">
        <v>692</v>
      </c>
      <c r="AC302" s="238" t="s">
        <v>692</v>
      </c>
      <c r="AD302" s="239" t="b">
        <v>0</v>
      </c>
      <c r="AE302" s="239" t="b">
        <v>0</v>
      </c>
      <c r="AF302" s="238" t="s">
        <v>692</v>
      </c>
      <c r="AG302" s="238" t="s">
        <v>189</v>
      </c>
      <c r="AH302" s="239" t="b">
        <v>1</v>
      </c>
      <c r="AI302" s="239" t="b">
        <v>1</v>
      </c>
    </row>
    <row r="303" spans="1:35" ht="48">
      <c r="A303" s="238" t="s">
        <v>686</v>
      </c>
      <c r="B303" s="238" t="s">
        <v>1016</v>
      </c>
      <c r="C303" s="238" t="s">
        <v>1016</v>
      </c>
      <c r="D303" s="238" t="s">
        <v>1012</v>
      </c>
      <c r="E303" s="238" t="s">
        <v>1957</v>
      </c>
      <c r="F303" s="238" t="s">
        <v>1856</v>
      </c>
      <c r="G303" s="238" t="s">
        <v>692</v>
      </c>
      <c r="H303" s="238" t="s">
        <v>692</v>
      </c>
      <c r="I303" s="238" t="s">
        <v>692</v>
      </c>
      <c r="J303" s="238" t="s">
        <v>692</v>
      </c>
      <c r="K303" s="238" t="s">
        <v>1944</v>
      </c>
      <c r="L303" s="238" t="s">
        <v>692</v>
      </c>
      <c r="M303" s="239" t="b">
        <v>0</v>
      </c>
      <c r="N303" s="238" t="s">
        <v>881</v>
      </c>
      <c r="O303" s="238" t="s">
        <v>881</v>
      </c>
      <c r="P303" s="238" t="s">
        <v>882</v>
      </c>
      <c r="Q303" s="238" t="s">
        <v>722</v>
      </c>
      <c r="R303" s="238" t="s">
        <v>1958</v>
      </c>
      <c r="S303" s="238" t="s">
        <v>1959</v>
      </c>
      <c r="T303" s="238" t="s">
        <v>981</v>
      </c>
      <c r="U303" s="238" t="s">
        <v>692</v>
      </c>
      <c r="V303" s="239" t="b">
        <v>0</v>
      </c>
      <c r="W303" s="239" t="b">
        <v>0</v>
      </c>
      <c r="X303" s="238" t="s">
        <v>692</v>
      </c>
      <c r="Y303" s="238" t="s">
        <v>692</v>
      </c>
      <c r="Z303" s="239" t="b">
        <v>0</v>
      </c>
      <c r="AA303" s="238" t="s">
        <v>692</v>
      </c>
      <c r="AB303" s="238" t="s">
        <v>692</v>
      </c>
      <c r="AC303" s="238" t="s">
        <v>692</v>
      </c>
      <c r="AD303" s="239" t="b">
        <v>0</v>
      </c>
      <c r="AE303" s="239" t="b">
        <v>0</v>
      </c>
      <c r="AF303" s="238" t="s">
        <v>692</v>
      </c>
      <c r="AG303" s="238" t="s">
        <v>1502</v>
      </c>
      <c r="AH303" s="239" t="b">
        <v>1</v>
      </c>
      <c r="AI303" s="239" t="b">
        <v>1</v>
      </c>
    </row>
    <row r="304" spans="1:35" ht="48">
      <c r="A304" s="238" t="s">
        <v>686</v>
      </c>
      <c r="B304" s="238" t="s">
        <v>1960</v>
      </c>
      <c r="C304" s="238" t="s">
        <v>1960</v>
      </c>
      <c r="D304" s="238" t="s">
        <v>1961</v>
      </c>
      <c r="E304" s="238" t="s">
        <v>1962</v>
      </c>
      <c r="F304" s="238" t="s">
        <v>1856</v>
      </c>
      <c r="G304" s="238" t="s">
        <v>692</v>
      </c>
      <c r="H304" s="238" t="s">
        <v>692</v>
      </c>
      <c r="I304" s="238" t="s">
        <v>692</v>
      </c>
      <c r="J304" s="238" t="s">
        <v>692</v>
      </c>
      <c r="K304" s="238" t="s">
        <v>1944</v>
      </c>
      <c r="L304" s="238" t="s">
        <v>692</v>
      </c>
      <c r="M304" s="239" t="b">
        <v>0</v>
      </c>
      <c r="N304" s="238" t="s">
        <v>881</v>
      </c>
      <c r="O304" s="238" t="s">
        <v>881</v>
      </c>
      <c r="P304" s="238" t="s">
        <v>882</v>
      </c>
      <c r="Q304" s="238" t="s">
        <v>722</v>
      </c>
      <c r="R304" s="238" t="s">
        <v>1958</v>
      </c>
      <c r="S304" s="238" t="s">
        <v>1959</v>
      </c>
      <c r="T304" s="238" t="s">
        <v>981</v>
      </c>
      <c r="U304" s="238" t="s">
        <v>692</v>
      </c>
      <c r="V304" s="239" t="b">
        <v>0</v>
      </c>
      <c r="W304" s="239" t="b">
        <v>0</v>
      </c>
      <c r="X304" s="238" t="s">
        <v>692</v>
      </c>
      <c r="Y304" s="238" t="s">
        <v>692</v>
      </c>
      <c r="Z304" s="239" t="b">
        <v>0</v>
      </c>
      <c r="AA304" s="238" t="s">
        <v>692</v>
      </c>
      <c r="AB304" s="238" t="s">
        <v>692</v>
      </c>
      <c r="AC304" s="238" t="s">
        <v>692</v>
      </c>
      <c r="AD304" s="239" t="b">
        <v>0</v>
      </c>
      <c r="AE304" s="239" t="b">
        <v>0</v>
      </c>
      <c r="AF304" s="238" t="s">
        <v>692</v>
      </c>
      <c r="AG304" s="238" t="s">
        <v>189</v>
      </c>
      <c r="AH304" s="239" t="b">
        <v>1</v>
      </c>
      <c r="AI304" s="239" t="b">
        <v>1</v>
      </c>
    </row>
    <row r="305" spans="1:35" ht="32">
      <c r="A305" s="238" t="s">
        <v>686</v>
      </c>
      <c r="B305" s="238" t="s">
        <v>1022</v>
      </c>
      <c r="C305" s="238" t="s">
        <v>1022</v>
      </c>
      <c r="D305" s="238" t="s">
        <v>1963</v>
      </c>
      <c r="E305" s="238" t="s">
        <v>1964</v>
      </c>
      <c r="F305" s="238" t="s">
        <v>1856</v>
      </c>
      <c r="G305" s="238" t="s">
        <v>692</v>
      </c>
      <c r="H305" s="238" t="s">
        <v>692</v>
      </c>
      <c r="I305" s="238" t="s">
        <v>692</v>
      </c>
      <c r="J305" s="238" t="s">
        <v>692</v>
      </c>
      <c r="K305" s="238" t="s">
        <v>1901</v>
      </c>
      <c r="L305" s="238" t="s">
        <v>692</v>
      </c>
      <c r="M305" s="239" t="b">
        <v>0</v>
      </c>
      <c r="N305" s="238" t="s">
        <v>881</v>
      </c>
      <c r="O305" s="238" t="s">
        <v>881</v>
      </c>
      <c r="P305" s="238" t="s">
        <v>882</v>
      </c>
      <c r="Q305" s="238" t="s">
        <v>722</v>
      </c>
      <c r="R305" s="238" t="s">
        <v>1965</v>
      </c>
      <c r="S305" s="238" t="s">
        <v>1966</v>
      </c>
      <c r="T305" s="238" t="s">
        <v>885</v>
      </c>
      <c r="U305" s="238" t="s">
        <v>692</v>
      </c>
      <c r="V305" s="239" t="b">
        <v>0</v>
      </c>
      <c r="W305" s="239" t="b">
        <v>0</v>
      </c>
      <c r="X305" s="238" t="s">
        <v>692</v>
      </c>
      <c r="Y305" s="238" t="s">
        <v>692</v>
      </c>
      <c r="Z305" s="239" t="b">
        <v>0</v>
      </c>
      <c r="AA305" s="238" t="s">
        <v>692</v>
      </c>
      <c r="AB305" s="238" t="s">
        <v>692</v>
      </c>
      <c r="AC305" s="238" t="s">
        <v>692</v>
      </c>
      <c r="AD305" s="239" t="b">
        <v>0</v>
      </c>
      <c r="AE305" s="239" t="b">
        <v>0</v>
      </c>
      <c r="AF305" s="238" t="s">
        <v>692</v>
      </c>
      <c r="AG305" s="238" t="s">
        <v>189</v>
      </c>
      <c r="AH305" s="239" t="b">
        <v>1</v>
      </c>
      <c r="AI305" s="239" t="b">
        <v>1</v>
      </c>
    </row>
    <row r="306" spans="1:35" ht="32">
      <c r="A306" s="238" t="s">
        <v>686</v>
      </c>
      <c r="B306" s="238" t="s">
        <v>1967</v>
      </c>
      <c r="C306" s="238" t="s">
        <v>1967</v>
      </c>
      <c r="D306" s="238" t="s">
        <v>1968</v>
      </c>
      <c r="E306" s="238" t="s">
        <v>1969</v>
      </c>
      <c r="F306" s="238" t="s">
        <v>1856</v>
      </c>
      <c r="G306" s="238" t="s">
        <v>692</v>
      </c>
      <c r="H306" s="238" t="s">
        <v>692</v>
      </c>
      <c r="I306" s="238" t="s">
        <v>692</v>
      </c>
      <c r="J306" s="238" t="s">
        <v>692</v>
      </c>
      <c r="K306" s="238" t="s">
        <v>1250</v>
      </c>
      <c r="L306" s="238" t="s">
        <v>692</v>
      </c>
      <c r="M306" s="239" t="b">
        <v>0</v>
      </c>
      <c r="N306" s="238" t="s">
        <v>881</v>
      </c>
      <c r="O306" s="238" t="s">
        <v>881</v>
      </c>
      <c r="P306" s="238" t="s">
        <v>882</v>
      </c>
      <c r="Q306" s="238" t="s">
        <v>24</v>
      </c>
      <c r="R306" s="238" t="s">
        <v>907</v>
      </c>
      <c r="S306" s="238" t="s">
        <v>908</v>
      </c>
      <c r="T306" s="238" t="s">
        <v>885</v>
      </c>
      <c r="U306" s="238" t="s">
        <v>692</v>
      </c>
      <c r="V306" s="239" t="b">
        <v>0</v>
      </c>
      <c r="W306" s="239" t="b">
        <v>1</v>
      </c>
      <c r="X306" s="238" t="s">
        <v>1643</v>
      </c>
      <c r="Y306" s="238" t="s">
        <v>793</v>
      </c>
      <c r="Z306" s="239" t="b">
        <v>0</v>
      </c>
      <c r="AA306" s="238" t="s">
        <v>692</v>
      </c>
      <c r="AB306" s="238" t="s">
        <v>692</v>
      </c>
      <c r="AC306" s="238" t="s">
        <v>692</v>
      </c>
      <c r="AD306" s="239" t="b">
        <v>0</v>
      </c>
      <c r="AE306" s="239" t="b">
        <v>0</v>
      </c>
      <c r="AF306" s="238" t="s">
        <v>692</v>
      </c>
      <c r="AG306" s="238" t="s">
        <v>189</v>
      </c>
      <c r="AH306" s="239" t="b">
        <v>1</v>
      </c>
      <c r="AI306" s="239" t="b">
        <v>0</v>
      </c>
    </row>
    <row r="307" spans="1:35" ht="48">
      <c r="A307" s="238" t="s">
        <v>686</v>
      </c>
      <c r="B307" s="238" t="s">
        <v>1970</v>
      </c>
      <c r="C307" s="238" t="s">
        <v>1970</v>
      </c>
      <c r="D307" s="238" t="s">
        <v>1971</v>
      </c>
      <c r="E307" s="238" t="s">
        <v>1972</v>
      </c>
      <c r="F307" s="238" t="s">
        <v>1856</v>
      </c>
      <c r="G307" s="238" t="s">
        <v>692</v>
      </c>
      <c r="H307" s="238" t="s">
        <v>692</v>
      </c>
      <c r="I307" s="238" t="s">
        <v>692</v>
      </c>
      <c r="J307" s="238" t="s">
        <v>692</v>
      </c>
      <c r="K307" s="238" t="s">
        <v>1901</v>
      </c>
      <c r="L307" s="238" t="s">
        <v>692</v>
      </c>
      <c r="M307" s="239" t="b">
        <v>0</v>
      </c>
      <c r="N307" s="238" t="s">
        <v>881</v>
      </c>
      <c r="O307" s="238" t="s">
        <v>881</v>
      </c>
      <c r="P307" s="238" t="s">
        <v>882</v>
      </c>
      <c r="Q307" s="238" t="s">
        <v>24</v>
      </c>
      <c r="R307" s="238" t="s">
        <v>1973</v>
      </c>
      <c r="S307" s="238" t="s">
        <v>1974</v>
      </c>
      <c r="T307" s="238" t="s">
        <v>885</v>
      </c>
      <c r="U307" s="238" t="s">
        <v>692</v>
      </c>
      <c r="V307" s="239" t="b">
        <v>0</v>
      </c>
      <c r="W307" s="239" t="b">
        <v>0</v>
      </c>
      <c r="X307" s="238" t="s">
        <v>692</v>
      </c>
      <c r="Y307" s="238" t="s">
        <v>692</v>
      </c>
      <c r="Z307" s="239" t="b">
        <v>0</v>
      </c>
      <c r="AA307" s="238" t="s">
        <v>692</v>
      </c>
      <c r="AB307" s="238" t="s">
        <v>692</v>
      </c>
      <c r="AC307" s="238" t="s">
        <v>692</v>
      </c>
      <c r="AD307" s="239" t="b">
        <v>0</v>
      </c>
      <c r="AE307" s="239" t="b">
        <v>0</v>
      </c>
      <c r="AF307" s="238" t="s">
        <v>692</v>
      </c>
      <c r="AG307" s="238" t="s">
        <v>189</v>
      </c>
      <c r="AH307" s="239" t="b">
        <v>1</v>
      </c>
      <c r="AI307" s="239" t="b">
        <v>0</v>
      </c>
    </row>
    <row r="308" spans="1:35" ht="32">
      <c r="A308" s="238" t="s">
        <v>686</v>
      </c>
      <c r="B308" s="238" t="s">
        <v>1035</v>
      </c>
      <c r="C308" s="238" t="s">
        <v>1975</v>
      </c>
      <c r="D308" s="238" t="s">
        <v>1031</v>
      </c>
      <c r="E308" s="238" t="s">
        <v>1976</v>
      </c>
      <c r="F308" s="238" t="s">
        <v>1856</v>
      </c>
      <c r="G308" s="238" t="s">
        <v>692</v>
      </c>
      <c r="H308" s="238" t="s">
        <v>692</v>
      </c>
      <c r="I308" s="238" t="s">
        <v>692</v>
      </c>
      <c r="J308" s="238" t="s">
        <v>692</v>
      </c>
      <c r="K308" s="238" t="s">
        <v>1250</v>
      </c>
      <c r="L308" s="238" t="s">
        <v>692</v>
      </c>
      <c r="M308" s="239" t="b">
        <v>0</v>
      </c>
      <c r="N308" s="238" t="s">
        <v>881</v>
      </c>
      <c r="O308" s="238" t="s">
        <v>881</v>
      </c>
      <c r="P308" s="238" t="s">
        <v>882</v>
      </c>
      <c r="Q308" s="238" t="s">
        <v>722</v>
      </c>
      <c r="R308" s="238" t="s">
        <v>1033</v>
      </c>
      <c r="S308" s="238" t="s">
        <v>1034</v>
      </c>
      <c r="T308" s="238" t="s">
        <v>913</v>
      </c>
      <c r="U308" s="238" t="s">
        <v>692</v>
      </c>
      <c r="V308" s="239" t="b">
        <v>0</v>
      </c>
      <c r="W308" s="239" t="b">
        <v>0</v>
      </c>
      <c r="X308" s="238" t="s">
        <v>692</v>
      </c>
      <c r="Y308" s="238" t="s">
        <v>692</v>
      </c>
      <c r="Z308" s="239" t="b">
        <v>0</v>
      </c>
      <c r="AA308" s="238" t="s">
        <v>692</v>
      </c>
      <c r="AB308" s="238" t="s">
        <v>692</v>
      </c>
      <c r="AC308" s="238" t="s">
        <v>692</v>
      </c>
      <c r="AD308" s="239" t="b">
        <v>0</v>
      </c>
      <c r="AE308" s="239" t="b">
        <v>0</v>
      </c>
      <c r="AF308" s="238" t="s">
        <v>1036</v>
      </c>
      <c r="AG308" s="238" t="s">
        <v>189</v>
      </c>
      <c r="AH308" s="239" t="b">
        <v>1</v>
      </c>
      <c r="AI308" s="239" t="b">
        <v>0</v>
      </c>
    </row>
    <row r="309" spans="1:35" ht="32">
      <c r="A309" s="238" t="s">
        <v>686</v>
      </c>
      <c r="B309" s="238" t="s">
        <v>1977</v>
      </c>
      <c r="C309" s="238" t="s">
        <v>1977</v>
      </c>
      <c r="D309" s="238" t="s">
        <v>1978</v>
      </c>
      <c r="E309" s="238" t="s">
        <v>1979</v>
      </c>
      <c r="F309" s="238" t="s">
        <v>1856</v>
      </c>
      <c r="G309" s="238" t="s">
        <v>692</v>
      </c>
      <c r="H309" s="238" t="s">
        <v>692</v>
      </c>
      <c r="I309" s="238" t="s">
        <v>692</v>
      </c>
      <c r="J309" s="238" t="s">
        <v>692</v>
      </c>
      <c r="K309" s="238" t="s">
        <v>1250</v>
      </c>
      <c r="L309" s="238" t="s">
        <v>692</v>
      </c>
      <c r="M309" s="239" t="b">
        <v>0</v>
      </c>
      <c r="N309" s="238" t="s">
        <v>881</v>
      </c>
      <c r="O309" s="238" t="s">
        <v>881</v>
      </c>
      <c r="P309" s="238" t="s">
        <v>882</v>
      </c>
      <c r="Q309" s="238" t="s">
        <v>722</v>
      </c>
      <c r="R309" s="238" t="s">
        <v>1980</v>
      </c>
      <c r="S309" s="238" t="s">
        <v>1981</v>
      </c>
      <c r="T309" s="238" t="s">
        <v>885</v>
      </c>
      <c r="U309" s="238" t="s">
        <v>692</v>
      </c>
      <c r="V309" s="239" t="b">
        <v>0</v>
      </c>
      <c r="W309" s="239" t="b">
        <v>0</v>
      </c>
      <c r="X309" s="238" t="s">
        <v>692</v>
      </c>
      <c r="Y309" s="238" t="s">
        <v>692</v>
      </c>
      <c r="Z309" s="239" t="b">
        <v>0</v>
      </c>
      <c r="AA309" s="238" t="s">
        <v>692</v>
      </c>
      <c r="AB309" s="238" t="s">
        <v>692</v>
      </c>
      <c r="AC309" s="238" t="s">
        <v>692</v>
      </c>
      <c r="AD309" s="239" t="b">
        <v>0</v>
      </c>
      <c r="AE309" s="239" t="b">
        <v>0</v>
      </c>
      <c r="AF309" s="238" t="s">
        <v>971</v>
      </c>
      <c r="AG309" s="238" t="s">
        <v>189</v>
      </c>
      <c r="AH309" s="239" t="b">
        <v>1</v>
      </c>
      <c r="AI309" s="239" t="b">
        <v>0</v>
      </c>
    </row>
    <row r="310" spans="1:35" ht="48">
      <c r="A310" s="238" t="s">
        <v>686</v>
      </c>
      <c r="B310" s="238" t="s">
        <v>1982</v>
      </c>
      <c r="C310" s="238" t="s">
        <v>1982</v>
      </c>
      <c r="D310" s="238" t="s">
        <v>1983</v>
      </c>
      <c r="E310" s="238" t="s">
        <v>1984</v>
      </c>
      <c r="F310" s="238" t="s">
        <v>1856</v>
      </c>
      <c r="G310" s="238" t="s">
        <v>692</v>
      </c>
      <c r="H310" s="238" t="s">
        <v>692</v>
      </c>
      <c r="I310" s="238" t="s">
        <v>692</v>
      </c>
      <c r="J310" s="238" t="s">
        <v>692</v>
      </c>
      <c r="K310" s="238" t="s">
        <v>1496</v>
      </c>
      <c r="L310" s="238" t="s">
        <v>692</v>
      </c>
      <c r="M310" s="239" t="b">
        <v>0</v>
      </c>
      <c r="N310" s="238" t="s">
        <v>756</v>
      </c>
      <c r="O310" s="238" t="s">
        <v>757</v>
      </c>
      <c r="P310" s="238" t="s">
        <v>1051</v>
      </c>
      <c r="Q310" s="238" t="s">
        <v>24</v>
      </c>
      <c r="R310" s="238" t="s">
        <v>1985</v>
      </c>
      <c r="S310" s="238" t="s">
        <v>1986</v>
      </c>
      <c r="T310" s="238" t="s">
        <v>1987</v>
      </c>
      <c r="U310" s="238" t="s">
        <v>692</v>
      </c>
      <c r="V310" s="239" t="b">
        <v>0</v>
      </c>
      <c r="W310" s="239" t="b">
        <v>0</v>
      </c>
      <c r="X310" s="238" t="s">
        <v>692</v>
      </c>
      <c r="Y310" s="238" t="s">
        <v>692</v>
      </c>
      <c r="Z310" s="239" t="b">
        <v>0</v>
      </c>
      <c r="AA310" s="238" t="s">
        <v>692</v>
      </c>
      <c r="AB310" s="238" t="s">
        <v>692</v>
      </c>
      <c r="AC310" s="238" t="s">
        <v>692</v>
      </c>
      <c r="AD310" s="239" t="b">
        <v>0</v>
      </c>
      <c r="AE310" s="239" t="b">
        <v>0</v>
      </c>
      <c r="AF310" s="238" t="s">
        <v>692</v>
      </c>
      <c r="AG310" s="238" t="s">
        <v>189</v>
      </c>
      <c r="AH310" s="239" t="b">
        <v>1</v>
      </c>
      <c r="AI310" s="239" t="b">
        <v>0</v>
      </c>
    </row>
    <row r="311" spans="1:35" ht="32">
      <c r="A311" s="238" t="s">
        <v>686</v>
      </c>
      <c r="B311" s="238" t="s">
        <v>1988</v>
      </c>
      <c r="C311" s="238" t="s">
        <v>1988</v>
      </c>
      <c r="D311" s="238" t="s">
        <v>1989</v>
      </c>
      <c r="E311" s="238" t="s">
        <v>1990</v>
      </c>
      <c r="F311" s="238" t="s">
        <v>1856</v>
      </c>
      <c r="G311" s="238" t="s">
        <v>692</v>
      </c>
      <c r="H311" s="238" t="s">
        <v>692</v>
      </c>
      <c r="I311" s="238" t="s">
        <v>692</v>
      </c>
      <c r="J311" s="238" t="s">
        <v>692</v>
      </c>
      <c r="K311" s="238" t="s">
        <v>1901</v>
      </c>
      <c r="L311" s="238" t="s">
        <v>692</v>
      </c>
      <c r="M311" s="239" t="b">
        <v>0</v>
      </c>
      <c r="N311" s="238" t="s">
        <v>881</v>
      </c>
      <c r="O311" s="238" t="s">
        <v>881</v>
      </c>
      <c r="P311" s="238" t="s">
        <v>882</v>
      </c>
      <c r="Q311" s="238" t="s">
        <v>24</v>
      </c>
      <c r="R311" s="238" t="s">
        <v>1991</v>
      </c>
      <c r="S311" s="238" t="s">
        <v>1992</v>
      </c>
      <c r="T311" s="238" t="s">
        <v>885</v>
      </c>
      <c r="U311" s="238" t="s">
        <v>692</v>
      </c>
      <c r="V311" s="239" t="b">
        <v>0</v>
      </c>
      <c r="W311" s="239" t="b">
        <v>0</v>
      </c>
      <c r="X311" s="238" t="s">
        <v>692</v>
      </c>
      <c r="Y311" s="238" t="s">
        <v>692</v>
      </c>
      <c r="Z311" s="239" t="b">
        <v>0</v>
      </c>
      <c r="AA311" s="238" t="s">
        <v>692</v>
      </c>
      <c r="AB311" s="238" t="s">
        <v>692</v>
      </c>
      <c r="AC311" s="238" t="s">
        <v>692</v>
      </c>
      <c r="AD311" s="239" t="b">
        <v>0</v>
      </c>
      <c r="AE311" s="239" t="b">
        <v>0</v>
      </c>
      <c r="AF311" s="238" t="s">
        <v>692</v>
      </c>
      <c r="AG311" s="238" t="s">
        <v>1502</v>
      </c>
      <c r="AH311" s="239" t="b">
        <v>1</v>
      </c>
      <c r="AI311" s="239" t="b">
        <v>1</v>
      </c>
    </row>
    <row r="312" spans="1:35" ht="48">
      <c r="A312" s="238" t="s">
        <v>686</v>
      </c>
      <c r="B312" s="238" t="s">
        <v>1045</v>
      </c>
      <c r="C312" s="238" t="s">
        <v>1045</v>
      </c>
      <c r="D312" s="238" t="s">
        <v>1038</v>
      </c>
      <c r="E312" s="238" t="s">
        <v>408</v>
      </c>
      <c r="F312" s="238" t="s">
        <v>1856</v>
      </c>
      <c r="G312" s="238" t="s">
        <v>692</v>
      </c>
      <c r="H312" s="238" t="s">
        <v>692</v>
      </c>
      <c r="I312" s="238" t="s">
        <v>692</v>
      </c>
      <c r="J312" s="238" t="s">
        <v>692</v>
      </c>
      <c r="K312" s="238" t="s">
        <v>1250</v>
      </c>
      <c r="L312" s="238" t="s">
        <v>692</v>
      </c>
      <c r="M312" s="239" t="b">
        <v>0</v>
      </c>
      <c r="N312" s="238" t="s">
        <v>1040</v>
      </c>
      <c r="O312" s="238" t="s">
        <v>1041</v>
      </c>
      <c r="P312" s="238" t="s">
        <v>854</v>
      </c>
      <c r="Q312" s="238" t="s">
        <v>24</v>
      </c>
      <c r="R312" s="238" t="s">
        <v>1052</v>
      </c>
      <c r="S312" s="238" t="s">
        <v>1993</v>
      </c>
      <c r="T312" s="238" t="s">
        <v>1044</v>
      </c>
      <c r="U312" s="238" t="s">
        <v>692</v>
      </c>
      <c r="V312" s="239" t="b">
        <v>0</v>
      </c>
      <c r="W312" s="239" t="b">
        <v>0</v>
      </c>
      <c r="X312" s="238" t="s">
        <v>692</v>
      </c>
      <c r="Y312" s="238" t="s">
        <v>692</v>
      </c>
      <c r="Z312" s="239" t="b">
        <v>0</v>
      </c>
      <c r="AA312" s="238" t="s">
        <v>692</v>
      </c>
      <c r="AB312" s="238" t="s">
        <v>692</v>
      </c>
      <c r="AC312" s="238" t="s">
        <v>692</v>
      </c>
      <c r="AD312" s="239" t="b">
        <v>0</v>
      </c>
      <c r="AE312" s="239" t="b">
        <v>0</v>
      </c>
      <c r="AF312" s="238" t="s">
        <v>971</v>
      </c>
      <c r="AG312" s="238" t="s">
        <v>1994</v>
      </c>
      <c r="AH312" s="239" t="b">
        <v>1</v>
      </c>
      <c r="AI312" s="239" t="b">
        <v>0</v>
      </c>
    </row>
    <row r="313" spans="1:35" ht="64">
      <c r="A313" s="238" t="s">
        <v>686</v>
      </c>
      <c r="B313" s="238" t="s">
        <v>1995</v>
      </c>
      <c r="C313" s="238" t="s">
        <v>1995</v>
      </c>
      <c r="D313" s="238" t="s">
        <v>1996</v>
      </c>
      <c r="E313" s="238" t="s">
        <v>1997</v>
      </c>
      <c r="F313" s="238" t="s">
        <v>1856</v>
      </c>
      <c r="G313" s="238" t="s">
        <v>692</v>
      </c>
      <c r="H313" s="238" t="s">
        <v>692</v>
      </c>
      <c r="I313" s="238" t="s">
        <v>692</v>
      </c>
      <c r="J313" s="238" t="s">
        <v>692</v>
      </c>
      <c r="K313" s="238" t="s">
        <v>1250</v>
      </c>
      <c r="L313" s="238" t="s">
        <v>692</v>
      </c>
      <c r="M313" s="239" t="b">
        <v>0</v>
      </c>
      <c r="N313" s="238" t="s">
        <v>1040</v>
      </c>
      <c r="O313" s="238" t="s">
        <v>1041</v>
      </c>
      <c r="P313" s="238" t="s">
        <v>1051</v>
      </c>
      <c r="Q313" s="238" t="s">
        <v>24</v>
      </c>
      <c r="R313" s="238" t="s">
        <v>1056</v>
      </c>
      <c r="S313" s="238" t="s">
        <v>1057</v>
      </c>
      <c r="T313" s="238" t="s">
        <v>1044</v>
      </c>
      <c r="U313" s="238" t="s">
        <v>692</v>
      </c>
      <c r="V313" s="239" t="b">
        <v>0</v>
      </c>
      <c r="W313" s="239" t="b">
        <v>0</v>
      </c>
      <c r="X313" s="238" t="s">
        <v>692</v>
      </c>
      <c r="Y313" s="238" t="s">
        <v>692</v>
      </c>
      <c r="Z313" s="239" t="b">
        <v>0</v>
      </c>
      <c r="AA313" s="238" t="s">
        <v>692</v>
      </c>
      <c r="AB313" s="238" t="s">
        <v>692</v>
      </c>
      <c r="AC313" s="238" t="s">
        <v>692</v>
      </c>
      <c r="AD313" s="239" t="b">
        <v>0</v>
      </c>
      <c r="AE313" s="239" t="b">
        <v>0</v>
      </c>
      <c r="AF313" s="238" t="s">
        <v>692</v>
      </c>
      <c r="AG313" s="238" t="s">
        <v>189</v>
      </c>
      <c r="AH313" s="239" t="b">
        <v>1</v>
      </c>
      <c r="AI313" s="239" t="b">
        <v>0</v>
      </c>
    </row>
    <row r="314" spans="1:35" ht="48">
      <c r="A314" s="238" t="s">
        <v>686</v>
      </c>
      <c r="B314" s="238" t="s">
        <v>1069</v>
      </c>
      <c r="C314" s="238" t="s">
        <v>1069</v>
      </c>
      <c r="D314" s="238" t="s">
        <v>1063</v>
      </c>
      <c r="E314" s="238" t="s">
        <v>1998</v>
      </c>
      <c r="F314" s="238" t="s">
        <v>1856</v>
      </c>
      <c r="G314" s="238" t="s">
        <v>692</v>
      </c>
      <c r="H314" s="238" t="s">
        <v>692</v>
      </c>
      <c r="I314" s="238" t="s">
        <v>692</v>
      </c>
      <c r="J314" s="238" t="s">
        <v>692</v>
      </c>
      <c r="K314" s="238" t="s">
        <v>1250</v>
      </c>
      <c r="L314" s="238" t="s">
        <v>692</v>
      </c>
      <c r="M314" s="239" t="b">
        <v>0</v>
      </c>
      <c r="N314" s="238" t="s">
        <v>1065</v>
      </c>
      <c r="O314" s="238" t="s">
        <v>1066</v>
      </c>
      <c r="P314" s="238" t="s">
        <v>1051</v>
      </c>
      <c r="Q314" s="238" t="s">
        <v>722</v>
      </c>
      <c r="R314" s="238" t="s">
        <v>1999</v>
      </c>
      <c r="S314" s="238" t="s">
        <v>2000</v>
      </c>
      <c r="T314" s="238" t="s">
        <v>1076</v>
      </c>
      <c r="U314" s="238" t="s">
        <v>692</v>
      </c>
      <c r="V314" s="239" t="b">
        <v>0</v>
      </c>
      <c r="W314" s="239" t="b">
        <v>0</v>
      </c>
      <c r="X314" s="238" t="s">
        <v>692</v>
      </c>
      <c r="Y314" s="238" t="s">
        <v>692</v>
      </c>
      <c r="Z314" s="239" t="b">
        <v>0</v>
      </c>
      <c r="AA314" s="238" t="s">
        <v>692</v>
      </c>
      <c r="AB314" s="238" t="s">
        <v>692</v>
      </c>
      <c r="AC314" s="238" t="s">
        <v>692</v>
      </c>
      <c r="AD314" s="239" t="b">
        <v>0</v>
      </c>
      <c r="AE314" s="239" t="b">
        <v>0</v>
      </c>
      <c r="AF314" s="238" t="s">
        <v>1036</v>
      </c>
      <c r="AG314" s="238" t="s">
        <v>189</v>
      </c>
      <c r="AH314" s="239" t="b">
        <v>1</v>
      </c>
      <c r="AI314" s="239" t="b">
        <v>0</v>
      </c>
    </row>
    <row r="315" spans="1:35" ht="48">
      <c r="A315" s="238" t="s">
        <v>686</v>
      </c>
      <c r="B315" s="238" t="s">
        <v>1077</v>
      </c>
      <c r="C315" s="238" t="s">
        <v>1077</v>
      </c>
      <c r="D315" s="238" t="s">
        <v>1071</v>
      </c>
      <c r="E315" s="238" t="s">
        <v>2001</v>
      </c>
      <c r="F315" s="238" t="s">
        <v>1856</v>
      </c>
      <c r="G315" s="238" t="s">
        <v>692</v>
      </c>
      <c r="H315" s="238" t="s">
        <v>692</v>
      </c>
      <c r="I315" s="238" t="s">
        <v>692</v>
      </c>
      <c r="J315" s="238" t="s">
        <v>692</v>
      </c>
      <c r="K315" s="238" t="s">
        <v>1939</v>
      </c>
      <c r="L315" s="238" t="s">
        <v>692</v>
      </c>
      <c r="M315" s="239" t="b">
        <v>0</v>
      </c>
      <c r="N315" s="238" t="s">
        <v>1065</v>
      </c>
      <c r="O315" s="238" t="s">
        <v>1066</v>
      </c>
      <c r="P315" s="238" t="s">
        <v>1051</v>
      </c>
      <c r="Q315" s="238" t="s">
        <v>722</v>
      </c>
      <c r="R315" s="238" t="s">
        <v>1074</v>
      </c>
      <c r="S315" s="238" t="s">
        <v>1075</v>
      </c>
      <c r="T315" s="238" t="s">
        <v>1076</v>
      </c>
      <c r="U315" s="238" t="s">
        <v>692</v>
      </c>
      <c r="V315" s="239" t="b">
        <v>0</v>
      </c>
      <c r="W315" s="239" t="b">
        <v>0</v>
      </c>
      <c r="X315" s="238" t="s">
        <v>692</v>
      </c>
      <c r="Y315" s="238" t="s">
        <v>692</v>
      </c>
      <c r="Z315" s="239" t="b">
        <v>0</v>
      </c>
      <c r="AA315" s="238" t="s">
        <v>692</v>
      </c>
      <c r="AB315" s="238" t="s">
        <v>692</v>
      </c>
      <c r="AC315" s="238" t="s">
        <v>692</v>
      </c>
      <c r="AD315" s="239" t="b">
        <v>0</v>
      </c>
      <c r="AE315" s="239" t="b">
        <v>0</v>
      </c>
      <c r="AF315" s="238" t="s">
        <v>692</v>
      </c>
      <c r="AG315" s="238" t="s">
        <v>189</v>
      </c>
      <c r="AH315" s="239" t="b">
        <v>1</v>
      </c>
      <c r="AI315" s="239" t="b">
        <v>0</v>
      </c>
    </row>
    <row r="316" spans="1:35" ht="48">
      <c r="A316" s="238" t="s">
        <v>686</v>
      </c>
      <c r="B316" s="238" t="s">
        <v>1087</v>
      </c>
      <c r="C316" s="238" t="s">
        <v>1087</v>
      </c>
      <c r="D316" s="238" t="s">
        <v>1093</v>
      </c>
      <c r="E316" s="238" t="s">
        <v>2002</v>
      </c>
      <c r="F316" s="238" t="s">
        <v>1856</v>
      </c>
      <c r="G316" s="238" t="s">
        <v>692</v>
      </c>
      <c r="H316" s="238" t="s">
        <v>692</v>
      </c>
      <c r="I316" s="238" t="s">
        <v>692</v>
      </c>
      <c r="J316" s="238" t="s">
        <v>692</v>
      </c>
      <c r="K316" s="238" t="s">
        <v>1250</v>
      </c>
      <c r="L316" s="238" t="s">
        <v>692</v>
      </c>
      <c r="M316" s="239" t="b">
        <v>0</v>
      </c>
      <c r="N316" s="238" t="s">
        <v>880</v>
      </c>
      <c r="O316" s="238" t="s">
        <v>880</v>
      </c>
      <c r="P316" s="238" t="s">
        <v>1051</v>
      </c>
      <c r="Q316" s="238" t="s">
        <v>722</v>
      </c>
      <c r="R316" s="238" t="s">
        <v>1033</v>
      </c>
      <c r="S316" s="238" t="s">
        <v>1091</v>
      </c>
      <c r="T316" s="238" t="s">
        <v>1086</v>
      </c>
      <c r="U316" s="238" t="s">
        <v>692</v>
      </c>
      <c r="V316" s="239" t="b">
        <v>0</v>
      </c>
      <c r="W316" s="239" t="b">
        <v>0</v>
      </c>
      <c r="X316" s="238" t="s">
        <v>692</v>
      </c>
      <c r="Y316" s="238" t="s">
        <v>692</v>
      </c>
      <c r="Z316" s="239" t="b">
        <v>0</v>
      </c>
      <c r="AA316" s="238" t="s">
        <v>692</v>
      </c>
      <c r="AB316" s="238" t="s">
        <v>692</v>
      </c>
      <c r="AC316" s="238" t="s">
        <v>692</v>
      </c>
      <c r="AD316" s="239" t="b">
        <v>0</v>
      </c>
      <c r="AE316" s="239" t="b">
        <v>0</v>
      </c>
      <c r="AF316" s="238" t="s">
        <v>971</v>
      </c>
      <c r="AG316" s="238" t="s">
        <v>189</v>
      </c>
      <c r="AH316" s="239" t="b">
        <v>1</v>
      </c>
      <c r="AI316" s="239" t="b">
        <v>0</v>
      </c>
    </row>
    <row r="317" spans="1:35" ht="32">
      <c r="A317" s="238" t="s">
        <v>686</v>
      </c>
      <c r="B317" s="238" t="s">
        <v>1116</v>
      </c>
      <c r="C317" s="238" t="s">
        <v>1116</v>
      </c>
      <c r="D317" s="238" t="s">
        <v>1102</v>
      </c>
      <c r="E317" s="238" t="s">
        <v>2003</v>
      </c>
      <c r="F317" s="238" t="s">
        <v>1856</v>
      </c>
      <c r="G317" s="238" t="s">
        <v>692</v>
      </c>
      <c r="H317" s="238" t="s">
        <v>692</v>
      </c>
      <c r="I317" s="238" t="s">
        <v>692</v>
      </c>
      <c r="J317" s="238" t="s">
        <v>692</v>
      </c>
      <c r="K317" s="238" t="s">
        <v>1250</v>
      </c>
      <c r="L317" s="238" t="s">
        <v>692</v>
      </c>
      <c r="M317" s="239" t="b">
        <v>0</v>
      </c>
      <c r="N317" s="238" t="s">
        <v>1104</v>
      </c>
      <c r="O317" s="238" t="s">
        <v>1105</v>
      </c>
      <c r="P317" s="238" t="s">
        <v>1106</v>
      </c>
      <c r="Q317" s="238" t="s">
        <v>17</v>
      </c>
      <c r="R317" s="238" t="s">
        <v>1113</v>
      </c>
      <c r="S317" s="238" t="s">
        <v>1114</v>
      </c>
      <c r="T317" s="238" t="s">
        <v>1115</v>
      </c>
      <c r="U317" s="238" t="s">
        <v>692</v>
      </c>
      <c r="V317" s="239" t="b">
        <v>0</v>
      </c>
      <c r="W317" s="239" t="b">
        <v>0</v>
      </c>
      <c r="X317" s="238" t="s">
        <v>692</v>
      </c>
      <c r="Y317" s="238" t="s">
        <v>692</v>
      </c>
      <c r="Z317" s="239" t="b">
        <v>0</v>
      </c>
      <c r="AA317" s="238" t="s">
        <v>692</v>
      </c>
      <c r="AB317" s="238" t="s">
        <v>692</v>
      </c>
      <c r="AC317" s="238" t="s">
        <v>692</v>
      </c>
      <c r="AD317" s="239" t="b">
        <v>0</v>
      </c>
      <c r="AE317" s="239" t="b">
        <v>0</v>
      </c>
      <c r="AF317" s="238" t="s">
        <v>692</v>
      </c>
      <c r="AG317" s="238" t="s">
        <v>1502</v>
      </c>
      <c r="AH317" s="239" t="b">
        <v>1</v>
      </c>
      <c r="AI317" s="239" t="b">
        <v>0</v>
      </c>
    </row>
    <row r="318" spans="1:35" ht="32">
      <c r="A318" s="238" t="s">
        <v>686</v>
      </c>
      <c r="B318" s="238" t="s">
        <v>1132</v>
      </c>
      <c r="C318" s="238" t="s">
        <v>1132</v>
      </c>
      <c r="D318" s="238" t="s">
        <v>1127</v>
      </c>
      <c r="E318" s="238" t="s">
        <v>2004</v>
      </c>
      <c r="F318" s="238" t="s">
        <v>1856</v>
      </c>
      <c r="G318" s="238" t="s">
        <v>692</v>
      </c>
      <c r="H318" s="238" t="s">
        <v>692</v>
      </c>
      <c r="I318" s="238" t="s">
        <v>692</v>
      </c>
      <c r="J318" s="238" t="s">
        <v>692</v>
      </c>
      <c r="K318" s="238" t="s">
        <v>1250</v>
      </c>
      <c r="L318" s="238" t="s">
        <v>692</v>
      </c>
      <c r="M318" s="239" t="b">
        <v>0</v>
      </c>
      <c r="N318" s="238" t="s">
        <v>1104</v>
      </c>
      <c r="O318" s="238" t="s">
        <v>1105</v>
      </c>
      <c r="P318" s="238" t="s">
        <v>1106</v>
      </c>
      <c r="Q318" s="238" t="s">
        <v>17</v>
      </c>
      <c r="R318" s="238" t="s">
        <v>1129</v>
      </c>
      <c r="S318" s="238" t="s">
        <v>1130</v>
      </c>
      <c r="T318" s="238" t="s">
        <v>1131</v>
      </c>
      <c r="U318" s="238" t="s">
        <v>692</v>
      </c>
      <c r="V318" s="239" t="b">
        <v>0</v>
      </c>
      <c r="W318" s="239" t="b">
        <v>0</v>
      </c>
      <c r="X318" s="238" t="s">
        <v>692</v>
      </c>
      <c r="Y318" s="238" t="s">
        <v>692</v>
      </c>
      <c r="Z318" s="239" t="b">
        <v>0</v>
      </c>
      <c r="AA318" s="238" t="s">
        <v>692</v>
      </c>
      <c r="AB318" s="238" t="s">
        <v>692</v>
      </c>
      <c r="AC318" s="238" t="s">
        <v>692</v>
      </c>
      <c r="AD318" s="239" t="b">
        <v>0</v>
      </c>
      <c r="AE318" s="239" t="b">
        <v>0</v>
      </c>
      <c r="AF318" s="238" t="s">
        <v>692</v>
      </c>
      <c r="AG318" s="238" t="s">
        <v>1502</v>
      </c>
      <c r="AH318" s="239" t="b">
        <v>1</v>
      </c>
      <c r="AI318" s="239" t="b">
        <v>0</v>
      </c>
    </row>
    <row r="319" spans="1:35" ht="32">
      <c r="A319" s="238" t="s">
        <v>686</v>
      </c>
      <c r="B319" s="238" t="s">
        <v>1143</v>
      </c>
      <c r="C319" s="238" t="s">
        <v>2005</v>
      </c>
      <c r="D319" s="238" t="s">
        <v>2006</v>
      </c>
      <c r="E319" s="238" t="s">
        <v>2007</v>
      </c>
      <c r="F319" s="238" t="s">
        <v>1856</v>
      </c>
      <c r="G319" s="238" t="s">
        <v>692</v>
      </c>
      <c r="H319" s="238" t="s">
        <v>692</v>
      </c>
      <c r="I319" s="238" t="s">
        <v>692</v>
      </c>
      <c r="J319" s="238" t="s">
        <v>692</v>
      </c>
      <c r="K319" s="238" t="s">
        <v>1250</v>
      </c>
      <c r="L319" s="238" t="s">
        <v>692</v>
      </c>
      <c r="M319" s="239" t="b">
        <v>0</v>
      </c>
      <c r="N319" s="238" t="s">
        <v>1104</v>
      </c>
      <c r="O319" s="238" t="s">
        <v>1105</v>
      </c>
      <c r="P319" s="238" t="s">
        <v>1106</v>
      </c>
      <c r="Q319" s="238" t="s">
        <v>722</v>
      </c>
      <c r="R319" s="238" t="s">
        <v>1141</v>
      </c>
      <c r="S319" s="238" t="s">
        <v>1142</v>
      </c>
      <c r="T319" s="238" t="s">
        <v>1115</v>
      </c>
      <c r="U319" s="238" t="s">
        <v>692</v>
      </c>
      <c r="V319" s="239" t="b">
        <v>0</v>
      </c>
      <c r="W319" s="239" t="b">
        <v>0</v>
      </c>
      <c r="X319" s="238" t="s">
        <v>692</v>
      </c>
      <c r="Y319" s="238" t="s">
        <v>692</v>
      </c>
      <c r="Z319" s="239" t="b">
        <v>0</v>
      </c>
      <c r="AA319" s="238" t="s">
        <v>692</v>
      </c>
      <c r="AB319" s="238" t="s">
        <v>692</v>
      </c>
      <c r="AC319" s="238" t="s">
        <v>2008</v>
      </c>
      <c r="AD319" s="239" t="b">
        <v>0</v>
      </c>
      <c r="AE319" s="239" t="b">
        <v>0</v>
      </c>
      <c r="AF319" s="238" t="s">
        <v>971</v>
      </c>
      <c r="AG319" s="238" t="s">
        <v>1502</v>
      </c>
      <c r="AH319" s="239" t="b">
        <v>1</v>
      </c>
      <c r="AI319" s="239" t="b">
        <v>0</v>
      </c>
    </row>
    <row r="320" spans="1:35" ht="32">
      <c r="A320" s="238" t="s">
        <v>686</v>
      </c>
      <c r="B320" s="238" t="s">
        <v>1160</v>
      </c>
      <c r="C320" s="238" t="s">
        <v>1160</v>
      </c>
      <c r="D320" s="238" t="s">
        <v>1155</v>
      </c>
      <c r="E320" s="238" t="s">
        <v>2009</v>
      </c>
      <c r="F320" s="238" t="s">
        <v>1856</v>
      </c>
      <c r="G320" s="238" t="s">
        <v>692</v>
      </c>
      <c r="H320" s="238" t="s">
        <v>692</v>
      </c>
      <c r="I320" s="238" t="s">
        <v>692</v>
      </c>
      <c r="J320" s="238" t="s">
        <v>692</v>
      </c>
      <c r="K320" s="238" t="s">
        <v>1250</v>
      </c>
      <c r="L320" s="238" t="s">
        <v>692</v>
      </c>
      <c r="M320" s="239" t="b">
        <v>0</v>
      </c>
      <c r="N320" s="238" t="s">
        <v>1104</v>
      </c>
      <c r="O320" s="238" t="s">
        <v>1105</v>
      </c>
      <c r="P320" s="238" t="s">
        <v>1106</v>
      </c>
      <c r="Q320" s="238" t="s">
        <v>17</v>
      </c>
      <c r="R320" s="238" t="s">
        <v>1165</v>
      </c>
      <c r="S320" s="238" t="s">
        <v>1166</v>
      </c>
      <c r="T320" s="238" t="s">
        <v>1159</v>
      </c>
      <c r="U320" s="238" t="s">
        <v>692</v>
      </c>
      <c r="V320" s="239" t="b">
        <v>0</v>
      </c>
      <c r="W320" s="239" t="b">
        <v>0</v>
      </c>
      <c r="X320" s="238" t="s">
        <v>692</v>
      </c>
      <c r="Y320" s="238" t="s">
        <v>692</v>
      </c>
      <c r="Z320" s="239" t="b">
        <v>0</v>
      </c>
      <c r="AA320" s="238" t="s">
        <v>692</v>
      </c>
      <c r="AB320" s="238" t="s">
        <v>692</v>
      </c>
      <c r="AC320" s="238" t="s">
        <v>2010</v>
      </c>
      <c r="AD320" s="239" t="b">
        <v>0</v>
      </c>
      <c r="AE320" s="239" t="b">
        <v>0</v>
      </c>
      <c r="AF320" s="238" t="s">
        <v>971</v>
      </c>
      <c r="AG320" s="238" t="s">
        <v>1502</v>
      </c>
      <c r="AH320" s="239" t="b">
        <v>1</v>
      </c>
      <c r="AI320" s="239" t="b">
        <v>0</v>
      </c>
    </row>
    <row r="321" spans="1:35" ht="32">
      <c r="A321" s="238" t="s">
        <v>686</v>
      </c>
      <c r="B321" s="238" t="s">
        <v>2011</v>
      </c>
      <c r="C321" s="238" t="s">
        <v>2012</v>
      </c>
      <c r="D321" s="238" t="s">
        <v>1187</v>
      </c>
      <c r="E321" s="238" t="s">
        <v>2013</v>
      </c>
      <c r="F321" s="238" t="s">
        <v>1856</v>
      </c>
      <c r="G321" s="238" t="s">
        <v>692</v>
      </c>
      <c r="H321" s="238" t="s">
        <v>692</v>
      </c>
      <c r="I321" s="238" t="s">
        <v>692</v>
      </c>
      <c r="J321" s="238" t="s">
        <v>692</v>
      </c>
      <c r="K321" s="238" t="s">
        <v>1250</v>
      </c>
      <c r="L321" s="238" t="s">
        <v>692</v>
      </c>
      <c r="M321" s="239" t="b">
        <v>0</v>
      </c>
      <c r="N321" s="238" t="s">
        <v>1104</v>
      </c>
      <c r="O321" s="238" t="s">
        <v>1105</v>
      </c>
      <c r="P321" s="238" t="s">
        <v>1106</v>
      </c>
      <c r="Q321" s="238" t="s">
        <v>17</v>
      </c>
      <c r="R321" s="238" t="s">
        <v>1176</v>
      </c>
      <c r="S321" s="238" t="s">
        <v>1177</v>
      </c>
      <c r="T321" s="238" t="s">
        <v>692</v>
      </c>
      <c r="U321" s="238" t="s">
        <v>692</v>
      </c>
      <c r="V321" s="239" t="b">
        <v>0</v>
      </c>
      <c r="W321" s="239" t="b">
        <v>0</v>
      </c>
      <c r="X321" s="238" t="s">
        <v>692</v>
      </c>
      <c r="Y321" s="238" t="s">
        <v>692</v>
      </c>
      <c r="Z321" s="239" t="b">
        <v>0</v>
      </c>
      <c r="AA321" s="238" t="s">
        <v>692</v>
      </c>
      <c r="AB321" s="238" t="s">
        <v>692</v>
      </c>
      <c r="AC321" s="238" t="s">
        <v>692</v>
      </c>
      <c r="AD321" s="239" t="b">
        <v>0</v>
      </c>
      <c r="AE321" s="239" t="b">
        <v>0</v>
      </c>
      <c r="AF321" s="238" t="s">
        <v>808</v>
      </c>
      <c r="AG321" s="238" t="s">
        <v>189</v>
      </c>
      <c r="AH321" s="239" t="b">
        <v>1</v>
      </c>
      <c r="AI321" s="239" t="b">
        <v>0</v>
      </c>
    </row>
    <row r="322" spans="1:35" ht="32">
      <c r="A322" s="238" t="s">
        <v>686</v>
      </c>
      <c r="B322" s="238" t="s">
        <v>1189</v>
      </c>
      <c r="C322" s="238" t="s">
        <v>1189</v>
      </c>
      <c r="D322" s="238" t="s">
        <v>1187</v>
      </c>
      <c r="E322" s="238" t="s">
        <v>2014</v>
      </c>
      <c r="F322" s="238" t="s">
        <v>1856</v>
      </c>
      <c r="G322" s="238" t="s">
        <v>692</v>
      </c>
      <c r="H322" s="238" t="s">
        <v>692</v>
      </c>
      <c r="I322" s="238" t="s">
        <v>692</v>
      </c>
      <c r="J322" s="238" t="s">
        <v>692</v>
      </c>
      <c r="K322" s="238" t="s">
        <v>1250</v>
      </c>
      <c r="L322" s="238" t="s">
        <v>692</v>
      </c>
      <c r="M322" s="239" t="b">
        <v>0</v>
      </c>
      <c r="N322" s="238" t="s">
        <v>1104</v>
      </c>
      <c r="O322" s="238" t="s">
        <v>1105</v>
      </c>
      <c r="P322" s="238" t="s">
        <v>1106</v>
      </c>
      <c r="Q322" s="238" t="s">
        <v>17</v>
      </c>
      <c r="R322" s="238" t="s">
        <v>1176</v>
      </c>
      <c r="S322" s="238" t="s">
        <v>1177</v>
      </c>
      <c r="T322" s="238" t="s">
        <v>1115</v>
      </c>
      <c r="U322" s="238" t="s">
        <v>692</v>
      </c>
      <c r="V322" s="239" t="b">
        <v>0</v>
      </c>
      <c r="W322" s="239" t="b">
        <v>0</v>
      </c>
      <c r="X322" s="238" t="s">
        <v>692</v>
      </c>
      <c r="Y322" s="238" t="s">
        <v>692</v>
      </c>
      <c r="Z322" s="239" t="b">
        <v>0</v>
      </c>
      <c r="AA322" s="238" t="s">
        <v>692</v>
      </c>
      <c r="AB322" s="238" t="s">
        <v>692</v>
      </c>
      <c r="AC322" s="238" t="s">
        <v>2015</v>
      </c>
      <c r="AD322" s="239" t="b">
        <v>0</v>
      </c>
      <c r="AE322" s="239" t="b">
        <v>0</v>
      </c>
      <c r="AF322" s="238" t="s">
        <v>971</v>
      </c>
      <c r="AG322" s="238" t="s">
        <v>1502</v>
      </c>
      <c r="AH322" s="239" t="b">
        <v>1</v>
      </c>
      <c r="AI322" s="239" t="b">
        <v>0</v>
      </c>
    </row>
    <row r="323" spans="1:35" ht="32">
      <c r="A323" s="238" t="s">
        <v>686</v>
      </c>
      <c r="B323" s="238" t="s">
        <v>2016</v>
      </c>
      <c r="C323" s="238" t="s">
        <v>2016</v>
      </c>
      <c r="D323" s="238" t="s">
        <v>1187</v>
      </c>
      <c r="E323" s="238" t="s">
        <v>2017</v>
      </c>
      <c r="F323" s="238" t="s">
        <v>1856</v>
      </c>
      <c r="G323" s="238" t="s">
        <v>692</v>
      </c>
      <c r="H323" s="238" t="s">
        <v>692</v>
      </c>
      <c r="I323" s="238" t="s">
        <v>692</v>
      </c>
      <c r="J323" s="238" t="s">
        <v>692</v>
      </c>
      <c r="K323" s="238" t="s">
        <v>1250</v>
      </c>
      <c r="L323" s="238" t="s">
        <v>692</v>
      </c>
      <c r="M323" s="239" t="b">
        <v>0</v>
      </c>
      <c r="N323" s="238" t="s">
        <v>1104</v>
      </c>
      <c r="O323" s="238" t="s">
        <v>1105</v>
      </c>
      <c r="P323" s="238" t="s">
        <v>1106</v>
      </c>
      <c r="Q323" s="238" t="s">
        <v>17</v>
      </c>
      <c r="R323" s="238" t="s">
        <v>1176</v>
      </c>
      <c r="S323" s="238" t="s">
        <v>1177</v>
      </c>
      <c r="T323" s="238" t="s">
        <v>1115</v>
      </c>
      <c r="U323" s="238" t="s">
        <v>692</v>
      </c>
      <c r="V323" s="239" t="b">
        <v>0</v>
      </c>
      <c r="W323" s="239" t="b">
        <v>0</v>
      </c>
      <c r="X323" s="238" t="s">
        <v>692</v>
      </c>
      <c r="Y323" s="238" t="s">
        <v>692</v>
      </c>
      <c r="Z323" s="239" t="b">
        <v>0</v>
      </c>
      <c r="AA323" s="238" t="s">
        <v>692</v>
      </c>
      <c r="AB323" s="238" t="s">
        <v>692</v>
      </c>
      <c r="AC323" s="238" t="s">
        <v>692</v>
      </c>
      <c r="AD323" s="239" t="b">
        <v>0</v>
      </c>
      <c r="AE323" s="239" t="b">
        <v>0</v>
      </c>
      <c r="AF323" s="238" t="s">
        <v>866</v>
      </c>
      <c r="AG323" s="238" t="s">
        <v>1502</v>
      </c>
      <c r="AH323" s="239" t="b">
        <v>1</v>
      </c>
      <c r="AI323" s="239" t="b">
        <v>0</v>
      </c>
    </row>
    <row r="324" spans="1:35" ht="48">
      <c r="A324" s="238" t="s">
        <v>686</v>
      </c>
      <c r="B324" s="238" t="s">
        <v>1110</v>
      </c>
      <c r="C324" s="238" t="s">
        <v>2018</v>
      </c>
      <c r="D324" s="238" t="s">
        <v>2019</v>
      </c>
      <c r="E324" s="238" t="s">
        <v>2020</v>
      </c>
      <c r="F324" s="238" t="s">
        <v>1856</v>
      </c>
      <c r="G324" s="238" t="s">
        <v>692</v>
      </c>
      <c r="H324" s="238" t="s">
        <v>692</v>
      </c>
      <c r="I324" s="238" t="s">
        <v>692</v>
      </c>
      <c r="J324" s="238" t="s">
        <v>692</v>
      </c>
      <c r="K324" s="238" t="s">
        <v>1250</v>
      </c>
      <c r="L324" s="238" t="s">
        <v>692</v>
      </c>
      <c r="M324" s="239" t="b">
        <v>0</v>
      </c>
      <c r="N324" s="238" t="s">
        <v>1104</v>
      </c>
      <c r="O324" s="238" t="s">
        <v>1105</v>
      </c>
      <c r="P324" s="238" t="s">
        <v>1106</v>
      </c>
      <c r="Q324" s="238" t="s">
        <v>722</v>
      </c>
      <c r="R324" s="238" t="s">
        <v>1152</v>
      </c>
      <c r="S324" s="238" t="s">
        <v>1153</v>
      </c>
      <c r="T324" s="238" t="s">
        <v>1109</v>
      </c>
      <c r="U324" s="238" t="s">
        <v>692</v>
      </c>
      <c r="V324" s="239" t="b">
        <v>0</v>
      </c>
      <c r="W324" s="239" t="b">
        <v>0</v>
      </c>
      <c r="X324" s="238" t="s">
        <v>692</v>
      </c>
      <c r="Y324" s="238" t="s">
        <v>692</v>
      </c>
      <c r="Z324" s="239" t="b">
        <v>0</v>
      </c>
      <c r="AA324" s="238" t="s">
        <v>692</v>
      </c>
      <c r="AB324" s="238" t="s">
        <v>692</v>
      </c>
      <c r="AC324" s="238" t="s">
        <v>2021</v>
      </c>
      <c r="AD324" s="239" t="b">
        <v>0</v>
      </c>
      <c r="AE324" s="239" t="b">
        <v>0</v>
      </c>
      <c r="AF324" s="238" t="s">
        <v>1036</v>
      </c>
      <c r="AG324" s="238" t="s">
        <v>1502</v>
      </c>
      <c r="AH324" s="239" t="b">
        <v>1</v>
      </c>
      <c r="AI324" s="239" t="b">
        <v>0</v>
      </c>
    </row>
    <row r="325" spans="1:35" ht="48">
      <c r="A325" s="238" t="s">
        <v>686</v>
      </c>
      <c r="B325" s="238" t="s">
        <v>1193</v>
      </c>
      <c r="C325" s="238" t="s">
        <v>1193</v>
      </c>
      <c r="D325" s="238" t="s">
        <v>1191</v>
      </c>
      <c r="E325" s="238" t="s">
        <v>2022</v>
      </c>
      <c r="F325" s="238" t="s">
        <v>1856</v>
      </c>
      <c r="G325" s="238" t="s">
        <v>692</v>
      </c>
      <c r="H325" s="238" t="s">
        <v>692</v>
      </c>
      <c r="I325" s="238" t="s">
        <v>692</v>
      </c>
      <c r="J325" s="238" t="s">
        <v>692</v>
      </c>
      <c r="K325" s="238" t="s">
        <v>1250</v>
      </c>
      <c r="L325" s="238" t="s">
        <v>692</v>
      </c>
      <c r="M325" s="239" t="b">
        <v>0</v>
      </c>
      <c r="N325" s="238" t="s">
        <v>1104</v>
      </c>
      <c r="O325" s="238" t="s">
        <v>1105</v>
      </c>
      <c r="P325" s="238" t="s">
        <v>1106</v>
      </c>
      <c r="Q325" s="238" t="s">
        <v>722</v>
      </c>
      <c r="R325" s="238" t="s">
        <v>1152</v>
      </c>
      <c r="S325" s="238" t="s">
        <v>1153</v>
      </c>
      <c r="T325" s="238" t="s">
        <v>1115</v>
      </c>
      <c r="U325" s="238" t="s">
        <v>692</v>
      </c>
      <c r="V325" s="239" t="b">
        <v>0</v>
      </c>
      <c r="W325" s="239" t="b">
        <v>0</v>
      </c>
      <c r="X325" s="238" t="s">
        <v>692</v>
      </c>
      <c r="Y325" s="238" t="s">
        <v>692</v>
      </c>
      <c r="Z325" s="239" t="b">
        <v>0</v>
      </c>
      <c r="AA325" s="238" t="s">
        <v>692</v>
      </c>
      <c r="AB325" s="238" t="s">
        <v>692</v>
      </c>
      <c r="AC325" s="238" t="s">
        <v>2023</v>
      </c>
      <c r="AD325" s="239" t="b">
        <v>0</v>
      </c>
      <c r="AE325" s="239" t="b">
        <v>0</v>
      </c>
      <c r="AF325" s="238" t="s">
        <v>971</v>
      </c>
      <c r="AG325" s="238" t="s">
        <v>1502</v>
      </c>
      <c r="AH325" s="239" t="b">
        <v>1</v>
      </c>
      <c r="AI325" s="239" t="b">
        <v>0</v>
      </c>
    </row>
    <row r="326" spans="1:35" ht="32">
      <c r="A326" s="238" t="s">
        <v>686</v>
      </c>
      <c r="B326" s="238" t="s">
        <v>1213</v>
      </c>
      <c r="C326" s="238" t="s">
        <v>2024</v>
      </c>
      <c r="D326" s="238" t="s">
        <v>1208</v>
      </c>
      <c r="E326" s="238" t="s">
        <v>2025</v>
      </c>
      <c r="F326" s="238" t="s">
        <v>1856</v>
      </c>
      <c r="G326" s="238" t="s">
        <v>692</v>
      </c>
      <c r="H326" s="238" t="s">
        <v>692</v>
      </c>
      <c r="I326" s="238" t="s">
        <v>692</v>
      </c>
      <c r="J326" s="238" t="s">
        <v>692</v>
      </c>
      <c r="K326" s="238" t="s">
        <v>1250</v>
      </c>
      <c r="L326" s="238" t="s">
        <v>692</v>
      </c>
      <c r="M326" s="239" t="b">
        <v>0</v>
      </c>
      <c r="N326" s="238" t="s">
        <v>1104</v>
      </c>
      <c r="O326" s="238" t="s">
        <v>1105</v>
      </c>
      <c r="P326" s="238" t="s">
        <v>1106</v>
      </c>
      <c r="Q326" s="238" t="s">
        <v>17</v>
      </c>
      <c r="R326" s="238" t="s">
        <v>1152</v>
      </c>
      <c r="S326" s="238" t="s">
        <v>2026</v>
      </c>
      <c r="T326" s="238" t="s">
        <v>1115</v>
      </c>
      <c r="U326" s="238" t="s">
        <v>692</v>
      </c>
      <c r="V326" s="239" t="b">
        <v>0</v>
      </c>
      <c r="W326" s="239" t="b">
        <v>0</v>
      </c>
      <c r="X326" s="238" t="s">
        <v>692</v>
      </c>
      <c r="Y326" s="238" t="s">
        <v>692</v>
      </c>
      <c r="Z326" s="239" t="b">
        <v>0</v>
      </c>
      <c r="AA326" s="238" t="s">
        <v>692</v>
      </c>
      <c r="AB326" s="238" t="s">
        <v>692</v>
      </c>
      <c r="AC326" s="238" t="s">
        <v>692</v>
      </c>
      <c r="AD326" s="239" t="b">
        <v>0</v>
      </c>
      <c r="AE326" s="239" t="b">
        <v>0</v>
      </c>
      <c r="AF326" s="238" t="s">
        <v>701</v>
      </c>
      <c r="AG326" s="238" t="s">
        <v>1502</v>
      </c>
      <c r="AH326" s="239" t="b">
        <v>1</v>
      </c>
      <c r="AI326" s="239" t="b">
        <v>0</v>
      </c>
    </row>
    <row r="327" spans="1:35" ht="48">
      <c r="A327" s="238" t="s">
        <v>686</v>
      </c>
      <c r="B327" s="238" t="s">
        <v>1318</v>
      </c>
      <c r="C327" s="238" t="s">
        <v>2027</v>
      </c>
      <c r="D327" s="238" t="s">
        <v>1208</v>
      </c>
      <c r="E327" s="238" t="s">
        <v>2028</v>
      </c>
      <c r="F327" s="238" t="s">
        <v>1856</v>
      </c>
      <c r="G327" s="238" t="s">
        <v>692</v>
      </c>
      <c r="H327" s="238" t="s">
        <v>692</v>
      </c>
      <c r="I327" s="238" t="s">
        <v>692</v>
      </c>
      <c r="J327" s="238" t="s">
        <v>692</v>
      </c>
      <c r="K327" s="238" t="s">
        <v>1250</v>
      </c>
      <c r="L327" s="238" t="s">
        <v>692</v>
      </c>
      <c r="M327" s="239" t="b">
        <v>0</v>
      </c>
      <c r="N327" s="238" t="s">
        <v>1104</v>
      </c>
      <c r="O327" s="238" t="s">
        <v>1105</v>
      </c>
      <c r="P327" s="238" t="s">
        <v>837</v>
      </c>
      <c r="Q327" s="238" t="s">
        <v>17</v>
      </c>
      <c r="R327" s="238" t="s">
        <v>1152</v>
      </c>
      <c r="S327" s="238" t="s">
        <v>1153</v>
      </c>
      <c r="T327" s="238" t="s">
        <v>1295</v>
      </c>
      <c r="U327" s="238" t="s">
        <v>692</v>
      </c>
      <c r="V327" s="239" t="b">
        <v>0</v>
      </c>
      <c r="W327" s="239" t="b">
        <v>0</v>
      </c>
      <c r="X327" s="238" t="s">
        <v>692</v>
      </c>
      <c r="Y327" s="238" t="s">
        <v>692</v>
      </c>
      <c r="Z327" s="239" t="b">
        <v>0</v>
      </c>
      <c r="AA327" s="238" t="s">
        <v>692</v>
      </c>
      <c r="AB327" s="238" t="s">
        <v>692</v>
      </c>
      <c r="AC327" s="238" t="s">
        <v>692</v>
      </c>
      <c r="AD327" s="239" t="b">
        <v>0</v>
      </c>
      <c r="AE327" s="239" t="b">
        <v>0</v>
      </c>
      <c r="AF327" s="238" t="s">
        <v>955</v>
      </c>
      <c r="AG327" s="238" t="s">
        <v>1502</v>
      </c>
      <c r="AH327" s="239" t="b">
        <v>1</v>
      </c>
      <c r="AI327" s="239" t="b">
        <v>0</v>
      </c>
    </row>
    <row r="328" spans="1:35" ht="32">
      <c r="A328" s="238" t="s">
        <v>686</v>
      </c>
      <c r="B328" s="238" t="s">
        <v>2029</v>
      </c>
      <c r="C328" s="238" t="s">
        <v>2030</v>
      </c>
      <c r="D328" s="238" t="s">
        <v>2031</v>
      </c>
      <c r="E328" s="238" t="s">
        <v>2032</v>
      </c>
      <c r="F328" s="238" t="s">
        <v>1856</v>
      </c>
      <c r="G328" s="238" t="s">
        <v>692</v>
      </c>
      <c r="H328" s="238" t="s">
        <v>692</v>
      </c>
      <c r="I328" s="238" t="s">
        <v>692</v>
      </c>
      <c r="J328" s="238" t="s">
        <v>692</v>
      </c>
      <c r="K328" s="238" t="s">
        <v>1250</v>
      </c>
      <c r="L328" s="238" t="s">
        <v>692</v>
      </c>
      <c r="M328" s="239" t="b">
        <v>0</v>
      </c>
      <c r="N328" s="238" t="s">
        <v>1200</v>
      </c>
      <c r="O328" s="238" t="s">
        <v>1201</v>
      </c>
      <c r="P328" s="238" t="s">
        <v>1106</v>
      </c>
      <c r="Q328" s="238" t="s">
        <v>722</v>
      </c>
      <c r="R328" s="238" t="s">
        <v>2033</v>
      </c>
      <c r="S328" s="238" t="s">
        <v>2034</v>
      </c>
      <c r="T328" s="238" t="s">
        <v>1240</v>
      </c>
      <c r="U328" s="238" t="s">
        <v>692</v>
      </c>
      <c r="V328" s="239" t="b">
        <v>0</v>
      </c>
      <c r="W328" s="239" t="b">
        <v>0</v>
      </c>
      <c r="X328" s="238" t="s">
        <v>692</v>
      </c>
      <c r="Y328" s="238" t="s">
        <v>692</v>
      </c>
      <c r="Z328" s="239" t="b">
        <v>0</v>
      </c>
      <c r="AA328" s="238" t="s">
        <v>692</v>
      </c>
      <c r="AB328" s="238" t="s">
        <v>692</v>
      </c>
      <c r="AC328" s="238" t="s">
        <v>692</v>
      </c>
      <c r="AD328" s="239" t="b">
        <v>0</v>
      </c>
      <c r="AE328" s="239" t="b">
        <v>0</v>
      </c>
      <c r="AF328" s="238" t="s">
        <v>887</v>
      </c>
      <c r="AG328" s="238" t="s">
        <v>189</v>
      </c>
      <c r="AH328" s="239" t="b">
        <v>1</v>
      </c>
      <c r="AI328" s="239" t="b">
        <v>0</v>
      </c>
    </row>
    <row r="329" spans="1:35" ht="32">
      <c r="A329" s="238" t="s">
        <v>686</v>
      </c>
      <c r="B329" s="238" t="s">
        <v>1226</v>
      </c>
      <c r="C329" s="238" t="s">
        <v>1226</v>
      </c>
      <c r="D329" s="238" t="s">
        <v>1222</v>
      </c>
      <c r="E329" s="238" t="s">
        <v>2035</v>
      </c>
      <c r="F329" s="238" t="s">
        <v>1856</v>
      </c>
      <c r="G329" s="238" t="s">
        <v>692</v>
      </c>
      <c r="H329" s="238" t="s">
        <v>692</v>
      </c>
      <c r="I329" s="238" t="s">
        <v>692</v>
      </c>
      <c r="J329" s="238" t="s">
        <v>692</v>
      </c>
      <c r="K329" s="238" t="s">
        <v>1250</v>
      </c>
      <c r="L329" s="238" t="s">
        <v>692</v>
      </c>
      <c r="M329" s="239" t="b">
        <v>0</v>
      </c>
      <c r="N329" s="238" t="s">
        <v>1104</v>
      </c>
      <c r="O329" s="238" t="s">
        <v>1105</v>
      </c>
      <c r="P329" s="238" t="s">
        <v>1106</v>
      </c>
      <c r="Q329" s="238" t="s">
        <v>722</v>
      </c>
      <c r="R329" s="238" t="s">
        <v>1224</v>
      </c>
      <c r="S329" s="238" t="s">
        <v>1225</v>
      </c>
      <c r="T329" s="238" t="s">
        <v>1109</v>
      </c>
      <c r="U329" s="238" t="s">
        <v>692</v>
      </c>
      <c r="V329" s="239" t="b">
        <v>0</v>
      </c>
      <c r="W329" s="239" t="b">
        <v>0</v>
      </c>
      <c r="X329" s="238" t="s">
        <v>692</v>
      </c>
      <c r="Y329" s="238" t="s">
        <v>692</v>
      </c>
      <c r="Z329" s="239" t="b">
        <v>0</v>
      </c>
      <c r="AA329" s="238" t="s">
        <v>692</v>
      </c>
      <c r="AB329" s="238" t="s">
        <v>692</v>
      </c>
      <c r="AC329" s="238" t="s">
        <v>692</v>
      </c>
      <c r="AD329" s="239" t="b">
        <v>0</v>
      </c>
      <c r="AE329" s="239" t="b">
        <v>0</v>
      </c>
      <c r="AF329" s="238" t="s">
        <v>1036</v>
      </c>
      <c r="AG329" s="238" t="s">
        <v>1502</v>
      </c>
      <c r="AH329" s="239" t="b">
        <v>1</v>
      </c>
      <c r="AI329" s="239" t="b">
        <v>0</v>
      </c>
    </row>
    <row r="330" spans="1:35" ht="64">
      <c r="A330" s="238" t="s">
        <v>686</v>
      </c>
      <c r="B330" s="238" t="s">
        <v>1236</v>
      </c>
      <c r="C330" s="238" t="s">
        <v>2036</v>
      </c>
      <c r="D330" s="238" t="s">
        <v>1229</v>
      </c>
      <c r="E330" s="238" t="s">
        <v>2037</v>
      </c>
      <c r="F330" s="238" t="s">
        <v>1856</v>
      </c>
      <c r="G330" s="238" t="s">
        <v>692</v>
      </c>
      <c r="H330" s="238" t="s">
        <v>692</v>
      </c>
      <c r="I330" s="238" t="s">
        <v>692</v>
      </c>
      <c r="J330" s="238" t="s">
        <v>692</v>
      </c>
      <c r="K330" s="238" t="s">
        <v>1250</v>
      </c>
      <c r="L330" s="238" t="s">
        <v>692</v>
      </c>
      <c r="M330" s="239" t="b">
        <v>0</v>
      </c>
      <c r="N330" s="238" t="s">
        <v>1200</v>
      </c>
      <c r="O330" s="238" t="s">
        <v>1201</v>
      </c>
      <c r="P330" s="238" t="s">
        <v>1106</v>
      </c>
      <c r="Q330" s="238" t="s">
        <v>722</v>
      </c>
      <c r="R330" s="238" t="s">
        <v>2038</v>
      </c>
      <c r="S330" s="238" t="s">
        <v>2039</v>
      </c>
      <c r="T330" s="238" t="s">
        <v>981</v>
      </c>
      <c r="U330" s="238" t="s">
        <v>692</v>
      </c>
      <c r="V330" s="239" t="b">
        <v>0</v>
      </c>
      <c r="W330" s="239" t="b">
        <v>0</v>
      </c>
      <c r="X330" s="238" t="s">
        <v>692</v>
      </c>
      <c r="Y330" s="238" t="s">
        <v>692</v>
      </c>
      <c r="Z330" s="239" t="b">
        <v>0</v>
      </c>
      <c r="AA330" s="238" t="s">
        <v>692</v>
      </c>
      <c r="AB330" s="238" t="s">
        <v>692</v>
      </c>
      <c r="AC330" s="238" t="s">
        <v>692</v>
      </c>
      <c r="AD330" s="239" t="b">
        <v>0</v>
      </c>
      <c r="AE330" s="239" t="b">
        <v>0</v>
      </c>
      <c r="AF330" s="238" t="s">
        <v>928</v>
      </c>
      <c r="AG330" s="238" t="s">
        <v>1502</v>
      </c>
      <c r="AH330" s="239" t="b">
        <v>1</v>
      </c>
      <c r="AI330" s="239" t="b">
        <v>0</v>
      </c>
    </row>
    <row r="331" spans="1:35" ht="32">
      <c r="A331" s="238" t="s">
        <v>686</v>
      </c>
      <c r="B331" s="238" t="s">
        <v>1241</v>
      </c>
      <c r="C331" s="238" t="s">
        <v>1241</v>
      </c>
      <c r="D331" s="238" t="s">
        <v>1238</v>
      </c>
      <c r="E331" s="238" t="s">
        <v>2040</v>
      </c>
      <c r="F331" s="238" t="s">
        <v>1856</v>
      </c>
      <c r="G331" s="238" t="s">
        <v>692</v>
      </c>
      <c r="H331" s="238" t="s">
        <v>692</v>
      </c>
      <c r="I331" s="238" t="s">
        <v>692</v>
      </c>
      <c r="J331" s="238" t="s">
        <v>692</v>
      </c>
      <c r="K331" s="238" t="s">
        <v>1250</v>
      </c>
      <c r="L331" s="238" t="s">
        <v>692</v>
      </c>
      <c r="M331" s="239" t="b">
        <v>0</v>
      </c>
      <c r="N331" s="238" t="s">
        <v>1200</v>
      </c>
      <c r="O331" s="238" t="s">
        <v>1201</v>
      </c>
      <c r="P331" s="238" t="s">
        <v>1106</v>
      </c>
      <c r="Q331" s="238" t="s">
        <v>17</v>
      </c>
      <c r="R331" s="238" t="s">
        <v>780</v>
      </c>
      <c r="S331" s="238" t="s">
        <v>781</v>
      </c>
      <c r="T331" s="238" t="s">
        <v>1240</v>
      </c>
      <c r="U331" s="238" t="s">
        <v>692</v>
      </c>
      <c r="V331" s="239" t="b">
        <v>0</v>
      </c>
      <c r="W331" s="239" t="b">
        <v>0</v>
      </c>
      <c r="X331" s="238" t="s">
        <v>692</v>
      </c>
      <c r="Y331" s="238" t="s">
        <v>692</v>
      </c>
      <c r="Z331" s="239" t="b">
        <v>0</v>
      </c>
      <c r="AA331" s="238" t="s">
        <v>692</v>
      </c>
      <c r="AB331" s="238" t="s">
        <v>692</v>
      </c>
      <c r="AC331" s="238" t="s">
        <v>692</v>
      </c>
      <c r="AD331" s="239" t="b">
        <v>0</v>
      </c>
      <c r="AE331" s="239" t="b">
        <v>0</v>
      </c>
      <c r="AF331" s="238" t="s">
        <v>692</v>
      </c>
      <c r="AG331" s="238" t="s">
        <v>189</v>
      </c>
      <c r="AH331" s="239" t="b">
        <v>1</v>
      </c>
      <c r="AI331" s="239" t="b">
        <v>0</v>
      </c>
    </row>
    <row r="332" spans="1:35" ht="64">
      <c r="A332" s="238" t="s">
        <v>686</v>
      </c>
      <c r="B332" s="238" t="s">
        <v>1205</v>
      </c>
      <c r="C332" s="238" t="s">
        <v>1205</v>
      </c>
      <c r="D332" s="238" t="s">
        <v>1256</v>
      </c>
      <c r="E332" s="238" t="s">
        <v>2041</v>
      </c>
      <c r="F332" s="238" t="s">
        <v>1856</v>
      </c>
      <c r="G332" s="238" t="s">
        <v>692</v>
      </c>
      <c r="H332" s="238" t="s">
        <v>692</v>
      </c>
      <c r="I332" s="238" t="s">
        <v>692</v>
      </c>
      <c r="J332" s="238" t="s">
        <v>692</v>
      </c>
      <c r="K332" s="238" t="s">
        <v>1250</v>
      </c>
      <c r="L332" s="238" t="s">
        <v>692</v>
      </c>
      <c r="M332" s="239" t="b">
        <v>0</v>
      </c>
      <c r="N332" s="238" t="s">
        <v>1200</v>
      </c>
      <c r="O332" s="238" t="s">
        <v>1201</v>
      </c>
      <c r="P332" s="238" t="s">
        <v>1106</v>
      </c>
      <c r="Q332" s="238" t="s">
        <v>722</v>
      </c>
      <c r="R332" s="238" t="s">
        <v>1258</v>
      </c>
      <c r="S332" s="238" t="s">
        <v>1259</v>
      </c>
      <c r="T332" s="238" t="s">
        <v>1204</v>
      </c>
      <c r="U332" s="238" t="s">
        <v>692</v>
      </c>
      <c r="V332" s="239" t="b">
        <v>0</v>
      </c>
      <c r="W332" s="239" t="b">
        <v>0</v>
      </c>
      <c r="X332" s="238" t="s">
        <v>692</v>
      </c>
      <c r="Y332" s="238" t="s">
        <v>692</v>
      </c>
      <c r="Z332" s="239" t="b">
        <v>0</v>
      </c>
      <c r="AA332" s="238" t="s">
        <v>692</v>
      </c>
      <c r="AB332" s="238" t="s">
        <v>692</v>
      </c>
      <c r="AC332" s="238" t="s">
        <v>2042</v>
      </c>
      <c r="AD332" s="239" t="b">
        <v>0</v>
      </c>
      <c r="AE332" s="239" t="b">
        <v>0</v>
      </c>
      <c r="AF332" s="238" t="s">
        <v>734</v>
      </c>
      <c r="AG332" s="238" t="s">
        <v>1502</v>
      </c>
      <c r="AH332" s="239" t="b">
        <v>1</v>
      </c>
      <c r="AI332" s="239" t="b">
        <v>0</v>
      </c>
    </row>
    <row r="333" spans="1:35" ht="48">
      <c r="A333" s="238" t="s">
        <v>686</v>
      </c>
      <c r="B333" s="238" t="s">
        <v>1277</v>
      </c>
      <c r="C333" s="238" t="s">
        <v>1277</v>
      </c>
      <c r="D333" s="238" t="s">
        <v>1272</v>
      </c>
      <c r="E333" s="238" t="s">
        <v>2043</v>
      </c>
      <c r="F333" s="238" t="s">
        <v>1856</v>
      </c>
      <c r="G333" s="238" t="s">
        <v>692</v>
      </c>
      <c r="H333" s="238" t="s">
        <v>692</v>
      </c>
      <c r="I333" s="238" t="s">
        <v>692</v>
      </c>
      <c r="J333" s="238" t="s">
        <v>692</v>
      </c>
      <c r="K333" s="238" t="s">
        <v>1250</v>
      </c>
      <c r="L333" s="238" t="s">
        <v>692</v>
      </c>
      <c r="M333" s="239" t="b">
        <v>0</v>
      </c>
      <c r="N333" s="238" t="s">
        <v>1200</v>
      </c>
      <c r="O333" s="238" t="s">
        <v>1201</v>
      </c>
      <c r="P333" s="238" t="s">
        <v>1106</v>
      </c>
      <c r="Q333" s="238" t="s">
        <v>24</v>
      </c>
      <c r="R333" s="238" t="s">
        <v>1274</v>
      </c>
      <c r="S333" s="238" t="s">
        <v>1275</v>
      </c>
      <c r="T333" s="238" t="s">
        <v>1276</v>
      </c>
      <c r="U333" s="238" t="s">
        <v>692</v>
      </c>
      <c r="V333" s="239" t="b">
        <v>0</v>
      </c>
      <c r="W333" s="239" t="b">
        <v>0</v>
      </c>
      <c r="X333" s="238" t="s">
        <v>692</v>
      </c>
      <c r="Y333" s="238" t="s">
        <v>692</v>
      </c>
      <c r="Z333" s="239" t="b">
        <v>0</v>
      </c>
      <c r="AA333" s="238" t="s">
        <v>692</v>
      </c>
      <c r="AB333" s="238" t="s">
        <v>692</v>
      </c>
      <c r="AC333" s="238" t="s">
        <v>2044</v>
      </c>
      <c r="AD333" s="239" t="b">
        <v>0</v>
      </c>
      <c r="AE333" s="239" t="b">
        <v>0</v>
      </c>
      <c r="AF333" s="238" t="s">
        <v>734</v>
      </c>
      <c r="AG333" s="238" t="s">
        <v>1502</v>
      </c>
      <c r="AH333" s="239" t="b">
        <v>1</v>
      </c>
      <c r="AI333" s="239" t="b">
        <v>0</v>
      </c>
    </row>
    <row r="334" spans="1:35" ht="32">
      <c r="A334" s="238" t="s">
        <v>686</v>
      </c>
      <c r="B334" s="238" t="s">
        <v>1291</v>
      </c>
      <c r="C334" s="238" t="s">
        <v>1291</v>
      </c>
      <c r="D334" s="238" t="s">
        <v>1288</v>
      </c>
      <c r="E334" s="238" t="s">
        <v>1297</v>
      </c>
      <c r="F334" s="238" t="s">
        <v>1856</v>
      </c>
      <c r="G334" s="238" t="s">
        <v>692</v>
      </c>
      <c r="H334" s="238" t="s">
        <v>692</v>
      </c>
      <c r="I334" s="238" t="s">
        <v>692</v>
      </c>
      <c r="J334" s="238" t="s">
        <v>692</v>
      </c>
      <c r="K334" s="238" t="s">
        <v>1250</v>
      </c>
      <c r="L334" s="238" t="s">
        <v>692</v>
      </c>
      <c r="M334" s="239" t="b">
        <v>0</v>
      </c>
      <c r="N334" s="238" t="s">
        <v>1200</v>
      </c>
      <c r="O334" s="238" t="s">
        <v>1201</v>
      </c>
      <c r="P334" s="238" t="s">
        <v>758</v>
      </c>
      <c r="Q334" s="238" t="s">
        <v>722</v>
      </c>
      <c r="R334" s="238" t="s">
        <v>1298</v>
      </c>
      <c r="S334" s="238" t="s">
        <v>1299</v>
      </c>
      <c r="T334" s="238" t="s">
        <v>782</v>
      </c>
      <c r="U334" s="238" t="s">
        <v>692</v>
      </c>
      <c r="V334" s="239" t="b">
        <v>0</v>
      </c>
      <c r="W334" s="239" t="b">
        <v>0</v>
      </c>
      <c r="X334" s="238" t="s">
        <v>692</v>
      </c>
      <c r="Y334" s="238" t="s">
        <v>692</v>
      </c>
      <c r="Z334" s="239" t="b">
        <v>0</v>
      </c>
      <c r="AA334" s="238" t="s">
        <v>692</v>
      </c>
      <c r="AB334" s="238" t="s">
        <v>692</v>
      </c>
      <c r="AC334" s="238" t="s">
        <v>692</v>
      </c>
      <c r="AD334" s="239" t="b">
        <v>0</v>
      </c>
      <c r="AE334" s="239" t="b">
        <v>0</v>
      </c>
      <c r="AF334" s="238" t="s">
        <v>692</v>
      </c>
      <c r="AG334" s="238" t="s">
        <v>189</v>
      </c>
      <c r="AH334" s="239" t="b">
        <v>1</v>
      </c>
      <c r="AI334" s="239" t="b">
        <v>0</v>
      </c>
    </row>
    <row r="335" spans="1:35" ht="48">
      <c r="A335" s="238" t="s">
        <v>686</v>
      </c>
      <c r="B335" s="238" t="s">
        <v>1305</v>
      </c>
      <c r="C335" s="238" t="s">
        <v>1305</v>
      </c>
      <c r="D335" s="238" t="s">
        <v>1303</v>
      </c>
      <c r="E335" s="238" t="s">
        <v>2045</v>
      </c>
      <c r="F335" s="238" t="s">
        <v>1856</v>
      </c>
      <c r="G335" s="238" t="s">
        <v>692</v>
      </c>
      <c r="H335" s="238" t="s">
        <v>692</v>
      </c>
      <c r="I335" s="238" t="s">
        <v>692</v>
      </c>
      <c r="J335" s="238" t="s">
        <v>692</v>
      </c>
      <c r="K335" s="238" t="s">
        <v>1250</v>
      </c>
      <c r="L335" s="238" t="s">
        <v>692</v>
      </c>
      <c r="M335" s="239" t="b">
        <v>0</v>
      </c>
      <c r="N335" s="238" t="s">
        <v>1104</v>
      </c>
      <c r="O335" s="238" t="s">
        <v>1105</v>
      </c>
      <c r="P335" s="238" t="s">
        <v>1106</v>
      </c>
      <c r="Q335" s="238" t="s">
        <v>17</v>
      </c>
      <c r="R335" s="238" t="s">
        <v>1152</v>
      </c>
      <c r="S335" s="238" t="s">
        <v>1153</v>
      </c>
      <c r="T335" s="238" t="s">
        <v>1115</v>
      </c>
      <c r="U335" s="238" t="s">
        <v>692</v>
      </c>
      <c r="V335" s="239" t="b">
        <v>0</v>
      </c>
      <c r="W335" s="239" t="b">
        <v>1</v>
      </c>
      <c r="X335" s="238" t="s">
        <v>792</v>
      </c>
      <c r="Y335" s="238" t="s">
        <v>793</v>
      </c>
      <c r="Z335" s="239" t="b">
        <v>0</v>
      </c>
      <c r="AA335" s="238" t="s">
        <v>692</v>
      </c>
      <c r="AB335" s="238" t="s">
        <v>692</v>
      </c>
      <c r="AC335" s="238" t="s">
        <v>2046</v>
      </c>
      <c r="AD335" s="239" t="b">
        <v>0</v>
      </c>
      <c r="AE335" s="239" t="b">
        <v>0</v>
      </c>
      <c r="AF335" s="238" t="s">
        <v>692</v>
      </c>
      <c r="AG335" s="238" t="s">
        <v>1502</v>
      </c>
      <c r="AH335" s="239" t="b">
        <v>1</v>
      </c>
      <c r="AI335" s="239" t="b">
        <v>0</v>
      </c>
    </row>
    <row r="336" spans="1:35" ht="48">
      <c r="A336" s="238" t="s">
        <v>686</v>
      </c>
      <c r="B336" s="238" t="s">
        <v>1324</v>
      </c>
      <c r="C336" s="238" t="s">
        <v>1324</v>
      </c>
      <c r="D336" s="238" t="s">
        <v>1321</v>
      </c>
      <c r="E336" s="238" t="s">
        <v>607</v>
      </c>
      <c r="F336" s="238" t="s">
        <v>1856</v>
      </c>
      <c r="G336" s="238" t="s">
        <v>692</v>
      </c>
      <c r="H336" s="238" t="s">
        <v>692</v>
      </c>
      <c r="I336" s="238" t="s">
        <v>692</v>
      </c>
      <c r="J336" s="238" t="s">
        <v>692</v>
      </c>
      <c r="K336" s="238" t="s">
        <v>1250</v>
      </c>
      <c r="L336" s="238" t="s">
        <v>692</v>
      </c>
      <c r="M336" s="239" t="b">
        <v>0</v>
      </c>
      <c r="N336" s="238" t="s">
        <v>1200</v>
      </c>
      <c r="O336" s="238" t="s">
        <v>1201</v>
      </c>
      <c r="P336" s="238" t="s">
        <v>1106</v>
      </c>
      <c r="Q336" s="238" t="s">
        <v>722</v>
      </c>
      <c r="R336" s="238" t="s">
        <v>1253</v>
      </c>
      <c r="S336" s="238" t="s">
        <v>1323</v>
      </c>
      <c r="T336" s="238" t="s">
        <v>1290</v>
      </c>
      <c r="U336" s="238" t="s">
        <v>692</v>
      </c>
      <c r="V336" s="239" t="b">
        <v>0</v>
      </c>
      <c r="W336" s="239" t="b">
        <v>0</v>
      </c>
      <c r="X336" s="238" t="s">
        <v>692</v>
      </c>
      <c r="Y336" s="238" t="s">
        <v>692</v>
      </c>
      <c r="Z336" s="239" t="b">
        <v>0</v>
      </c>
      <c r="AA336" s="238" t="s">
        <v>692</v>
      </c>
      <c r="AB336" s="238" t="s">
        <v>692</v>
      </c>
      <c r="AC336" s="238" t="s">
        <v>692</v>
      </c>
      <c r="AD336" s="239" t="b">
        <v>0</v>
      </c>
      <c r="AE336" s="239" t="b">
        <v>0</v>
      </c>
      <c r="AF336" s="238" t="s">
        <v>1036</v>
      </c>
      <c r="AG336" s="238" t="s">
        <v>189</v>
      </c>
      <c r="AH336" s="239" t="b">
        <v>1</v>
      </c>
      <c r="AI336" s="239" t="b">
        <v>0</v>
      </c>
    </row>
    <row r="337" spans="1:35" ht="32">
      <c r="A337" s="238" t="s">
        <v>686</v>
      </c>
      <c r="B337" s="238" t="s">
        <v>1599</v>
      </c>
      <c r="C337" s="238" t="s">
        <v>1599</v>
      </c>
      <c r="D337" s="238" t="s">
        <v>2047</v>
      </c>
      <c r="E337" s="238" t="s">
        <v>2048</v>
      </c>
      <c r="F337" s="238" t="s">
        <v>1856</v>
      </c>
      <c r="G337" s="238" t="s">
        <v>692</v>
      </c>
      <c r="H337" s="238" t="s">
        <v>692</v>
      </c>
      <c r="I337" s="238" t="s">
        <v>692</v>
      </c>
      <c r="J337" s="238" t="s">
        <v>692</v>
      </c>
      <c r="K337" s="238" t="s">
        <v>1652</v>
      </c>
      <c r="L337" s="238" t="s">
        <v>692</v>
      </c>
      <c r="M337" s="239" t="b">
        <v>0</v>
      </c>
      <c r="N337" s="238" t="s">
        <v>1497</v>
      </c>
      <c r="O337" s="238" t="s">
        <v>1498</v>
      </c>
      <c r="P337" s="238" t="s">
        <v>837</v>
      </c>
      <c r="Q337" s="238" t="s">
        <v>17</v>
      </c>
      <c r="R337" s="238" t="s">
        <v>1568</v>
      </c>
      <c r="S337" s="238" t="s">
        <v>1569</v>
      </c>
      <c r="T337" s="238" t="s">
        <v>1570</v>
      </c>
      <c r="U337" s="238" t="s">
        <v>692</v>
      </c>
      <c r="V337" s="239" t="b">
        <v>0</v>
      </c>
      <c r="W337" s="239" t="b">
        <v>0</v>
      </c>
      <c r="X337" s="238" t="s">
        <v>692</v>
      </c>
      <c r="Y337" s="238" t="s">
        <v>692</v>
      </c>
      <c r="Z337" s="239" t="b">
        <v>0</v>
      </c>
      <c r="AA337" s="238" t="s">
        <v>692</v>
      </c>
      <c r="AB337" s="238" t="s">
        <v>692</v>
      </c>
      <c r="AC337" s="238" t="s">
        <v>692</v>
      </c>
      <c r="AD337" s="239" t="b">
        <v>0</v>
      </c>
      <c r="AE337" s="239" t="b">
        <v>0</v>
      </c>
      <c r="AF337" s="238" t="s">
        <v>692</v>
      </c>
      <c r="AG337" s="238" t="s">
        <v>1502</v>
      </c>
      <c r="AH337" s="239" t="b">
        <v>1</v>
      </c>
      <c r="AI337" s="239" t="b">
        <v>1</v>
      </c>
    </row>
    <row r="338" spans="1:35" ht="64">
      <c r="A338" s="238" t="s">
        <v>686</v>
      </c>
      <c r="B338" s="238" t="s">
        <v>1356</v>
      </c>
      <c r="C338" s="238" t="s">
        <v>1356</v>
      </c>
      <c r="D338" s="238" t="s">
        <v>1326</v>
      </c>
      <c r="E338" s="238" t="s">
        <v>2049</v>
      </c>
      <c r="F338" s="238" t="s">
        <v>1856</v>
      </c>
      <c r="G338" s="238" t="s">
        <v>692</v>
      </c>
      <c r="H338" s="238" t="s">
        <v>692</v>
      </c>
      <c r="I338" s="238" t="s">
        <v>692</v>
      </c>
      <c r="J338" s="238" t="s">
        <v>692</v>
      </c>
      <c r="K338" s="238" t="s">
        <v>1250</v>
      </c>
      <c r="L338" s="238" t="s">
        <v>692</v>
      </c>
      <c r="M338" s="239" t="b">
        <v>0</v>
      </c>
      <c r="N338" s="238" t="s">
        <v>1065</v>
      </c>
      <c r="O338" s="238" t="s">
        <v>1066</v>
      </c>
      <c r="P338" s="238" t="s">
        <v>837</v>
      </c>
      <c r="Q338" s="238" t="s">
        <v>722</v>
      </c>
      <c r="R338" s="238" t="s">
        <v>1328</v>
      </c>
      <c r="S338" s="238" t="s">
        <v>1329</v>
      </c>
      <c r="T338" s="238" t="s">
        <v>1330</v>
      </c>
      <c r="U338" s="238" t="s">
        <v>692</v>
      </c>
      <c r="V338" s="239" t="b">
        <v>0</v>
      </c>
      <c r="W338" s="239" t="b">
        <v>0</v>
      </c>
      <c r="X338" s="238" t="s">
        <v>692</v>
      </c>
      <c r="Y338" s="238" t="s">
        <v>692</v>
      </c>
      <c r="Z338" s="239" t="b">
        <v>0</v>
      </c>
      <c r="AA338" s="238" t="s">
        <v>692</v>
      </c>
      <c r="AB338" s="238" t="s">
        <v>692</v>
      </c>
      <c r="AC338" s="238" t="s">
        <v>692</v>
      </c>
      <c r="AD338" s="239" t="b">
        <v>0</v>
      </c>
      <c r="AE338" s="239" t="b">
        <v>0</v>
      </c>
      <c r="AF338" s="238" t="s">
        <v>692</v>
      </c>
      <c r="AG338" s="238" t="s">
        <v>1502</v>
      </c>
      <c r="AH338" s="239" t="b">
        <v>1</v>
      </c>
      <c r="AI338" s="239" t="b">
        <v>0</v>
      </c>
    </row>
    <row r="339" spans="1:35" ht="48">
      <c r="A339" s="238" t="s">
        <v>686</v>
      </c>
      <c r="B339" s="238" t="s">
        <v>1346</v>
      </c>
      <c r="C339" s="238" t="s">
        <v>2050</v>
      </c>
      <c r="D339" s="238" t="s">
        <v>1342</v>
      </c>
      <c r="E339" s="238" t="s">
        <v>2051</v>
      </c>
      <c r="F339" s="238" t="s">
        <v>1856</v>
      </c>
      <c r="G339" s="238" t="s">
        <v>692</v>
      </c>
      <c r="H339" s="238" t="s">
        <v>692</v>
      </c>
      <c r="I339" s="238" t="s">
        <v>692</v>
      </c>
      <c r="J339" s="238" t="s">
        <v>692</v>
      </c>
      <c r="K339" s="238" t="s">
        <v>1250</v>
      </c>
      <c r="L339" s="238" t="s">
        <v>692</v>
      </c>
      <c r="M339" s="239" t="b">
        <v>0</v>
      </c>
      <c r="N339" s="238" t="s">
        <v>1065</v>
      </c>
      <c r="O339" s="238" t="s">
        <v>1066</v>
      </c>
      <c r="P339" s="238" t="s">
        <v>837</v>
      </c>
      <c r="Q339" s="238" t="s">
        <v>722</v>
      </c>
      <c r="R339" s="238" t="s">
        <v>1344</v>
      </c>
      <c r="S339" s="238" t="s">
        <v>1345</v>
      </c>
      <c r="T339" s="238" t="s">
        <v>1330</v>
      </c>
      <c r="U339" s="238" t="s">
        <v>692</v>
      </c>
      <c r="V339" s="239" t="b">
        <v>0</v>
      </c>
      <c r="W339" s="239" t="b">
        <v>0</v>
      </c>
      <c r="X339" s="238" t="s">
        <v>692</v>
      </c>
      <c r="Y339" s="238" t="s">
        <v>692</v>
      </c>
      <c r="Z339" s="239" t="b">
        <v>0</v>
      </c>
      <c r="AA339" s="238" t="s">
        <v>692</v>
      </c>
      <c r="AB339" s="238" t="s">
        <v>692</v>
      </c>
      <c r="AC339" s="238" t="s">
        <v>692</v>
      </c>
      <c r="AD339" s="239" t="b">
        <v>0</v>
      </c>
      <c r="AE339" s="239" t="b">
        <v>0</v>
      </c>
      <c r="AF339" s="238" t="s">
        <v>971</v>
      </c>
      <c r="AG339" s="238" t="s">
        <v>189</v>
      </c>
      <c r="AH339" s="239" t="b">
        <v>1</v>
      </c>
      <c r="AI339" s="239" t="b">
        <v>0</v>
      </c>
    </row>
    <row r="340" spans="1:35" ht="32">
      <c r="A340" s="238" t="s">
        <v>686</v>
      </c>
      <c r="B340" s="238" t="s">
        <v>2052</v>
      </c>
      <c r="C340" s="238" t="s">
        <v>2052</v>
      </c>
      <c r="D340" s="238" t="s">
        <v>2053</v>
      </c>
      <c r="E340" s="238" t="s">
        <v>2054</v>
      </c>
      <c r="F340" s="238" t="s">
        <v>1856</v>
      </c>
      <c r="G340" s="238" t="s">
        <v>692</v>
      </c>
      <c r="H340" s="238" t="s">
        <v>692</v>
      </c>
      <c r="I340" s="238" t="s">
        <v>692</v>
      </c>
      <c r="J340" s="238" t="s">
        <v>692</v>
      </c>
      <c r="K340" s="238" t="s">
        <v>1918</v>
      </c>
      <c r="L340" s="238" t="s">
        <v>692</v>
      </c>
      <c r="M340" s="239" t="b">
        <v>0</v>
      </c>
      <c r="N340" s="238" t="s">
        <v>1065</v>
      </c>
      <c r="O340" s="238" t="s">
        <v>1066</v>
      </c>
      <c r="P340" s="238" t="s">
        <v>837</v>
      </c>
      <c r="Q340" s="238" t="s">
        <v>17</v>
      </c>
      <c r="R340" s="238" t="s">
        <v>2055</v>
      </c>
      <c r="S340" s="238" t="s">
        <v>2056</v>
      </c>
      <c r="T340" s="238" t="s">
        <v>1076</v>
      </c>
      <c r="U340" s="238" t="s">
        <v>692</v>
      </c>
      <c r="V340" s="239" t="b">
        <v>0</v>
      </c>
      <c r="W340" s="239" t="b">
        <v>1</v>
      </c>
      <c r="X340" s="238" t="s">
        <v>1643</v>
      </c>
      <c r="Y340" s="238" t="s">
        <v>923</v>
      </c>
      <c r="Z340" s="239" t="b">
        <v>1</v>
      </c>
      <c r="AA340" s="238" t="s">
        <v>2057</v>
      </c>
      <c r="AB340" s="238" t="s">
        <v>692</v>
      </c>
      <c r="AC340" s="238" t="s">
        <v>692</v>
      </c>
      <c r="AD340" s="239" t="b">
        <v>0</v>
      </c>
      <c r="AE340" s="239" t="b">
        <v>0</v>
      </c>
      <c r="AF340" s="238" t="s">
        <v>887</v>
      </c>
      <c r="AG340" s="238" t="s">
        <v>189</v>
      </c>
      <c r="AH340" s="239" t="b">
        <v>1</v>
      </c>
      <c r="AI340" s="239" t="b">
        <v>0</v>
      </c>
    </row>
    <row r="341" spans="1:35" ht="32">
      <c r="A341" s="238" t="s">
        <v>686</v>
      </c>
      <c r="B341" s="238" t="s">
        <v>2058</v>
      </c>
      <c r="C341" s="238" t="s">
        <v>2058</v>
      </c>
      <c r="D341" s="238" t="s">
        <v>1352</v>
      </c>
      <c r="E341" s="238" t="s">
        <v>2059</v>
      </c>
      <c r="F341" s="238" t="s">
        <v>1856</v>
      </c>
      <c r="G341" s="238" t="s">
        <v>692</v>
      </c>
      <c r="H341" s="238" t="s">
        <v>692</v>
      </c>
      <c r="I341" s="238" t="s">
        <v>692</v>
      </c>
      <c r="J341" s="238" t="s">
        <v>692</v>
      </c>
      <c r="K341" s="238" t="s">
        <v>1496</v>
      </c>
      <c r="L341" s="238" t="s">
        <v>692</v>
      </c>
      <c r="M341" s="239" t="b">
        <v>0</v>
      </c>
      <c r="N341" s="238" t="s">
        <v>1065</v>
      </c>
      <c r="O341" s="238" t="s">
        <v>1066</v>
      </c>
      <c r="P341" s="238" t="s">
        <v>837</v>
      </c>
      <c r="Q341" s="238" t="s">
        <v>17</v>
      </c>
      <c r="R341" s="238" t="s">
        <v>1726</v>
      </c>
      <c r="S341" s="238" t="s">
        <v>1727</v>
      </c>
      <c r="T341" s="238" t="s">
        <v>2060</v>
      </c>
      <c r="U341" s="238" t="s">
        <v>692</v>
      </c>
      <c r="V341" s="239" t="b">
        <v>0</v>
      </c>
      <c r="W341" s="239" t="b">
        <v>0</v>
      </c>
      <c r="X341" s="238" t="s">
        <v>692</v>
      </c>
      <c r="Y341" s="238" t="s">
        <v>692</v>
      </c>
      <c r="Z341" s="239" t="b">
        <v>0</v>
      </c>
      <c r="AA341" s="238" t="s">
        <v>692</v>
      </c>
      <c r="AB341" s="238" t="s">
        <v>692</v>
      </c>
      <c r="AC341" s="238" t="s">
        <v>692</v>
      </c>
      <c r="AD341" s="239" t="b">
        <v>0</v>
      </c>
      <c r="AE341" s="239" t="b">
        <v>0</v>
      </c>
      <c r="AF341" s="238" t="s">
        <v>692</v>
      </c>
      <c r="AG341" s="238" t="s">
        <v>1502</v>
      </c>
      <c r="AH341" s="239" t="b">
        <v>1</v>
      </c>
      <c r="AI341" s="239" t="b">
        <v>0</v>
      </c>
    </row>
    <row r="342" spans="1:35" ht="32">
      <c r="A342" s="238" t="s">
        <v>686</v>
      </c>
      <c r="B342" s="238" t="s">
        <v>2061</v>
      </c>
      <c r="C342" s="238" t="s">
        <v>2062</v>
      </c>
      <c r="D342" s="238" t="s">
        <v>2063</v>
      </c>
      <c r="E342" s="238" t="s">
        <v>2064</v>
      </c>
      <c r="F342" s="238" t="s">
        <v>1856</v>
      </c>
      <c r="G342" s="238" t="s">
        <v>692</v>
      </c>
      <c r="H342" s="238" t="s">
        <v>692</v>
      </c>
      <c r="I342" s="238" t="s">
        <v>692</v>
      </c>
      <c r="J342" s="238" t="s">
        <v>692</v>
      </c>
      <c r="K342" s="238" t="s">
        <v>1496</v>
      </c>
      <c r="L342" s="238" t="s">
        <v>692</v>
      </c>
      <c r="M342" s="239" t="b">
        <v>0</v>
      </c>
      <c r="N342" s="238" t="s">
        <v>1065</v>
      </c>
      <c r="O342" s="238" t="s">
        <v>1066</v>
      </c>
      <c r="P342" s="238" t="s">
        <v>837</v>
      </c>
      <c r="Q342" s="238" t="s">
        <v>722</v>
      </c>
      <c r="R342" s="238" t="s">
        <v>1383</v>
      </c>
      <c r="S342" s="238" t="s">
        <v>1384</v>
      </c>
      <c r="T342" s="238" t="s">
        <v>1076</v>
      </c>
      <c r="U342" s="238" t="s">
        <v>692</v>
      </c>
      <c r="V342" s="239" t="b">
        <v>0</v>
      </c>
      <c r="W342" s="239" t="b">
        <v>1</v>
      </c>
      <c r="X342" s="238" t="s">
        <v>1643</v>
      </c>
      <c r="Y342" s="238" t="s">
        <v>923</v>
      </c>
      <c r="Z342" s="239" t="b">
        <v>0</v>
      </c>
      <c r="AA342" s="238" t="s">
        <v>692</v>
      </c>
      <c r="AB342" s="238" t="s">
        <v>692</v>
      </c>
      <c r="AC342" s="238" t="s">
        <v>692</v>
      </c>
      <c r="AD342" s="239" t="b">
        <v>0</v>
      </c>
      <c r="AE342" s="239" t="b">
        <v>0</v>
      </c>
      <c r="AF342" s="238" t="s">
        <v>692</v>
      </c>
      <c r="AG342" s="238" t="s">
        <v>189</v>
      </c>
      <c r="AH342" s="239" t="b">
        <v>1</v>
      </c>
      <c r="AI342" s="239" t="b">
        <v>0</v>
      </c>
    </row>
    <row r="343" spans="1:35" ht="32">
      <c r="A343" s="238" t="s">
        <v>686</v>
      </c>
      <c r="B343" s="238" t="s">
        <v>2065</v>
      </c>
      <c r="C343" s="238" t="s">
        <v>2065</v>
      </c>
      <c r="D343" s="238" t="s">
        <v>2066</v>
      </c>
      <c r="E343" s="238" t="s">
        <v>2067</v>
      </c>
      <c r="F343" s="238" t="s">
        <v>1856</v>
      </c>
      <c r="G343" s="238" t="s">
        <v>692</v>
      </c>
      <c r="H343" s="238" t="s">
        <v>692</v>
      </c>
      <c r="I343" s="238" t="s">
        <v>692</v>
      </c>
      <c r="J343" s="238" t="s">
        <v>692</v>
      </c>
      <c r="K343" s="238" t="s">
        <v>1250</v>
      </c>
      <c r="L343" s="238" t="s">
        <v>692</v>
      </c>
      <c r="M343" s="239" t="b">
        <v>0</v>
      </c>
      <c r="N343" s="238" t="s">
        <v>1065</v>
      </c>
      <c r="O343" s="238" t="s">
        <v>1066</v>
      </c>
      <c r="P343" s="238" t="s">
        <v>837</v>
      </c>
      <c r="Q343" s="238" t="s">
        <v>722</v>
      </c>
      <c r="R343" s="238" t="s">
        <v>2055</v>
      </c>
      <c r="S343" s="238" t="s">
        <v>2068</v>
      </c>
      <c r="T343" s="238" t="s">
        <v>1330</v>
      </c>
      <c r="U343" s="238" t="s">
        <v>692</v>
      </c>
      <c r="V343" s="239" t="b">
        <v>0</v>
      </c>
      <c r="W343" s="239" t="b">
        <v>0</v>
      </c>
      <c r="X343" s="238" t="s">
        <v>692</v>
      </c>
      <c r="Y343" s="238" t="s">
        <v>692</v>
      </c>
      <c r="Z343" s="239" t="b">
        <v>0</v>
      </c>
      <c r="AA343" s="238" t="s">
        <v>692</v>
      </c>
      <c r="AB343" s="238" t="s">
        <v>692</v>
      </c>
      <c r="AC343" s="238" t="s">
        <v>692</v>
      </c>
      <c r="AD343" s="239" t="b">
        <v>0</v>
      </c>
      <c r="AE343" s="239" t="b">
        <v>0</v>
      </c>
      <c r="AF343" s="238" t="s">
        <v>1036</v>
      </c>
      <c r="AG343" s="238" t="s">
        <v>189</v>
      </c>
      <c r="AH343" s="239" t="b">
        <v>1</v>
      </c>
      <c r="AI343" s="239" t="b">
        <v>0</v>
      </c>
    </row>
    <row r="344" spans="1:35" ht="48">
      <c r="A344" s="238" t="s">
        <v>686</v>
      </c>
      <c r="B344" s="238" t="s">
        <v>1331</v>
      </c>
      <c r="C344" s="238" t="s">
        <v>1331</v>
      </c>
      <c r="D344" s="238" t="s">
        <v>1149</v>
      </c>
      <c r="E344" s="238" t="s">
        <v>2069</v>
      </c>
      <c r="F344" s="238" t="s">
        <v>1856</v>
      </c>
      <c r="G344" s="238" t="s">
        <v>692</v>
      </c>
      <c r="H344" s="238" t="s">
        <v>692</v>
      </c>
      <c r="I344" s="238" t="s">
        <v>692</v>
      </c>
      <c r="J344" s="238" t="s">
        <v>692</v>
      </c>
      <c r="K344" s="238" t="s">
        <v>1250</v>
      </c>
      <c r="L344" s="238" t="s">
        <v>692</v>
      </c>
      <c r="M344" s="239" t="b">
        <v>0</v>
      </c>
      <c r="N344" s="238" t="s">
        <v>1065</v>
      </c>
      <c r="O344" s="238" t="s">
        <v>1066</v>
      </c>
      <c r="P344" s="238" t="s">
        <v>837</v>
      </c>
      <c r="Q344" s="238" t="s">
        <v>722</v>
      </c>
      <c r="R344" s="238" t="s">
        <v>1366</v>
      </c>
      <c r="S344" s="238" t="s">
        <v>1367</v>
      </c>
      <c r="T344" s="238" t="s">
        <v>1330</v>
      </c>
      <c r="U344" s="238" t="s">
        <v>692</v>
      </c>
      <c r="V344" s="239" t="b">
        <v>0</v>
      </c>
      <c r="W344" s="239" t="b">
        <v>0</v>
      </c>
      <c r="X344" s="238" t="s">
        <v>692</v>
      </c>
      <c r="Y344" s="238" t="s">
        <v>692</v>
      </c>
      <c r="Z344" s="239" t="b">
        <v>0</v>
      </c>
      <c r="AA344" s="238" t="s">
        <v>692</v>
      </c>
      <c r="AB344" s="238" t="s">
        <v>692</v>
      </c>
      <c r="AC344" s="238" t="s">
        <v>692</v>
      </c>
      <c r="AD344" s="239" t="b">
        <v>0</v>
      </c>
      <c r="AE344" s="239" t="b">
        <v>0</v>
      </c>
      <c r="AF344" s="238" t="s">
        <v>1036</v>
      </c>
      <c r="AG344" s="238" t="s">
        <v>189</v>
      </c>
      <c r="AH344" s="239" t="b">
        <v>1</v>
      </c>
      <c r="AI344" s="239" t="b">
        <v>0</v>
      </c>
    </row>
    <row r="345" spans="1:35" ht="32">
      <c r="A345" s="238" t="s">
        <v>686</v>
      </c>
      <c r="B345" s="238" t="s">
        <v>1385</v>
      </c>
      <c r="C345" s="238" t="s">
        <v>1385</v>
      </c>
      <c r="D345" s="238" t="s">
        <v>1381</v>
      </c>
      <c r="E345" s="238" t="s">
        <v>2070</v>
      </c>
      <c r="F345" s="238" t="s">
        <v>1856</v>
      </c>
      <c r="G345" s="238" t="s">
        <v>692</v>
      </c>
      <c r="H345" s="238" t="s">
        <v>692</v>
      </c>
      <c r="I345" s="238" t="s">
        <v>692</v>
      </c>
      <c r="J345" s="238" t="s">
        <v>692</v>
      </c>
      <c r="K345" s="238" t="s">
        <v>1496</v>
      </c>
      <c r="L345" s="238" t="s">
        <v>692</v>
      </c>
      <c r="M345" s="239" t="b">
        <v>0</v>
      </c>
      <c r="N345" s="238" t="s">
        <v>1065</v>
      </c>
      <c r="O345" s="238" t="s">
        <v>1105</v>
      </c>
      <c r="P345" s="238" t="s">
        <v>837</v>
      </c>
      <c r="Q345" s="238" t="s">
        <v>722</v>
      </c>
      <c r="R345" s="238" t="s">
        <v>1383</v>
      </c>
      <c r="S345" s="238" t="s">
        <v>1384</v>
      </c>
      <c r="T345" s="238" t="s">
        <v>1076</v>
      </c>
      <c r="U345" s="238" t="s">
        <v>692</v>
      </c>
      <c r="V345" s="239" t="b">
        <v>0</v>
      </c>
      <c r="W345" s="239" t="b">
        <v>0</v>
      </c>
      <c r="X345" s="238" t="s">
        <v>692</v>
      </c>
      <c r="Y345" s="238" t="s">
        <v>692</v>
      </c>
      <c r="Z345" s="239" t="b">
        <v>0</v>
      </c>
      <c r="AA345" s="238" t="s">
        <v>692</v>
      </c>
      <c r="AB345" s="238" t="s">
        <v>692</v>
      </c>
      <c r="AC345" s="238" t="s">
        <v>692</v>
      </c>
      <c r="AD345" s="239" t="b">
        <v>0</v>
      </c>
      <c r="AE345" s="239" t="b">
        <v>0</v>
      </c>
      <c r="AF345" s="238" t="s">
        <v>765</v>
      </c>
      <c r="AG345" s="238" t="s">
        <v>1502</v>
      </c>
      <c r="AH345" s="239" t="b">
        <v>1</v>
      </c>
      <c r="AI345" s="239" t="b">
        <v>0</v>
      </c>
    </row>
    <row r="346" spans="1:35" ht="32">
      <c r="A346" s="238" t="s">
        <v>686</v>
      </c>
      <c r="B346" s="238" t="s">
        <v>1415</v>
      </c>
      <c r="C346" s="238" t="s">
        <v>1415</v>
      </c>
      <c r="D346" s="238" t="s">
        <v>1411</v>
      </c>
      <c r="E346" s="238" t="s">
        <v>2071</v>
      </c>
      <c r="F346" s="238" t="s">
        <v>1856</v>
      </c>
      <c r="G346" s="238" t="s">
        <v>692</v>
      </c>
      <c r="H346" s="238" t="s">
        <v>692</v>
      </c>
      <c r="I346" s="238" t="s">
        <v>692</v>
      </c>
      <c r="J346" s="238" t="s">
        <v>692</v>
      </c>
      <c r="K346" s="238" t="s">
        <v>1250</v>
      </c>
      <c r="L346" s="238" t="s">
        <v>692</v>
      </c>
      <c r="M346" s="239" t="b">
        <v>0</v>
      </c>
      <c r="N346" s="238" t="s">
        <v>756</v>
      </c>
      <c r="O346" s="238" t="s">
        <v>757</v>
      </c>
      <c r="P346" s="238" t="s">
        <v>837</v>
      </c>
      <c r="Q346" s="238" t="s">
        <v>17</v>
      </c>
      <c r="R346" s="238" t="s">
        <v>845</v>
      </c>
      <c r="S346" s="238" t="s">
        <v>846</v>
      </c>
      <c r="T346" s="238" t="s">
        <v>838</v>
      </c>
      <c r="U346" s="238" t="s">
        <v>692</v>
      </c>
      <c r="V346" s="239" t="b">
        <v>0</v>
      </c>
      <c r="W346" s="239" t="b">
        <v>0</v>
      </c>
      <c r="X346" s="238" t="s">
        <v>692</v>
      </c>
      <c r="Y346" s="238" t="s">
        <v>692</v>
      </c>
      <c r="Z346" s="239" t="b">
        <v>0</v>
      </c>
      <c r="AA346" s="238" t="s">
        <v>692</v>
      </c>
      <c r="AB346" s="238" t="s">
        <v>692</v>
      </c>
      <c r="AC346" s="238" t="s">
        <v>692</v>
      </c>
      <c r="AD346" s="239" t="b">
        <v>0</v>
      </c>
      <c r="AE346" s="239" t="b">
        <v>0</v>
      </c>
      <c r="AF346" s="238" t="s">
        <v>730</v>
      </c>
      <c r="AG346" s="238" t="s">
        <v>1502</v>
      </c>
      <c r="AH346" s="239" t="b">
        <v>1</v>
      </c>
      <c r="AI346" s="239" t="b">
        <v>0</v>
      </c>
    </row>
    <row r="347" spans="1:35" ht="32">
      <c r="A347" s="238" t="s">
        <v>686</v>
      </c>
      <c r="B347" s="238" t="s">
        <v>1424</v>
      </c>
      <c r="C347" s="238" t="s">
        <v>1424</v>
      </c>
      <c r="D347" s="238" t="s">
        <v>1430</v>
      </c>
      <c r="E347" s="238" t="s">
        <v>2072</v>
      </c>
      <c r="F347" s="238" t="s">
        <v>1856</v>
      </c>
      <c r="G347" s="238" t="s">
        <v>692</v>
      </c>
      <c r="H347" s="238" t="s">
        <v>692</v>
      </c>
      <c r="I347" s="238" t="s">
        <v>692</v>
      </c>
      <c r="J347" s="238" t="s">
        <v>692</v>
      </c>
      <c r="K347" s="238" t="s">
        <v>1250</v>
      </c>
      <c r="L347" s="238" t="s">
        <v>692</v>
      </c>
      <c r="M347" s="239" t="b">
        <v>0</v>
      </c>
      <c r="N347" s="238" t="s">
        <v>756</v>
      </c>
      <c r="O347" s="238" t="s">
        <v>757</v>
      </c>
      <c r="P347" s="238" t="s">
        <v>837</v>
      </c>
      <c r="Q347" s="238" t="s">
        <v>17</v>
      </c>
      <c r="R347" s="238" t="s">
        <v>845</v>
      </c>
      <c r="S347" s="238" t="s">
        <v>846</v>
      </c>
      <c r="T347" s="238" t="s">
        <v>838</v>
      </c>
      <c r="U347" s="238" t="s">
        <v>692</v>
      </c>
      <c r="V347" s="239" t="b">
        <v>0</v>
      </c>
      <c r="W347" s="239" t="b">
        <v>0</v>
      </c>
      <c r="X347" s="238" t="s">
        <v>692</v>
      </c>
      <c r="Y347" s="238" t="s">
        <v>692</v>
      </c>
      <c r="Z347" s="239" t="b">
        <v>0</v>
      </c>
      <c r="AA347" s="238" t="s">
        <v>692</v>
      </c>
      <c r="AB347" s="238" t="s">
        <v>692</v>
      </c>
      <c r="AC347" s="238" t="s">
        <v>692</v>
      </c>
      <c r="AD347" s="239" t="b">
        <v>0</v>
      </c>
      <c r="AE347" s="239" t="b">
        <v>0</v>
      </c>
      <c r="AF347" s="238" t="s">
        <v>1036</v>
      </c>
      <c r="AG347" s="238" t="s">
        <v>1502</v>
      </c>
      <c r="AH347" s="239" t="b">
        <v>1</v>
      </c>
      <c r="AI347" s="239" t="b">
        <v>0</v>
      </c>
    </row>
    <row r="348" spans="1:35" ht="64">
      <c r="A348" s="238" t="s">
        <v>686</v>
      </c>
      <c r="B348" s="238" t="s">
        <v>1438</v>
      </c>
      <c r="C348" s="238" t="s">
        <v>1438</v>
      </c>
      <c r="D348" s="238" t="s">
        <v>1433</v>
      </c>
      <c r="E348" s="238" t="s">
        <v>2073</v>
      </c>
      <c r="F348" s="238" t="s">
        <v>1856</v>
      </c>
      <c r="G348" s="238" t="s">
        <v>692</v>
      </c>
      <c r="H348" s="238" t="s">
        <v>692</v>
      </c>
      <c r="I348" s="238" t="s">
        <v>692</v>
      </c>
      <c r="J348" s="238" t="s">
        <v>692</v>
      </c>
      <c r="K348" s="238" t="s">
        <v>1250</v>
      </c>
      <c r="L348" s="238" t="s">
        <v>692</v>
      </c>
      <c r="M348" s="239" t="b">
        <v>0</v>
      </c>
      <c r="N348" s="238" t="s">
        <v>1397</v>
      </c>
      <c r="O348" s="238" t="s">
        <v>1397</v>
      </c>
      <c r="P348" s="238" t="s">
        <v>837</v>
      </c>
      <c r="Q348" s="238" t="s">
        <v>17</v>
      </c>
      <c r="R348" s="238" t="s">
        <v>1450</v>
      </c>
      <c r="S348" s="238" t="s">
        <v>1451</v>
      </c>
      <c r="T348" s="238" t="s">
        <v>1437</v>
      </c>
      <c r="U348" s="238" t="s">
        <v>692</v>
      </c>
      <c r="V348" s="239" t="b">
        <v>0</v>
      </c>
      <c r="W348" s="239" t="b">
        <v>0</v>
      </c>
      <c r="X348" s="238" t="s">
        <v>692</v>
      </c>
      <c r="Y348" s="238" t="s">
        <v>692</v>
      </c>
      <c r="Z348" s="239" t="b">
        <v>0</v>
      </c>
      <c r="AA348" s="238" t="s">
        <v>692</v>
      </c>
      <c r="AB348" s="238" t="s">
        <v>692</v>
      </c>
      <c r="AC348" s="238" t="s">
        <v>692</v>
      </c>
      <c r="AD348" s="239" t="b">
        <v>0</v>
      </c>
      <c r="AE348" s="239" t="b">
        <v>0</v>
      </c>
      <c r="AF348" s="238" t="s">
        <v>692</v>
      </c>
      <c r="AG348" s="238" t="s">
        <v>1502</v>
      </c>
      <c r="AH348" s="239" t="b">
        <v>1</v>
      </c>
      <c r="AI348" s="239" t="b">
        <v>0</v>
      </c>
    </row>
    <row r="349" spans="1:35" ht="64">
      <c r="A349" s="238" t="s">
        <v>686</v>
      </c>
      <c r="B349" s="238" t="s">
        <v>1453</v>
      </c>
      <c r="C349" s="238" t="s">
        <v>1453</v>
      </c>
      <c r="D349" s="238" t="s">
        <v>1448</v>
      </c>
      <c r="E349" s="238" t="s">
        <v>2074</v>
      </c>
      <c r="F349" s="238" t="s">
        <v>1856</v>
      </c>
      <c r="G349" s="238" t="s">
        <v>692</v>
      </c>
      <c r="H349" s="238" t="s">
        <v>692</v>
      </c>
      <c r="I349" s="238" t="s">
        <v>692</v>
      </c>
      <c r="J349" s="238" t="s">
        <v>692</v>
      </c>
      <c r="K349" s="238" t="s">
        <v>1539</v>
      </c>
      <c r="L349" s="238" t="s">
        <v>692</v>
      </c>
      <c r="M349" s="239" t="b">
        <v>0</v>
      </c>
      <c r="N349" s="238" t="s">
        <v>1397</v>
      </c>
      <c r="O349" s="238" t="s">
        <v>1397</v>
      </c>
      <c r="P349" s="238" t="s">
        <v>837</v>
      </c>
      <c r="Q349" s="238" t="s">
        <v>17</v>
      </c>
      <c r="R349" s="238" t="s">
        <v>1450</v>
      </c>
      <c r="S349" s="238" t="s">
        <v>1451</v>
      </c>
      <c r="T349" s="238" t="s">
        <v>1452</v>
      </c>
      <c r="U349" s="238" t="s">
        <v>692</v>
      </c>
      <c r="V349" s="239" t="b">
        <v>0</v>
      </c>
      <c r="W349" s="239" t="b">
        <v>0</v>
      </c>
      <c r="X349" s="238" t="s">
        <v>692</v>
      </c>
      <c r="Y349" s="238" t="s">
        <v>692</v>
      </c>
      <c r="Z349" s="239" t="b">
        <v>0</v>
      </c>
      <c r="AA349" s="238" t="s">
        <v>692</v>
      </c>
      <c r="AB349" s="238" t="s">
        <v>692</v>
      </c>
      <c r="AC349" s="238" t="s">
        <v>692</v>
      </c>
      <c r="AD349" s="239" t="b">
        <v>0</v>
      </c>
      <c r="AE349" s="239" t="b">
        <v>0</v>
      </c>
      <c r="AF349" s="238" t="s">
        <v>692</v>
      </c>
      <c r="AG349" s="238" t="s">
        <v>1502</v>
      </c>
      <c r="AH349" s="239" t="b">
        <v>1</v>
      </c>
      <c r="AI349" s="239" t="b">
        <v>0</v>
      </c>
    </row>
    <row r="350" spans="1:35" ht="64">
      <c r="A350" s="238" t="s">
        <v>686</v>
      </c>
      <c r="B350" s="238" t="s">
        <v>1407</v>
      </c>
      <c r="C350" s="238" t="s">
        <v>1407</v>
      </c>
      <c r="D350" s="238" t="s">
        <v>1448</v>
      </c>
      <c r="E350" s="238" t="s">
        <v>2075</v>
      </c>
      <c r="F350" s="238" t="s">
        <v>1856</v>
      </c>
      <c r="G350" s="238" t="s">
        <v>692</v>
      </c>
      <c r="H350" s="238" t="s">
        <v>692</v>
      </c>
      <c r="I350" s="238" t="s">
        <v>692</v>
      </c>
      <c r="J350" s="238" t="s">
        <v>692</v>
      </c>
      <c r="K350" s="238" t="s">
        <v>1496</v>
      </c>
      <c r="L350" s="238" t="s">
        <v>692</v>
      </c>
      <c r="M350" s="239" t="b">
        <v>0</v>
      </c>
      <c r="N350" s="238" t="s">
        <v>1065</v>
      </c>
      <c r="O350" s="238" t="s">
        <v>1066</v>
      </c>
      <c r="P350" s="238" t="s">
        <v>837</v>
      </c>
      <c r="Q350" s="238" t="s">
        <v>17</v>
      </c>
      <c r="R350" s="238" t="s">
        <v>2076</v>
      </c>
      <c r="S350" s="238" t="s">
        <v>2077</v>
      </c>
      <c r="T350" s="238" t="s">
        <v>1406</v>
      </c>
      <c r="U350" s="238" t="s">
        <v>692</v>
      </c>
      <c r="V350" s="239" t="b">
        <v>0</v>
      </c>
      <c r="W350" s="239" t="b">
        <v>0</v>
      </c>
      <c r="X350" s="238" t="s">
        <v>692</v>
      </c>
      <c r="Y350" s="238" t="s">
        <v>692</v>
      </c>
      <c r="Z350" s="239" t="b">
        <v>0</v>
      </c>
      <c r="AA350" s="238" t="s">
        <v>692</v>
      </c>
      <c r="AB350" s="238" t="s">
        <v>692</v>
      </c>
      <c r="AC350" s="238" t="s">
        <v>692</v>
      </c>
      <c r="AD350" s="239" t="b">
        <v>0</v>
      </c>
      <c r="AE350" s="239" t="b">
        <v>0</v>
      </c>
      <c r="AF350" s="238" t="s">
        <v>692</v>
      </c>
      <c r="AG350" s="238" t="s">
        <v>1502</v>
      </c>
      <c r="AH350" s="239" t="b">
        <v>1</v>
      </c>
      <c r="AI350" s="239" t="b">
        <v>0</v>
      </c>
    </row>
    <row r="351" spans="1:35" ht="64">
      <c r="A351" s="238" t="s">
        <v>686</v>
      </c>
      <c r="B351" s="238" t="s">
        <v>1588</v>
      </c>
      <c r="C351" s="238" t="s">
        <v>1588</v>
      </c>
      <c r="D351" s="238" t="s">
        <v>1448</v>
      </c>
      <c r="E351" s="238" t="s">
        <v>2078</v>
      </c>
      <c r="F351" s="238" t="s">
        <v>1856</v>
      </c>
      <c r="G351" s="238" t="s">
        <v>692</v>
      </c>
      <c r="H351" s="238" t="s">
        <v>692</v>
      </c>
      <c r="I351" s="238" t="s">
        <v>692</v>
      </c>
      <c r="J351" s="238" t="s">
        <v>692</v>
      </c>
      <c r="K351" s="238" t="s">
        <v>1539</v>
      </c>
      <c r="L351" s="238" t="s">
        <v>692</v>
      </c>
      <c r="M351" s="239" t="b">
        <v>0</v>
      </c>
      <c r="N351" s="238" t="s">
        <v>1584</v>
      </c>
      <c r="O351" s="238" t="s">
        <v>1397</v>
      </c>
      <c r="P351" s="238" t="s">
        <v>837</v>
      </c>
      <c r="Q351" s="238" t="s">
        <v>17</v>
      </c>
      <c r="R351" s="238" t="s">
        <v>1585</v>
      </c>
      <c r="S351" s="238" t="s">
        <v>1586</v>
      </c>
      <c r="T351" s="238" t="s">
        <v>1587</v>
      </c>
      <c r="U351" s="238" t="s">
        <v>692</v>
      </c>
      <c r="V351" s="239" t="b">
        <v>0</v>
      </c>
      <c r="W351" s="239" t="b">
        <v>0</v>
      </c>
      <c r="X351" s="238" t="s">
        <v>692</v>
      </c>
      <c r="Y351" s="238" t="s">
        <v>692</v>
      </c>
      <c r="Z351" s="239" t="b">
        <v>0</v>
      </c>
      <c r="AA351" s="238" t="s">
        <v>692</v>
      </c>
      <c r="AB351" s="238" t="s">
        <v>692</v>
      </c>
      <c r="AC351" s="238" t="s">
        <v>692</v>
      </c>
      <c r="AD351" s="239" t="b">
        <v>0</v>
      </c>
      <c r="AE351" s="239" t="b">
        <v>0</v>
      </c>
      <c r="AF351" s="238" t="s">
        <v>692</v>
      </c>
      <c r="AG351" s="238" t="s">
        <v>189</v>
      </c>
      <c r="AH351" s="239" t="b">
        <v>1</v>
      </c>
      <c r="AI351" s="239" t="b">
        <v>0</v>
      </c>
    </row>
    <row r="352" spans="1:35" ht="32">
      <c r="A352" s="238" t="s">
        <v>686</v>
      </c>
      <c r="B352" s="238" t="s">
        <v>1470</v>
      </c>
      <c r="C352" s="238" t="s">
        <v>1470</v>
      </c>
      <c r="D352" s="238" t="s">
        <v>1465</v>
      </c>
      <c r="E352" s="238" t="s">
        <v>2079</v>
      </c>
      <c r="F352" s="238" t="s">
        <v>1856</v>
      </c>
      <c r="G352" s="238" t="s">
        <v>692</v>
      </c>
      <c r="H352" s="238" t="s">
        <v>692</v>
      </c>
      <c r="I352" s="238" t="s">
        <v>692</v>
      </c>
      <c r="J352" s="238" t="s">
        <v>692</v>
      </c>
      <c r="K352" s="238" t="s">
        <v>1250</v>
      </c>
      <c r="L352" s="238" t="s">
        <v>692</v>
      </c>
      <c r="M352" s="239" t="b">
        <v>0</v>
      </c>
      <c r="N352" s="238" t="s">
        <v>1397</v>
      </c>
      <c r="O352" s="238" t="s">
        <v>1397</v>
      </c>
      <c r="P352" s="238" t="s">
        <v>837</v>
      </c>
      <c r="Q352" s="238" t="s">
        <v>17</v>
      </c>
      <c r="R352" s="238" t="s">
        <v>1468</v>
      </c>
      <c r="S352" s="238" t="s">
        <v>1469</v>
      </c>
      <c r="T352" s="238" t="s">
        <v>1452</v>
      </c>
      <c r="U352" s="238" t="s">
        <v>692</v>
      </c>
      <c r="V352" s="239" t="b">
        <v>0</v>
      </c>
      <c r="W352" s="239" t="b">
        <v>0</v>
      </c>
      <c r="X352" s="238" t="s">
        <v>692</v>
      </c>
      <c r="Y352" s="238" t="s">
        <v>692</v>
      </c>
      <c r="Z352" s="239" t="b">
        <v>0</v>
      </c>
      <c r="AA352" s="238" t="s">
        <v>692</v>
      </c>
      <c r="AB352" s="238" t="s">
        <v>692</v>
      </c>
      <c r="AC352" s="238" t="s">
        <v>692</v>
      </c>
      <c r="AD352" s="239" t="b">
        <v>0</v>
      </c>
      <c r="AE352" s="239" t="b">
        <v>0</v>
      </c>
      <c r="AF352" s="238" t="s">
        <v>971</v>
      </c>
      <c r="AG352" s="238" t="s">
        <v>189</v>
      </c>
      <c r="AH352" s="239" t="b">
        <v>1</v>
      </c>
      <c r="AI352" s="239" t="b">
        <v>0</v>
      </c>
    </row>
    <row r="353" spans="1:35" ht="80">
      <c r="A353" s="238" t="s">
        <v>686</v>
      </c>
      <c r="B353" s="238" t="s">
        <v>2080</v>
      </c>
      <c r="C353" s="238" t="s">
        <v>2080</v>
      </c>
      <c r="D353" s="238" t="s">
        <v>1511</v>
      </c>
      <c r="E353" s="238" t="s">
        <v>2081</v>
      </c>
      <c r="F353" s="238" t="s">
        <v>1856</v>
      </c>
      <c r="G353" s="238" t="s">
        <v>692</v>
      </c>
      <c r="H353" s="238" t="s">
        <v>692</v>
      </c>
      <c r="I353" s="238" t="s">
        <v>692</v>
      </c>
      <c r="J353" s="238" t="s">
        <v>692</v>
      </c>
      <c r="K353" s="238" t="s">
        <v>1496</v>
      </c>
      <c r="L353" s="238" t="s">
        <v>692</v>
      </c>
      <c r="M353" s="239" t="b">
        <v>0</v>
      </c>
      <c r="N353" s="238" t="s">
        <v>1397</v>
      </c>
      <c r="O353" s="238" t="s">
        <v>1397</v>
      </c>
      <c r="P353" s="238" t="s">
        <v>837</v>
      </c>
      <c r="Q353" s="238" t="s">
        <v>17</v>
      </c>
      <c r="R353" s="238" t="s">
        <v>2082</v>
      </c>
      <c r="S353" s="238" t="s">
        <v>2083</v>
      </c>
      <c r="T353" s="238" t="s">
        <v>1437</v>
      </c>
      <c r="U353" s="238" t="s">
        <v>692</v>
      </c>
      <c r="V353" s="239" t="b">
        <v>0</v>
      </c>
      <c r="W353" s="239" t="b">
        <v>0</v>
      </c>
      <c r="X353" s="238" t="s">
        <v>692</v>
      </c>
      <c r="Y353" s="238" t="s">
        <v>692</v>
      </c>
      <c r="Z353" s="239" t="b">
        <v>0</v>
      </c>
      <c r="AA353" s="238" t="s">
        <v>692</v>
      </c>
      <c r="AB353" s="238" t="s">
        <v>692</v>
      </c>
      <c r="AC353" s="238" t="s">
        <v>692</v>
      </c>
      <c r="AD353" s="239" t="b">
        <v>0</v>
      </c>
      <c r="AE353" s="239" t="b">
        <v>0</v>
      </c>
      <c r="AF353" s="238" t="s">
        <v>692</v>
      </c>
      <c r="AG353" s="238" t="s">
        <v>1502</v>
      </c>
      <c r="AH353" s="239" t="b">
        <v>1</v>
      </c>
      <c r="AI353" s="239" t="b">
        <v>0</v>
      </c>
    </row>
    <row r="354" spans="1:35" ht="48">
      <c r="A354" s="238" t="s">
        <v>686</v>
      </c>
      <c r="B354" s="238" t="s">
        <v>1533</v>
      </c>
      <c r="C354" s="238" t="s">
        <v>1533</v>
      </c>
      <c r="D354" s="238" t="s">
        <v>1529</v>
      </c>
      <c r="E354" s="238" t="s">
        <v>2084</v>
      </c>
      <c r="F354" s="238" t="s">
        <v>1856</v>
      </c>
      <c r="G354" s="238" t="s">
        <v>692</v>
      </c>
      <c r="H354" s="238" t="s">
        <v>692</v>
      </c>
      <c r="I354" s="238" t="s">
        <v>692</v>
      </c>
      <c r="J354" s="238" t="s">
        <v>692</v>
      </c>
      <c r="K354" s="238" t="s">
        <v>1496</v>
      </c>
      <c r="L354" s="238" t="s">
        <v>692</v>
      </c>
      <c r="M354" s="239" t="b">
        <v>0</v>
      </c>
      <c r="N354" s="238" t="s">
        <v>1397</v>
      </c>
      <c r="O354" s="238" t="s">
        <v>1397</v>
      </c>
      <c r="P354" s="238" t="s">
        <v>837</v>
      </c>
      <c r="Q354" s="238" t="s">
        <v>17</v>
      </c>
      <c r="R354" s="238" t="s">
        <v>1531</v>
      </c>
      <c r="S354" s="238" t="s">
        <v>1532</v>
      </c>
      <c r="T354" s="238" t="s">
        <v>1452</v>
      </c>
      <c r="U354" s="238" t="s">
        <v>692</v>
      </c>
      <c r="V354" s="239" t="b">
        <v>0</v>
      </c>
      <c r="W354" s="239" t="b">
        <v>0</v>
      </c>
      <c r="X354" s="238" t="s">
        <v>692</v>
      </c>
      <c r="Y354" s="238" t="s">
        <v>692</v>
      </c>
      <c r="Z354" s="239" t="b">
        <v>0</v>
      </c>
      <c r="AA354" s="238" t="s">
        <v>692</v>
      </c>
      <c r="AB354" s="238" t="s">
        <v>692</v>
      </c>
      <c r="AC354" s="238" t="s">
        <v>692</v>
      </c>
      <c r="AD354" s="239" t="b">
        <v>0</v>
      </c>
      <c r="AE354" s="239" t="b">
        <v>0</v>
      </c>
      <c r="AF354" s="238" t="s">
        <v>692</v>
      </c>
      <c r="AG354" s="238" t="s">
        <v>1502</v>
      </c>
      <c r="AH354" s="239" t="b">
        <v>1</v>
      </c>
      <c r="AI354" s="239" t="b">
        <v>0</v>
      </c>
    </row>
    <row r="355" spans="1:35" ht="48">
      <c r="A355" s="238" t="s">
        <v>686</v>
      </c>
      <c r="B355" s="238" t="s">
        <v>2085</v>
      </c>
      <c r="C355" s="238" t="s">
        <v>2085</v>
      </c>
      <c r="D355" s="238" t="s">
        <v>1529</v>
      </c>
      <c r="E355" s="238" t="s">
        <v>2086</v>
      </c>
      <c r="F355" s="238" t="s">
        <v>1856</v>
      </c>
      <c r="G355" s="238" t="s">
        <v>692</v>
      </c>
      <c r="H355" s="238" t="s">
        <v>692</v>
      </c>
      <c r="I355" s="238" t="s">
        <v>692</v>
      </c>
      <c r="J355" s="238" t="s">
        <v>692</v>
      </c>
      <c r="K355" s="238" t="s">
        <v>1539</v>
      </c>
      <c r="L355" s="238" t="s">
        <v>692</v>
      </c>
      <c r="M355" s="239" t="b">
        <v>0</v>
      </c>
      <c r="N355" s="238" t="s">
        <v>1397</v>
      </c>
      <c r="O355" s="238" t="s">
        <v>1397</v>
      </c>
      <c r="P355" s="238" t="s">
        <v>837</v>
      </c>
      <c r="Q355" s="238" t="s">
        <v>17</v>
      </c>
      <c r="R355" s="238" t="s">
        <v>1531</v>
      </c>
      <c r="S355" s="238" t="s">
        <v>1532</v>
      </c>
      <c r="T355" s="238" t="s">
        <v>2087</v>
      </c>
      <c r="U355" s="238" t="s">
        <v>692</v>
      </c>
      <c r="V355" s="239" t="b">
        <v>0</v>
      </c>
      <c r="W355" s="239" t="b">
        <v>0</v>
      </c>
      <c r="X355" s="238" t="s">
        <v>692</v>
      </c>
      <c r="Y355" s="238" t="s">
        <v>692</v>
      </c>
      <c r="Z355" s="239" t="b">
        <v>0</v>
      </c>
      <c r="AA355" s="238" t="s">
        <v>692</v>
      </c>
      <c r="AB355" s="238" t="s">
        <v>692</v>
      </c>
      <c r="AC355" s="238" t="s">
        <v>692</v>
      </c>
      <c r="AD355" s="239" t="b">
        <v>0</v>
      </c>
      <c r="AE355" s="239" t="b">
        <v>0</v>
      </c>
      <c r="AF355" s="238" t="s">
        <v>743</v>
      </c>
      <c r="AG355" s="238" t="s">
        <v>1502</v>
      </c>
      <c r="AH355" s="239" t="b">
        <v>1</v>
      </c>
      <c r="AI355" s="239" t="b">
        <v>0</v>
      </c>
    </row>
    <row r="356" spans="1:35" ht="48">
      <c r="A356" s="238" t="s">
        <v>686</v>
      </c>
      <c r="B356" s="238" t="s">
        <v>1492</v>
      </c>
      <c r="C356" s="238" t="s">
        <v>1492</v>
      </c>
      <c r="D356" s="238" t="s">
        <v>1529</v>
      </c>
      <c r="E356" s="238" t="s">
        <v>2088</v>
      </c>
      <c r="F356" s="238" t="s">
        <v>1856</v>
      </c>
      <c r="G356" s="238" t="s">
        <v>692</v>
      </c>
      <c r="H356" s="238" t="s">
        <v>692</v>
      </c>
      <c r="I356" s="238" t="s">
        <v>692</v>
      </c>
      <c r="J356" s="238" t="s">
        <v>692</v>
      </c>
      <c r="K356" s="238" t="s">
        <v>755</v>
      </c>
      <c r="L356" s="238" t="s">
        <v>692</v>
      </c>
      <c r="M356" s="239" t="b">
        <v>0</v>
      </c>
      <c r="N356" s="238" t="s">
        <v>1487</v>
      </c>
      <c r="O356" s="238" t="s">
        <v>1488</v>
      </c>
      <c r="P356" s="238" t="s">
        <v>837</v>
      </c>
      <c r="Q356" s="238" t="s">
        <v>17</v>
      </c>
      <c r="R356" s="238" t="s">
        <v>1531</v>
      </c>
      <c r="S356" s="238" t="s">
        <v>1532</v>
      </c>
      <c r="T356" s="238" t="s">
        <v>1542</v>
      </c>
      <c r="U356" s="238" t="s">
        <v>692</v>
      </c>
      <c r="V356" s="239" t="b">
        <v>0</v>
      </c>
      <c r="W356" s="239" t="b">
        <v>0</v>
      </c>
      <c r="X356" s="238" t="s">
        <v>692</v>
      </c>
      <c r="Y356" s="238" t="s">
        <v>692</v>
      </c>
      <c r="Z356" s="239" t="b">
        <v>0</v>
      </c>
      <c r="AA356" s="238" t="s">
        <v>692</v>
      </c>
      <c r="AB356" s="238" t="s">
        <v>692</v>
      </c>
      <c r="AC356" s="238" t="s">
        <v>692</v>
      </c>
      <c r="AD356" s="239" t="b">
        <v>0</v>
      </c>
      <c r="AE356" s="239" t="b">
        <v>0</v>
      </c>
      <c r="AF356" s="238" t="s">
        <v>928</v>
      </c>
      <c r="AG356" s="238" t="s">
        <v>1502</v>
      </c>
      <c r="AH356" s="239" t="b">
        <v>1</v>
      </c>
      <c r="AI356" s="239" t="b">
        <v>0</v>
      </c>
    </row>
    <row r="357" spans="1:35" ht="32">
      <c r="A357" s="238" t="s">
        <v>686</v>
      </c>
      <c r="B357" s="238" t="s">
        <v>1562</v>
      </c>
      <c r="C357" s="238" t="s">
        <v>1562</v>
      </c>
      <c r="D357" s="238" t="s">
        <v>1557</v>
      </c>
      <c r="E357" s="238" t="s">
        <v>2089</v>
      </c>
      <c r="F357" s="238" t="s">
        <v>1856</v>
      </c>
      <c r="G357" s="238" t="s">
        <v>692</v>
      </c>
      <c r="H357" s="238" t="s">
        <v>692</v>
      </c>
      <c r="I357" s="238" t="s">
        <v>692</v>
      </c>
      <c r="J357" s="238" t="s">
        <v>692</v>
      </c>
      <c r="K357" s="238" t="s">
        <v>1250</v>
      </c>
      <c r="L357" s="238" t="s">
        <v>692</v>
      </c>
      <c r="M357" s="239" t="b">
        <v>0</v>
      </c>
      <c r="N357" s="238" t="s">
        <v>1497</v>
      </c>
      <c r="O357" s="238" t="s">
        <v>1498</v>
      </c>
      <c r="P357" s="238" t="s">
        <v>837</v>
      </c>
      <c r="Q357" s="238" t="s">
        <v>17</v>
      </c>
      <c r="R357" s="238" t="s">
        <v>1559</v>
      </c>
      <c r="S357" s="238" t="s">
        <v>1560</v>
      </c>
      <c r="T357" s="238" t="s">
        <v>1561</v>
      </c>
      <c r="U357" s="238" t="s">
        <v>692</v>
      </c>
      <c r="V357" s="239" t="b">
        <v>0</v>
      </c>
      <c r="W357" s="239" t="b">
        <v>0</v>
      </c>
      <c r="X357" s="238" t="s">
        <v>692</v>
      </c>
      <c r="Y357" s="238" t="s">
        <v>692</v>
      </c>
      <c r="Z357" s="239" t="b">
        <v>0</v>
      </c>
      <c r="AA357" s="238" t="s">
        <v>692</v>
      </c>
      <c r="AB357" s="238" t="s">
        <v>692</v>
      </c>
      <c r="AC357" s="238" t="s">
        <v>692</v>
      </c>
      <c r="AD357" s="239" t="b">
        <v>0</v>
      </c>
      <c r="AE357" s="239" t="b">
        <v>0</v>
      </c>
      <c r="AF357" s="238" t="s">
        <v>692</v>
      </c>
      <c r="AG357" s="238" t="s">
        <v>1502</v>
      </c>
      <c r="AH357" s="239" t="b">
        <v>1</v>
      </c>
      <c r="AI357" s="239" t="b">
        <v>1</v>
      </c>
    </row>
    <row r="358" spans="1:35" ht="48">
      <c r="A358" s="238" t="s">
        <v>686</v>
      </c>
      <c r="B358" s="238" t="s">
        <v>1400</v>
      </c>
      <c r="C358" s="238" t="s">
        <v>1400</v>
      </c>
      <c r="D358" s="238" t="s">
        <v>2090</v>
      </c>
      <c r="E358" s="238" t="s">
        <v>2091</v>
      </c>
      <c r="F358" s="238" t="s">
        <v>1856</v>
      </c>
      <c r="G358" s="238" t="s">
        <v>692</v>
      </c>
      <c r="H358" s="238" t="s">
        <v>692</v>
      </c>
      <c r="I358" s="238" t="s">
        <v>692</v>
      </c>
      <c r="J358" s="238" t="s">
        <v>692</v>
      </c>
      <c r="K358" s="238" t="s">
        <v>1539</v>
      </c>
      <c r="L358" s="238" t="s">
        <v>692</v>
      </c>
      <c r="M358" s="239" t="b">
        <v>0</v>
      </c>
      <c r="N358" s="238" t="s">
        <v>1397</v>
      </c>
      <c r="O358" s="238" t="s">
        <v>1105</v>
      </c>
      <c r="P358" s="238" t="s">
        <v>837</v>
      </c>
      <c r="Q358" s="238" t="s">
        <v>17</v>
      </c>
      <c r="R358" s="238" t="s">
        <v>1152</v>
      </c>
      <c r="S358" s="238" t="s">
        <v>1153</v>
      </c>
      <c r="T358" s="238" t="s">
        <v>1159</v>
      </c>
      <c r="U358" s="238" t="s">
        <v>692</v>
      </c>
      <c r="V358" s="239" t="b">
        <v>0</v>
      </c>
      <c r="W358" s="239" t="b">
        <v>0</v>
      </c>
      <c r="X358" s="238" t="s">
        <v>692</v>
      </c>
      <c r="Y358" s="238" t="s">
        <v>692</v>
      </c>
      <c r="Z358" s="239" t="b">
        <v>0</v>
      </c>
      <c r="AA358" s="238" t="s">
        <v>692</v>
      </c>
      <c r="AB358" s="238" t="s">
        <v>692</v>
      </c>
      <c r="AC358" s="238" t="s">
        <v>692</v>
      </c>
      <c r="AD358" s="239" t="b">
        <v>0</v>
      </c>
      <c r="AE358" s="239" t="b">
        <v>0</v>
      </c>
      <c r="AF358" s="238" t="s">
        <v>692</v>
      </c>
      <c r="AG358" s="238" t="s">
        <v>1502</v>
      </c>
      <c r="AH358" s="239" t="b">
        <v>1</v>
      </c>
      <c r="AI358" s="239" t="b">
        <v>0</v>
      </c>
    </row>
    <row r="359" spans="1:35" ht="32">
      <c r="A359" s="238" t="s">
        <v>686</v>
      </c>
      <c r="B359" s="238" t="s">
        <v>1571</v>
      </c>
      <c r="C359" s="238" t="s">
        <v>2092</v>
      </c>
      <c r="D359" s="238" t="s">
        <v>1565</v>
      </c>
      <c r="E359" s="238" t="s">
        <v>2093</v>
      </c>
      <c r="F359" s="238" t="s">
        <v>1856</v>
      </c>
      <c r="G359" s="238" t="s">
        <v>692</v>
      </c>
      <c r="H359" s="238" t="s">
        <v>692</v>
      </c>
      <c r="I359" s="238" t="s">
        <v>692</v>
      </c>
      <c r="J359" s="238" t="s">
        <v>692</v>
      </c>
      <c r="K359" s="238" t="s">
        <v>755</v>
      </c>
      <c r="L359" s="238" t="s">
        <v>692</v>
      </c>
      <c r="M359" s="239" t="b">
        <v>0</v>
      </c>
      <c r="N359" s="238" t="s">
        <v>1497</v>
      </c>
      <c r="O359" s="238" t="s">
        <v>1498</v>
      </c>
      <c r="P359" s="238" t="s">
        <v>837</v>
      </c>
      <c r="Q359" s="238" t="s">
        <v>17</v>
      </c>
      <c r="R359" s="238" t="s">
        <v>1568</v>
      </c>
      <c r="S359" s="238" t="s">
        <v>1569</v>
      </c>
      <c r="T359" s="238" t="s">
        <v>1570</v>
      </c>
      <c r="U359" s="238" t="s">
        <v>692</v>
      </c>
      <c r="V359" s="239" t="b">
        <v>0</v>
      </c>
      <c r="W359" s="239" t="b">
        <v>0</v>
      </c>
      <c r="X359" s="238" t="s">
        <v>692</v>
      </c>
      <c r="Y359" s="238" t="s">
        <v>692</v>
      </c>
      <c r="Z359" s="239" t="b">
        <v>0</v>
      </c>
      <c r="AA359" s="238" t="s">
        <v>692</v>
      </c>
      <c r="AB359" s="238" t="s">
        <v>692</v>
      </c>
      <c r="AC359" s="238" t="s">
        <v>692</v>
      </c>
      <c r="AD359" s="239" t="b">
        <v>0</v>
      </c>
      <c r="AE359" s="239" t="b">
        <v>0</v>
      </c>
      <c r="AF359" s="238" t="s">
        <v>692</v>
      </c>
      <c r="AG359" s="238" t="s">
        <v>1502</v>
      </c>
      <c r="AH359" s="239" t="b">
        <v>1</v>
      </c>
      <c r="AI359" s="239" t="b">
        <v>0</v>
      </c>
    </row>
    <row r="360" spans="1:35" ht="48">
      <c r="A360" s="238" t="s">
        <v>686</v>
      </c>
      <c r="B360" s="238" t="s">
        <v>2094</v>
      </c>
      <c r="C360" s="238" t="s">
        <v>2095</v>
      </c>
      <c r="D360" s="238" t="s">
        <v>1582</v>
      </c>
      <c r="E360" s="238" t="s">
        <v>2096</v>
      </c>
      <c r="F360" s="238" t="s">
        <v>1856</v>
      </c>
      <c r="G360" s="238" t="s">
        <v>692</v>
      </c>
      <c r="H360" s="238" t="s">
        <v>692</v>
      </c>
      <c r="I360" s="238" t="s">
        <v>692</v>
      </c>
      <c r="J360" s="238" t="s">
        <v>692</v>
      </c>
      <c r="K360" s="238" t="s">
        <v>1250</v>
      </c>
      <c r="L360" s="238" t="s">
        <v>692</v>
      </c>
      <c r="M360" s="239" t="b">
        <v>0</v>
      </c>
      <c r="N360" s="238" t="s">
        <v>1584</v>
      </c>
      <c r="O360" s="238" t="s">
        <v>1397</v>
      </c>
      <c r="P360" s="238" t="s">
        <v>837</v>
      </c>
      <c r="Q360" s="238" t="s">
        <v>17</v>
      </c>
      <c r="R360" s="238" t="s">
        <v>1450</v>
      </c>
      <c r="S360" s="238" t="s">
        <v>2097</v>
      </c>
      <c r="T360" s="238" t="s">
        <v>1587</v>
      </c>
      <c r="U360" s="238" t="s">
        <v>692</v>
      </c>
      <c r="V360" s="239" t="b">
        <v>0</v>
      </c>
      <c r="W360" s="239" t="b">
        <v>0</v>
      </c>
      <c r="X360" s="238" t="s">
        <v>692</v>
      </c>
      <c r="Y360" s="238" t="s">
        <v>692</v>
      </c>
      <c r="Z360" s="239" t="b">
        <v>0</v>
      </c>
      <c r="AA360" s="238" t="s">
        <v>692</v>
      </c>
      <c r="AB360" s="238" t="s">
        <v>692</v>
      </c>
      <c r="AC360" s="238" t="s">
        <v>2095</v>
      </c>
      <c r="AD360" s="239" t="b">
        <v>0</v>
      </c>
      <c r="AE360" s="239" t="b">
        <v>0</v>
      </c>
      <c r="AF360" s="238" t="s">
        <v>1036</v>
      </c>
      <c r="AG360" s="238" t="s">
        <v>189</v>
      </c>
      <c r="AH360" s="239" t="b">
        <v>1</v>
      </c>
      <c r="AI360" s="239" t="b">
        <v>0</v>
      </c>
    </row>
    <row r="361" spans="1:35" ht="32">
      <c r="A361" s="238" t="s">
        <v>686</v>
      </c>
      <c r="B361" s="238" t="s">
        <v>1610</v>
      </c>
      <c r="C361" s="238" t="s">
        <v>1610</v>
      </c>
      <c r="D361" s="238" t="s">
        <v>1606</v>
      </c>
      <c r="E361" s="238" t="s">
        <v>2098</v>
      </c>
      <c r="F361" s="238" t="s">
        <v>1856</v>
      </c>
      <c r="G361" s="238" t="s">
        <v>692</v>
      </c>
      <c r="H361" s="238" t="s">
        <v>692</v>
      </c>
      <c r="I361" s="238" t="s">
        <v>692</v>
      </c>
      <c r="J361" s="238" t="s">
        <v>692</v>
      </c>
      <c r="K361" s="238" t="s">
        <v>1496</v>
      </c>
      <c r="L361" s="238" t="s">
        <v>692</v>
      </c>
      <c r="M361" s="239" t="b">
        <v>0</v>
      </c>
      <c r="N361" s="238" t="s">
        <v>1397</v>
      </c>
      <c r="O361" s="238" t="s">
        <v>1397</v>
      </c>
      <c r="P361" s="238" t="s">
        <v>837</v>
      </c>
      <c r="Q361" s="238" t="s">
        <v>722</v>
      </c>
      <c r="R361" s="238" t="s">
        <v>1608</v>
      </c>
      <c r="S361" s="238" t="s">
        <v>1609</v>
      </c>
      <c r="T361" s="238" t="s">
        <v>1452</v>
      </c>
      <c r="U361" s="238" t="s">
        <v>692</v>
      </c>
      <c r="V361" s="239" t="b">
        <v>0</v>
      </c>
      <c r="W361" s="239" t="b">
        <v>0</v>
      </c>
      <c r="X361" s="238" t="s">
        <v>692</v>
      </c>
      <c r="Y361" s="238" t="s">
        <v>692</v>
      </c>
      <c r="Z361" s="239" t="b">
        <v>0</v>
      </c>
      <c r="AA361" s="238" t="s">
        <v>692</v>
      </c>
      <c r="AB361" s="238" t="s">
        <v>692</v>
      </c>
      <c r="AC361" s="238" t="s">
        <v>692</v>
      </c>
      <c r="AD361" s="239" t="b">
        <v>0</v>
      </c>
      <c r="AE361" s="239" t="b">
        <v>0</v>
      </c>
      <c r="AF361" s="238" t="s">
        <v>692</v>
      </c>
      <c r="AG361" s="238" t="s">
        <v>189</v>
      </c>
      <c r="AH361" s="239" t="b">
        <v>1</v>
      </c>
      <c r="AI361" s="239" t="b">
        <v>0</v>
      </c>
    </row>
    <row r="362" spans="1:35" ht="32">
      <c r="A362" s="238" t="s">
        <v>686</v>
      </c>
      <c r="B362" s="238" t="s">
        <v>2099</v>
      </c>
      <c r="C362" s="238" t="s">
        <v>2099</v>
      </c>
      <c r="D362" s="238" t="s">
        <v>2100</v>
      </c>
      <c r="E362" s="238" t="s">
        <v>2101</v>
      </c>
      <c r="F362" s="238" t="s">
        <v>1856</v>
      </c>
      <c r="G362" s="238" t="s">
        <v>692</v>
      </c>
      <c r="H362" s="238" t="s">
        <v>692</v>
      </c>
      <c r="I362" s="238" t="s">
        <v>692</v>
      </c>
      <c r="J362" s="238" t="s">
        <v>692</v>
      </c>
      <c r="K362" s="238" t="s">
        <v>1250</v>
      </c>
      <c r="L362" s="238" t="s">
        <v>692</v>
      </c>
      <c r="M362" s="239" t="b">
        <v>0</v>
      </c>
      <c r="N362" s="238" t="s">
        <v>1497</v>
      </c>
      <c r="O362" s="238" t="s">
        <v>1498</v>
      </c>
      <c r="P362" s="238" t="s">
        <v>837</v>
      </c>
      <c r="Q362" s="238" t="s">
        <v>17</v>
      </c>
      <c r="R362" s="238" t="s">
        <v>1559</v>
      </c>
      <c r="S362" s="238" t="s">
        <v>1560</v>
      </c>
      <c r="T362" s="238" t="s">
        <v>1561</v>
      </c>
      <c r="U362" s="238" t="s">
        <v>692</v>
      </c>
      <c r="V362" s="239" t="b">
        <v>0</v>
      </c>
      <c r="W362" s="239" t="b">
        <v>0</v>
      </c>
      <c r="X362" s="238" t="s">
        <v>692</v>
      </c>
      <c r="Y362" s="238" t="s">
        <v>692</v>
      </c>
      <c r="Z362" s="239" t="b">
        <v>0</v>
      </c>
      <c r="AA362" s="238" t="s">
        <v>692</v>
      </c>
      <c r="AB362" s="238" t="s">
        <v>692</v>
      </c>
      <c r="AC362" s="238" t="s">
        <v>692</v>
      </c>
      <c r="AD362" s="239" t="b">
        <v>0</v>
      </c>
      <c r="AE362" s="239" t="b">
        <v>0</v>
      </c>
      <c r="AF362" s="238" t="s">
        <v>692</v>
      </c>
      <c r="AG362" s="238" t="s">
        <v>1502</v>
      </c>
      <c r="AH362" s="239" t="b">
        <v>1</v>
      </c>
      <c r="AI362" s="239" t="b">
        <v>0</v>
      </c>
    </row>
    <row r="363" spans="1:35" ht="48">
      <c r="A363" s="238" t="s">
        <v>686</v>
      </c>
      <c r="B363" s="238" t="s">
        <v>2102</v>
      </c>
      <c r="C363" s="238" t="s">
        <v>2102</v>
      </c>
      <c r="D363" s="238" t="s">
        <v>2103</v>
      </c>
      <c r="E363" s="238" t="s">
        <v>2104</v>
      </c>
      <c r="F363" s="238" t="s">
        <v>1856</v>
      </c>
      <c r="G363" s="238" t="s">
        <v>692</v>
      </c>
      <c r="H363" s="238" t="s">
        <v>692</v>
      </c>
      <c r="I363" s="238" t="s">
        <v>692</v>
      </c>
      <c r="J363" s="238" t="s">
        <v>692</v>
      </c>
      <c r="K363" s="238" t="s">
        <v>1250</v>
      </c>
      <c r="L363" s="238" t="s">
        <v>692</v>
      </c>
      <c r="M363" s="239" t="b">
        <v>0</v>
      </c>
      <c r="N363" s="238" t="s">
        <v>1487</v>
      </c>
      <c r="O363" s="238" t="s">
        <v>1488</v>
      </c>
      <c r="P363" s="238" t="s">
        <v>837</v>
      </c>
      <c r="Q363" s="238" t="s">
        <v>17</v>
      </c>
      <c r="R363" s="238" t="s">
        <v>1700</v>
      </c>
      <c r="S363" s="238" t="s">
        <v>1701</v>
      </c>
      <c r="T363" s="238" t="s">
        <v>1542</v>
      </c>
      <c r="U363" s="238" t="s">
        <v>692</v>
      </c>
      <c r="V363" s="239" t="b">
        <v>0</v>
      </c>
      <c r="W363" s="239" t="b">
        <v>0</v>
      </c>
      <c r="X363" s="238" t="s">
        <v>692</v>
      </c>
      <c r="Y363" s="238" t="s">
        <v>692</v>
      </c>
      <c r="Z363" s="239" t="b">
        <v>0</v>
      </c>
      <c r="AA363" s="238" t="s">
        <v>692</v>
      </c>
      <c r="AB363" s="238" t="s">
        <v>692</v>
      </c>
      <c r="AC363" s="238" t="s">
        <v>692</v>
      </c>
      <c r="AD363" s="239" t="b">
        <v>0</v>
      </c>
      <c r="AE363" s="239" t="b">
        <v>0</v>
      </c>
      <c r="AF363" s="238" t="s">
        <v>971</v>
      </c>
      <c r="AG363" s="238" t="s">
        <v>1502</v>
      </c>
      <c r="AH363" s="239" t="b">
        <v>1</v>
      </c>
      <c r="AI363" s="239" t="b">
        <v>1</v>
      </c>
    </row>
    <row r="364" spans="1:35" ht="32">
      <c r="A364" s="238" t="s">
        <v>686</v>
      </c>
      <c r="B364" s="238" t="s">
        <v>1674</v>
      </c>
      <c r="C364" s="238" t="s">
        <v>1674</v>
      </c>
      <c r="D364" s="238" t="s">
        <v>1670</v>
      </c>
      <c r="E364" s="238" t="s">
        <v>2105</v>
      </c>
      <c r="F364" s="238" t="s">
        <v>1856</v>
      </c>
      <c r="G364" s="238" t="s">
        <v>692</v>
      </c>
      <c r="H364" s="238" t="s">
        <v>692</v>
      </c>
      <c r="I364" s="238" t="s">
        <v>692</v>
      </c>
      <c r="J364" s="238" t="s">
        <v>692</v>
      </c>
      <c r="K364" s="238" t="s">
        <v>1250</v>
      </c>
      <c r="L364" s="238" t="s">
        <v>692</v>
      </c>
      <c r="M364" s="239" t="b">
        <v>0</v>
      </c>
      <c r="N364" s="238" t="s">
        <v>1487</v>
      </c>
      <c r="O364" s="238" t="s">
        <v>1488</v>
      </c>
      <c r="P364" s="238" t="s">
        <v>837</v>
      </c>
      <c r="Q364" s="238" t="s">
        <v>17</v>
      </c>
      <c r="R364" s="238" t="s">
        <v>1672</v>
      </c>
      <c r="S364" s="238" t="s">
        <v>1673</v>
      </c>
      <c r="T364" s="238" t="s">
        <v>692</v>
      </c>
      <c r="U364" s="238" t="s">
        <v>692</v>
      </c>
      <c r="V364" s="239" t="b">
        <v>0</v>
      </c>
      <c r="W364" s="239" t="b">
        <v>0</v>
      </c>
      <c r="X364" s="238" t="s">
        <v>692</v>
      </c>
      <c r="Y364" s="238" t="s">
        <v>692</v>
      </c>
      <c r="Z364" s="239" t="b">
        <v>0</v>
      </c>
      <c r="AA364" s="238" t="s">
        <v>692</v>
      </c>
      <c r="AB364" s="238" t="s">
        <v>692</v>
      </c>
      <c r="AC364" s="238" t="s">
        <v>692</v>
      </c>
      <c r="AD364" s="239" t="b">
        <v>0</v>
      </c>
      <c r="AE364" s="239" t="b">
        <v>0</v>
      </c>
      <c r="AF364" s="238" t="s">
        <v>808</v>
      </c>
      <c r="AG364" s="238" t="s">
        <v>189</v>
      </c>
      <c r="AH364" s="239" t="b">
        <v>1</v>
      </c>
      <c r="AI364" s="239" t="b">
        <v>0</v>
      </c>
    </row>
    <row r="365" spans="1:35" ht="48">
      <c r="A365" s="238" t="s">
        <v>686</v>
      </c>
      <c r="B365" s="238" t="s">
        <v>1683</v>
      </c>
      <c r="C365" s="238" t="s">
        <v>1683</v>
      </c>
      <c r="D365" s="238" t="s">
        <v>1679</v>
      </c>
      <c r="E365" s="238" t="s">
        <v>2106</v>
      </c>
      <c r="F365" s="238" t="s">
        <v>1856</v>
      </c>
      <c r="G365" s="238" t="s">
        <v>692</v>
      </c>
      <c r="H365" s="238" t="s">
        <v>692</v>
      </c>
      <c r="I365" s="238" t="s">
        <v>692</v>
      </c>
      <c r="J365" s="238" t="s">
        <v>692</v>
      </c>
      <c r="K365" s="238" t="s">
        <v>1496</v>
      </c>
      <c r="L365" s="238" t="s">
        <v>692</v>
      </c>
      <c r="M365" s="239" t="b">
        <v>0</v>
      </c>
      <c r="N365" s="238" t="s">
        <v>1487</v>
      </c>
      <c r="O365" s="238" t="s">
        <v>1488</v>
      </c>
      <c r="P365" s="238" t="s">
        <v>837</v>
      </c>
      <c r="Q365" s="238" t="s">
        <v>17</v>
      </c>
      <c r="R365" s="238" t="s">
        <v>2107</v>
      </c>
      <c r="S365" s="238" t="s">
        <v>2108</v>
      </c>
      <c r="T365" s="238" t="s">
        <v>1542</v>
      </c>
      <c r="U365" s="238" t="s">
        <v>692</v>
      </c>
      <c r="V365" s="239" t="b">
        <v>0</v>
      </c>
      <c r="W365" s="239" t="b">
        <v>0</v>
      </c>
      <c r="X365" s="238" t="s">
        <v>692</v>
      </c>
      <c r="Y365" s="238" t="s">
        <v>692</v>
      </c>
      <c r="Z365" s="239" t="b">
        <v>0</v>
      </c>
      <c r="AA365" s="238" t="s">
        <v>692</v>
      </c>
      <c r="AB365" s="238" t="s">
        <v>692</v>
      </c>
      <c r="AC365" s="238" t="s">
        <v>692</v>
      </c>
      <c r="AD365" s="239" t="b">
        <v>0</v>
      </c>
      <c r="AE365" s="239" t="b">
        <v>0</v>
      </c>
      <c r="AF365" s="238" t="s">
        <v>692</v>
      </c>
      <c r="AG365" s="238" t="s">
        <v>1502</v>
      </c>
      <c r="AH365" s="239" t="b">
        <v>1</v>
      </c>
      <c r="AI365" s="239" t="b">
        <v>1</v>
      </c>
    </row>
    <row r="366" spans="1:35" ht="48">
      <c r="A366" s="238" t="s">
        <v>686</v>
      </c>
      <c r="B366" s="238" t="s">
        <v>1702</v>
      </c>
      <c r="C366" s="238" t="s">
        <v>1702</v>
      </c>
      <c r="D366" s="238" t="s">
        <v>1685</v>
      </c>
      <c r="E366" s="238" t="s">
        <v>2109</v>
      </c>
      <c r="F366" s="238" t="s">
        <v>1856</v>
      </c>
      <c r="G366" s="238" t="s">
        <v>692</v>
      </c>
      <c r="H366" s="238" t="s">
        <v>692</v>
      </c>
      <c r="I366" s="238" t="s">
        <v>692</v>
      </c>
      <c r="J366" s="238" t="s">
        <v>692</v>
      </c>
      <c r="K366" s="238" t="s">
        <v>2110</v>
      </c>
      <c r="L366" s="238" t="s">
        <v>692</v>
      </c>
      <c r="M366" s="239" t="b">
        <v>0</v>
      </c>
      <c r="N366" s="238" t="s">
        <v>1487</v>
      </c>
      <c r="O366" s="238" t="s">
        <v>1488</v>
      </c>
      <c r="P366" s="238" t="s">
        <v>837</v>
      </c>
      <c r="Q366" s="238" t="s">
        <v>17</v>
      </c>
      <c r="R366" s="238" t="s">
        <v>1700</v>
      </c>
      <c r="S366" s="238" t="s">
        <v>1701</v>
      </c>
      <c r="T366" s="238" t="s">
        <v>1542</v>
      </c>
      <c r="U366" s="238" t="s">
        <v>692</v>
      </c>
      <c r="V366" s="239" t="b">
        <v>0</v>
      </c>
      <c r="W366" s="239" t="b">
        <v>0</v>
      </c>
      <c r="X366" s="238" t="s">
        <v>692</v>
      </c>
      <c r="Y366" s="238" t="s">
        <v>692</v>
      </c>
      <c r="Z366" s="239" t="b">
        <v>0</v>
      </c>
      <c r="AA366" s="238" t="s">
        <v>692</v>
      </c>
      <c r="AB366" s="238" t="s">
        <v>692</v>
      </c>
      <c r="AC366" s="238" t="s">
        <v>692</v>
      </c>
      <c r="AD366" s="239" t="b">
        <v>0</v>
      </c>
      <c r="AE366" s="239" t="b">
        <v>0</v>
      </c>
      <c r="AF366" s="238" t="s">
        <v>692</v>
      </c>
      <c r="AG366" s="238" t="s">
        <v>1502</v>
      </c>
      <c r="AH366" s="239" t="b">
        <v>1</v>
      </c>
      <c r="AI366" s="239" t="b">
        <v>1</v>
      </c>
    </row>
    <row r="367" spans="1:35" ht="32">
      <c r="A367" s="238" t="s">
        <v>686</v>
      </c>
      <c r="B367" s="238" t="s">
        <v>1689</v>
      </c>
      <c r="C367" s="238" t="s">
        <v>1689</v>
      </c>
      <c r="D367" s="238" t="s">
        <v>1685</v>
      </c>
      <c r="E367" s="238" t="s">
        <v>2111</v>
      </c>
      <c r="F367" s="238" t="s">
        <v>1856</v>
      </c>
      <c r="G367" s="238" t="s">
        <v>692</v>
      </c>
      <c r="H367" s="238" t="s">
        <v>692</v>
      </c>
      <c r="I367" s="238" t="s">
        <v>692</v>
      </c>
      <c r="J367" s="238" t="s">
        <v>692</v>
      </c>
      <c r="K367" s="238" t="s">
        <v>1250</v>
      </c>
      <c r="L367" s="238" t="s">
        <v>692</v>
      </c>
      <c r="M367" s="239" t="b">
        <v>0</v>
      </c>
      <c r="N367" s="238" t="s">
        <v>1487</v>
      </c>
      <c r="O367" s="238" t="s">
        <v>1488</v>
      </c>
      <c r="P367" s="238" t="s">
        <v>837</v>
      </c>
      <c r="Q367" s="238" t="s">
        <v>17</v>
      </c>
      <c r="R367" s="238" t="s">
        <v>2112</v>
      </c>
      <c r="S367" s="238" t="s">
        <v>2113</v>
      </c>
      <c r="T367" s="238" t="s">
        <v>1542</v>
      </c>
      <c r="U367" s="238" t="s">
        <v>692</v>
      </c>
      <c r="V367" s="239" t="b">
        <v>0</v>
      </c>
      <c r="W367" s="239" t="b">
        <v>0</v>
      </c>
      <c r="X367" s="238" t="s">
        <v>692</v>
      </c>
      <c r="Y367" s="238" t="s">
        <v>692</v>
      </c>
      <c r="Z367" s="239" t="b">
        <v>0</v>
      </c>
      <c r="AA367" s="238" t="s">
        <v>692</v>
      </c>
      <c r="AB367" s="238" t="s">
        <v>692</v>
      </c>
      <c r="AC367" s="238" t="s">
        <v>692</v>
      </c>
      <c r="AD367" s="239" t="b">
        <v>0</v>
      </c>
      <c r="AE367" s="239" t="b">
        <v>0</v>
      </c>
      <c r="AF367" s="238" t="s">
        <v>743</v>
      </c>
      <c r="AG367" s="238" t="s">
        <v>189</v>
      </c>
      <c r="AH367" s="239" t="b">
        <v>1</v>
      </c>
      <c r="AI367" s="239" t="b">
        <v>0</v>
      </c>
    </row>
    <row r="368" spans="1:35" ht="32">
      <c r="A368" s="238" t="s">
        <v>686</v>
      </c>
      <c r="B368" s="238" t="s">
        <v>2114</v>
      </c>
      <c r="C368" s="238" t="s">
        <v>2114</v>
      </c>
      <c r="D368" s="238" t="s">
        <v>1685</v>
      </c>
      <c r="E368" s="238" t="s">
        <v>2115</v>
      </c>
      <c r="F368" s="238" t="s">
        <v>1856</v>
      </c>
      <c r="G368" s="238" t="s">
        <v>692</v>
      </c>
      <c r="H368" s="238" t="s">
        <v>692</v>
      </c>
      <c r="I368" s="238" t="s">
        <v>692</v>
      </c>
      <c r="J368" s="238" t="s">
        <v>692</v>
      </c>
      <c r="K368" s="238" t="s">
        <v>1250</v>
      </c>
      <c r="L368" s="238" t="s">
        <v>692</v>
      </c>
      <c r="M368" s="239" t="b">
        <v>0</v>
      </c>
      <c r="N368" s="238" t="s">
        <v>1487</v>
      </c>
      <c r="O368" s="238" t="s">
        <v>1488</v>
      </c>
      <c r="P368" s="238" t="s">
        <v>837</v>
      </c>
      <c r="Q368" s="238" t="s">
        <v>17</v>
      </c>
      <c r="R368" s="238" t="s">
        <v>2112</v>
      </c>
      <c r="S368" s="238" t="s">
        <v>2113</v>
      </c>
      <c r="T368" s="238" t="s">
        <v>1542</v>
      </c>
      <c r="U368" s="238" t="s">
        <v>692</v>
      </c>
      <c r="V368" s="239" t="b">
        <v>0</v>
      </c>
      <c r="W368" s="239" t="b">
        <v>0</v>
      </c>
      <c r="X368" s="238" t="s">
        <v>692</v>
      </c>
      <c r="Y368" s="238" t="s">
        <v>692</v>
      </c>
      <c r="Z368" s="239" t="b">
        <v>0</v>
      </c>
      <c r="AA368" s="238" t="s">
        <v>692</v>
      </c>
      <c r="AB368" s="238" t="s">
        <v>692</v>
      </c>
      <c r="AC368" s="238" t="s">
        <v>692</v>
      </c>
      <c r="AD368" s="239" t="b">
        <v>0</v>
      </c>
      <c r="AE368" s="239" t="b">
        <v>0</v>
      </c>
      <c r="AF368" s="238" t="s">
        <v>692</v>
      </c>
      <c r="AG368" s="238" t="s">
        <v>189</v>
      </c>
      <c r="AH368" s="239" t="b">
        <v>1</v>
      </c>
      <c r="AI368" s="239" t="b">
        <v>0</v>
      </c>
    </row>
    <row r="369" spans="1:35" ht="32">
      <c r="A369" s="238" t="s">
        <v>686</v>
      </c>
      <c r="B369" s="238" t="s">
        <v>2057</v>
      </c>
      <c r="C369" s="238" t="s">
        <v>1475</v>
      </c>
      <c r="D369" s="238" t="s">
        <v>1712</v>
      </c>
      <c r="E369" s="238" t="s">
        <v>2054</v>
      </c>
      <c r="F369" s="238" t="s">
        <v>1856</v>
      </c>
      <c r="G369" s="238" t="s">
        <v>692</v>
      </c>
      <c r="H369" s="238" t="s">
        <v>692</v>
      </c>
      <c r="I369" s="238" t="s">
        <v>692</v>
      </c>
      <c r="J369" s="238" t="s">
        <v>692</v>
      </c>
      <c r="K369" s="238" t="s">
        <v>1250</v>
      </c>
      <c r="L369" s="238" t="s">
        <v>692</v>
      </c>
      <c r="M369" s="239" t="b">
        <v>0</v>
      </c>
      <c r="N369" s="238" t="s">
        <v>1065</v>
      </c>
      <c r="O369" s="238" t="s">
        <v>1066</v>
      </c>
      <c r="P369" s="238" t="s">
        <v>837</v>
      </c>
      <c r="Q369" s="238" t="s">
        <v>722</v>
      </c>
      <c r="R369" s="238" t="s">
        <v>2055</v>
      </c>
      <c r="S369" s="238" t="s">
        <v>2056</v>
      </c>
      <c r="T369" s="238" t="s">
        <v>1076</v>
      </c>
      <c r="U369" s="238" t="s">
        <v>692</v>
      </c>
      <c r="V369" s="239" t="b">
        <v>0</v>
      </c>
      <c r="W369" s="239" t="b">
        <v>0</v>
      </c>
      <c r="X369" s="238" t="s">
        <v>692</v>
      </c>
      <c r="Y369" s="238" t="s">
        <v>692</v>
      </c>
      <c r="Z369" s="239" t="b">
        <v>0</v>
      </c>
      <c r="AA369" s="238" t="s">
        <v>692</v>
      </c>
      <c r="AB369" s="238" t="s">
        <v>692</v>
      </c>
      <c r="AC369" s="238" t="s">
        <v>2052</v>
      </c>
      <c r="AD369" s="239" t="b">
        <v>0</v>
      </c>
      <c r="AE369" s="239" t="b">
        <v>0</v>
      </c>
      <c r="AF369" s="238" t="s">
        <v>1477</v>
      </c>
      <c r="AG369" s="238" t="s">
        <v>189</v>
      </c>
      <c r="AH369" s="239" t="b">
        <v>1</v>
      </c>
      <c r="AI369" s="239" t="b">
        <v>0</v>
      </c>
    </row>
    <row r="370" spans="1:35" ht="48">
      <c r="A370" s="238" t="s">
        <v>686</v>
      </c>
      <c r="B370" s="238" t="s">
        <v>1721</v>
      </c>
      <c r="C370" s="238" t="s">
        <v>1721</v>
      </c>
      <c r="D370" s="238" t="s">
        <v>1719</v>
      </c>
      <c r="E370" s="238" t="s">
        <v>2116</v>
      </c>
      <c r="F370" s="238" t="s">
        <v>1856</v>
      </c>
      <c r="G370" s="238" t="s">
        <v>692</v>
      </c>
      <c r="H370" s="238" t="s">
        <v>692</v>
      </c>
      <c r="I370" s="238" t="s">
        <v>692</v>
      </c>
      <c r="J370" s="238" t="s">
        <v>692</v>
      </c>
      <c r="K370" s="238" t="s">
        <v>1496</v>
      </c>
      <c r="L370" s="238" t="s">
        <v>692</v>
      </c>
      <c r="M370" s="239" t="b">
        <v>0</v>
      </c>
      <c r="N370" s="238" t="s">
        <v>1065</v>
      </c>
      <c r="O370" s="238" t="s">
        <v>1066</v>
      </c>
      <c r="P370" s="238" t="s">
        <v>837</v>
      </c>
      <c r="Q370" s="238" t="s">
        <v>722</v>
      </c>
      <c r="R370" s="238" t="s">
        <v>1366</v>
      </c>
      <c r="S370" s="238" t="s">
        <v>1367</v>
      </c>
      <c r="T370" s="238" t="s">
        <v>1368</v>
      </c>
      <c r="U370" s="238" t="s">
        <v>692</v>
      </c>
      <c r="V370" s="239" t="b">
        <v>0</v>
      </c>
      <c r="W370" s="239" t="b">
        <v>0</v>
      </c>
      <c r="X370" s="238" t="s">
        <v>692</v>
      </c>
      <c r="Y370" s="238" t="s">
        <v>692</v>
      </c>
      <c r="Z370" s="239" t="b">
        <v>0</v>
      </c>
      <c r="AA370" s="238" t="s">
        <v>692</v>
      </c>
      <c r="AB370" s="238" t="s">
        <v>692</v>
      </c>
      <c r="AC370" s="238" t="s">
        <v>692</v>
      </c>
      <c r="AD370" s="239" t="b">
        <v>0</v>
      </c>
      <c r="AE370" s="239" t="b">
        <v>0</v>
      </c>
      <c r="AF370" s="238" t="s">
        <v>692</v>
      </c>
      <c r="AG370" s="238" t="s">
        <v>189</v>
      </c>
      <c r="AH370" s="239" t="b">
        <v>1</v>
      </c>
      <c r="AI370" s="239" t="b">
        <v>0</v>
      </c>
    </row>
    <row r="371" spans="1:35" ht="32">
      <c r="A371" s="238" t="s">
        <v>686</v>
      </c>
      <c r="B371" s="238" t="s">
        <v>1730</v>
      </c>
      <c r="C371" s="238" t="s">
        <v>1730</v>
      </c>
      <c r="D371" s="238" t="s">
        <v>1724</v>
      </c>
      <c r="E371" s="238" t="s">
        <v>2117</v>
      </c>
      <c r="F371" s="238" t="s">
        <v>1856</v>
      </c>
      <c r="G371" s="238" t="s">
        <v>692</v>
      </c>
      <c r="H371" s="238" t="s">
        <v>692</v>
      </c>
      <c r="I371" s="238" t="s">
        <v>692</v>
      </c>
      <c r="J371" s="238" t="s">
        <v>692</v>
      </c>
      <c r="K371" s="238" t="s">
        <v>1496</v>
      </c>
      <c r="L371" s="238" t="s">
        <v>692</v>
      </c>
      <c r="M371" s="239" t="b">
        <v>0</v>
      </c>
      <c r="N371" s="238" t="s">
        <v>1065</v>
      </c>
      <c r="O371" s="238" t="s">
        <v>1066</v>
      </c>
      <c r="P371" s="238" t="s">
        <v>837</v>
      </c>
      <c r="Q371" s="238" t="s">
        <v>17</v>
      </c>
      <c r="R371" s="238" t="s">
        <v>1726</v>
      </c>
      <c r="S371" s="238" t="s">
        <v>1727</v>
      </c>
      <c r="T371" s="238" t="s">
        <v>1330</v>
      </c>
      <c r="U371" s="238" t="s">
        <v>692</v>
      </c>
      <c r="V371" s="239" t="b">
        <v>0</v>
      </c>
      <c r="W371" s="239" t="b">
        <v>0</v>
      </c>
      <c r="X371" s="238" t="s">
        <v>692</v>
      </c>
      <c r="Y371" s="238" t="s">
        <v>692</v>
      </c>
      <c r="Z371" s="239" t="b">
        <v>0</v>
      </c>
      <c r="AA371" s="238" t="s">
        <v>692</v>
      </c>
      <c r="AB371" s="238" t="s">
        <v>692</v>
      </c>
      <c r="AC371" s="238" t="s">
        <v>692</v>
      </c>
      <c r="AD371" s="239" t="b">
        <v>0</v>
      </c>
      <c r="AE371" s="239" t="b">
        <v>0</v>
      </c>
      <c r="AF371" s="238" t="s">
        <v>692</v>
      </c>
      <c r="AG371" s="238" t="s">
        <v>1502</v>
      </c>
      <c r="AH371" s="239" t="b">
        <v>1</v>
      </c>
      <c r="AI371" s="239" t="b">
        <v>0</v>
      </c>
    </row>
    <row r="372" spans="1:35" ht="32">
      <c r="A372" s="238" t="s">
        <v>686</v>
      </c>
      <c r="B372" s="238" t="s">
        <v>1742</v>
      </c>
      <c r="C372" s="238" t="s">
        <v>1742</v>
      </c>
      <c r="D372" s="238" t="s">
        <v>1738</v>
      </c>
      <c r="E372" s="238" t="s">
        <v>2118</v>
      </c>
      <c r="F372" s="238" t="s">
        <v>1856</v>
      </c>
      <c r="G372" s="238" t="s">
        <v>692</v>
      </c>
      <c r="H372" s="238" t="s">
        <v>692</v>
      </c>
      <c r="I372" s="238" t="s">
        <v>692</v>
      </c>
      <c r="J372" s="238" t="s">
        <v>692</v>
      </c>
      <c r="K372" s="238" t="s">
        <v>1496</v>
      </c>
      <c r="L372" s="238" t="s">
        <v>692</v>
      </c>
      <c r="M372" s="239" t="b">
        <v>0</v>
      </c>
      <c r="N372" s="238" t="s">
        <v>1065</v>
      </c>
      <c r="O372" s="238" t="s">
        <v>1066</v>
      </c>
      <c r="P372" s="238" t="s">
        <v>837</v>
      </c>
      <c r="Q372" s="238" t="s">
        <v>722</v>
      </c>
      <c r="R372" s="238" t="s">
        <v>1740</v>
      </c>
      <c r="S372" s="238" t="s">
        <v>1741</v>
      </c>
      <c r="T372" s="238" t="s">
        <v>1330</v>
      </c>
      <c r="U372" s="238" t="s">
        <v>692</v>
      </c>
      <c r="V372" s="239" t="b">
        <v>0</v>
      </c>
      <c r="W372" s="239" t="b">
        <v>0</v>
      </c>
      <c r="X372" s="238" t="s">
        <v>692</v>
      </c>
      <c r="Y372" s="238" t="s">
        <v>692</v>
      </c>
      <c r="Z372" s="239" t="b">
        <v>0</v>
      </c>
      <c r="AA372" s="238" t="s">
        <v>692</v>
      </c>
      <c r="AB372" s="238" t="s">
        <v>692</v>
      </c>
      <c r="AC372" s="238" t="s">
        <v>692</v>
      </c>
      <c r="AD372" s="239" t="b">
        <v>0</v>
      </c>
      <c r="AE372" s="239" t="b">
        <v>0</v>
      </c>
      <c r="AF372" s="238" t="s">
        <v>692</v>
      </c>
      <c r="AG372" s="238" t="s">
        <v>189</v>
      </c>
      <c r="AH372" s="239" t="b">
        <v>1</v>
      </c>
      <c r="AI372" s="239" t="b">
        <v>0</v>
      </c>
    </row>
    <row r="373" spans="1:35" ht="32">
      <c r="A373" s="238" t="s">
        <v>686</v>
      </c>
      <c r="B373" s="238" t="s">
        <v>1369</v>
      </c>
      <c r="C373" s="238" t="s">
        <v>1369</v>
      </c>
      <c r="D373" s="238" t="s">
        <v>2119</v>
      </c>
      <c r="E373" s="238" t="s">
        <v>2120</v>
      </c>
      <c r="F373" s="238" t="s">
        <v>1856</v>
      </c>
      <c r="G373" s="238" t="s">
        <v>692</v>
      </c>
      <c r="H373" s="238" t="s">
        <v>692</v>
      </c>
      <c r="I373" s="238" t="s">
        <v>692</v>
      </c>
      <c r="J373" s="238" t="s">
        <v>692</v>
      </c>
      <c r="K373" s="238" t="s">
        <v>1496</v>
      </c>
      <c r="L373" s="238" t="s">
        <v>692</v>
      </c>
      <c r="M373" s="239" t="b">
        <v>0</v>
      </c>
      <c r="N373" s="238" t="s">
        <v>1065</v>
      </c>
      <c r="O373" s="238" t="s">
        <v>1066</v>
      </c>
      <c r="P373" s="238" t="s">
        <v>837</v>
      </c>
      <c r="Q373" s="238" t="s">
        <v>17</v>
      </c>
      <c r="R373" s="238" t="s">
        <v>2121</v>
      </c>
      <c r="S373" s="238" t="s">
        <v>2122</v>
      </c>
      <c r="T373" s="238" t="s">
        <v>1368</v>
      </c>
      <c r="U373" s="238" t="s">
        <v>692</v>
      </c>
      <c r="V373" s="239" t="b">
        <v>0</v>
      </c>
      <c r="W373" s="239" t="b">
        <v>0</v>
      </c>
      <c r="X373" s="238" t="s">
        <v>692</v>
      </c>
      <c r="Y373" s="238" t="s">
        <v>692</v>
      </c>
      <c r="Z373" s="239" t="b">
        <v>0</v>
      </c>
      <c r="AA373" s="238" t="s">
        <v>692</v>
      </c>
      <c r="AB373" s="238" t="s">
        <v>692</v>
      </c>
      <c r="AC373" s="238" t="s">
        <v>692</v>
      </c>
      <c r="AD373" s="239" t="b">
        <v>0</v>
      </c>
      <c r="AE373" s="239" t="b">
        <v>0</v>
      </c>
      <c r="AF373" s="238" t="s">
        <v>692</v>
      </c>
      <c r="AG373" s="238" t="s">
        <v>189</v>
      </c>
      <c r="AH373" s="239" t="b">
        <v>1</v>
      </c>
      <c r="AI373" s="239" t="b">
        <v>0</v>
      </c>
    </row>
    <row r="374" spans="1:35" ht="48">
      <c r="A374" s="238" t="s">
        <v>686</v>
      </c>
      <c r="B374" s="238" t="s">
        <v>1748</v>
      </c>
      <c r="C374" s="238" t="s">
        <v>1748</v>
      </c>
      <c r="D374" s="238" t="s">
        <v>1744</v>
      </c>
      <c r="E374" s="238" t="s">
        <v>2123</v>
      </c>
      <c r="F374" s="238" t="s">
        <v>1856</v>
      </c>
      <c r="G374" s="238" t="s">
        <v>692</v>
      </c>
      <c r="H374" s="238" t="s">
        <v>692</v>
      </c>
      <c r="I374" s="238" t="s">
        <v>692</v>
      </c>
      <c r="J374" s="238" t="s">
        <v>692</v>
      </c>
      <c r="K374" s="238" t="s">
        <v>1496</v>
      </c>
      <c r="L374" s="238" t="s">
        <v>692</v>
      </c>
      <c r="M374" s="239" t="b">
        <v>0</v>
      </c>
      <c r="N374" s="238" t="s">
        <v>1487</v>
      </c>
      <c r="O374" s="238" t="s">
        <v>1488</v>
      </c>
      <c r="P374" s="238" t="s">
        <v>837</v>
      </c>
      <c r="Q374" s="238" t="s">
        <v>17</v>
      </c>
      <c r="R374" s="238" t="s">
        <v>1746</v>
      </c>
      <c r="S374" s="238" t="s">
        <v>1747</v>
      </c>
      <c r="T374" s="238" t="s">
        <v>1542</v>
      </c>
      <c r="U374" s="238" t="s">
        <v>692</v>
      </c>
      <c r="V374" s="239" t="b">
        <v>0</v>
      </c>
      <c r="W374" s="239" t="b">
        <v>0</v>
      </c>
      <c r="X374" s="238" t="s">
        <v>692</v>
      </c>
      <c r="Y374" s="238" t="s">
        <v>692</v>
      </c>
      <c r="Z374" s="239" t="b">
        <v>0</v>
      </c>
      <c r="AA374" s="238" t="s">
        <v>692</v>
      </c>
      <c r="AB374" s="238" t="s">
        <v>692</v>
      </c>
      <c r="AC374" s="238" t="s">
        <v>692</v>
      </c>
      <c r="AD374" s="239" t="b">
        <v>0</v>
      </c>
      <c r="AE374" s="239" t="b">
        <v>0</v>
      </c>
      <c r="AF374" s="238" t="s">
        <v>887</v>
      </c>
      <c r="AG374" s="238" t="s">
        <v>189</v>
      </c>
      <c r="AH374" s="239" t="b">
        <v>1</v>
      </c>
      <c r="AI374" s="239" t="b">
        <v>0</v>
      </c>
    </row>
    <row r="375" spans="1:35" ht="32">
      <c r="A375" s="238" t="s">
        <v>686</v>
      </c>
      <c r="B375" s="238" t="s">
        <v>1754</v>
      </c>
      <c r="C375" s="238" t="s">
        <v>1754</v>
      </c>
      <c r="D375" s="238" t="s">
        <v>1752</v>
      </c>
      <c r="E375" s="238" t="s">
        <v>2124</v>
      </c>
      <c r="F375" s="238" t="s">
        <v>1856</v>
      </c>
      <c r="G375" s="238" t="s">
        <v>692</v>
      </c>
      <c r="H375" s="238" t="s">
        <v>692</v>
      </c>
      <c r="I375" s="238" t="s">
        <v>692</v>
      </c>
      <c r="J375" s="238" t="s">
        <v>692</v>
      </c>
      <c r="K375" s="238" t="s">
        <v>1250</v>
      </c>
      <c r="L375" s="238" t="s">
        <v>692</v>
      </c>
      <c r="M375" s="239" t="b">
        <v>0</v>
      </c>
      <c r="N375" s="238" t="s">
        <v>1397</v>
      </c>
      <c r="O375" s="238" t="s">
        <v>1397</v>
      </c>
      <c r="P375" s="238" t="s">
        <v>837</v>
      </c>
      <c r="Q375" s="238" t="s">
        <v>17</v>
      </c>
      <c r="R375" s="238" t="s">
        <v>780</v>
      </c>
      <c r="S375" s="238" t="s">
        <v>781</v>
      </c>
      <c r="T375" s="238" t="s">
        <v>1437</v>
      </c>
      <c r="U375" s="238" t="s">
        <v>692</v>
      </c>
      <c r="V375" s="239" t="b">
        <v>0</v>
      </c>
      <c r="W375" s="239" t="b">
        <v>0</v>
      </c>
      <c r="X375" s="238" t="s">
        <v>692</v>
      </c>
      <c r="Y375" s="238" t="s">
        <v>692</v>
      </c>
      <c r="Z375" s="239" t="b">
        <v>0</v>
      </c>
      <c r="AA375" s="238" t="s">
        <v>692</v>
      </c>
      <c r="AB375" s="238" t="s">
        <v>692</v>
      </c>
      <c r="AC375" s="238" t="s">
        <v>692</v>
      </c>
      <c r="AD375" s="239" t="b">
        <v>0</v>
      </c>
      <c r="AE375" s="239" t="b">
        <v>0</v>
      </c>
      <c r="AF375" s="238" t="s">
        <v>692</v>
      </c>
      <c r="AG375" s="238" t="s">
        <v>189</v>
      </c>
      <c r="AH375" s="239" t="b">
        <v>1</v>
      </c>
      <c r="AI375" s="239" t="b">
        <v>0</v>
      </c>
    </row>
    <row r="376" spans="1:35" ht="80">
      <c r="A376" s="238" t="s">
        <v>686</v>
      </c>
      <c r="B376" s="238" t="s">
        <v>1759</v>
      </c>
      <c r="C376" s="238" t="s">
        <v>1759</v>
      </c>
      <c r="D376" s="238" t="s">
        <v>1756</v>
      </c>
      <c r="E376" s="238" t="s">
        <v>2125</v>
      </c>
      <c r="F376" s="238" t="s">
        <v>1856</v>
      </c>
      <c r="G376" s="238" t="s">
        <v>692</v>
      </c>
      <c r="H376" s="238" t="s">
        <v>692</v>
      </c>
      <c r="I376" s="238" t="s">
        <v>692</v>
      </c>
      <c r="J376" s="238" t="s">
        <v>692</v>
      </c>
      <c r="K376" s="238" t="s">
        <v>1250</v>
      </c>
      <c r="L376" s="238" t="s">
        <v>692</v>
      </c>
      <c r="M376" s="239" t="b">
        <v>0</v>
      </c>
      <c r="N376" s="238" t="s">
        <v>1487</v>
      </c>
      <c r="O376" s="238" t="s">
        <v>1488</v>
      </c>
      <c r="P376" s="238" t="s">
        <v>837</v>
      </c>
      <c r="Q376" s="238" t="s">
        <v>17</v>
      </c>
      <c r="R376" s="238" t="s">
        <v>2126</v>
      </c>
      <c r="S376" s="238" t="s">
        <v>2127</v>
      </c>
      <c r="T376" s="238" t="s">
        <v>1758</v>
      </c>
      <c r="U376" s="238" t="s">
        <v>692</v>
      </c>
      <c r="V376" s="239" t="b">
        <v>0</v>
      </c>
      <c r="W376" s="239" t="b">
        <v>0</v>
      </c>
      <c r="X376" s="238" t="s">
        <v>692</v>
      </c>
      <c r="Y376" s="238" t="s">
        <v>692</v>
      </c>
      <c r="Z376" s="239" t="b">
        <v>0</v>
      </c>
      <c r="AA376" s="238" t="s">
        <v>692</v>
      </c>
      <c r="AB376" s="238" t="s">
        <v>692</v>
      </c>
      <c r="AC376" s="238" t="s">
        <v>692</v>
      </c>
      <c r="AD376" s="239" t="b">
        <v>0</v>
      </c>
      <c r="AE376" s="239" t="b">
        <v>0</v>
      </c>
      <c r="AF376" s="238" t="s">
        <v>692</v>
      </c>
      <c r="AG376" s="238" t="s">
        <v>189</v>
      </c>
      <c r="AH376" s="239" t="b">
        <v>1</v>
      </c>
      <c r="AI376" s="239" t="b">
        <v>0</v>
      </c>
    </row>
    <row r="377" spans="1:35" ht="80">
      <c r="A377" s="238" t="s">
        <v>686</v>
      </c>
      <c r="B377" s="238" t="s">
        <v>1766</v>
      </c>
      <c r="C377" s="238" t="s">
        <v>1766</v>
      </c>
      <c r="D377" s="238" t="s">
        <v>1761</v>
      </c>
      <c r="E377" s="238" t="s">
        <v>2128</v>
      </c>
      <c r="F377" s="238" t="s">
        <v>1856</v>
      </c>
      <c r="G377" s="238" t="s">
        <v>692</v>
      </c>
      <c r="H377" s="238" t="s">
        <v>692</v>
      </c>
      <c r="I377" s="238" t="s">
        <v>692</v>
      </c>
      <c r="J377" s="238" t="s">
        <v>692</v>
      </c>
      <c r="K377" s="238" t="s">
        <v>1496</v>
      </c>
      <c r="L377" s="238" t="s">
        <v>692</v>
      </c>
      <c r="M377" s="239" t="b">
        <v>0</v>
      </c>
      <c r="N377" s="238" t="s">
        <v>694</v>
      </c>
      <c r="O377" s="238" t="s">
        <v>695</v>
      </c>
      <c r="P377" s="238" t="s">
        <v>854</v>
      </c>
      <c r="Q377" s="238" t="s">
        <v>722</v>
      </c>
      <c r="R377" s="238" t="s">
        <v>1763</v>
      </c>
      <c r="S377" s="238" t="s">
        <v>1764</v>
      </c>
      <c r="T377" s="238" t="s">
        <v>1765</v>
      </c>
      <c r="U377" s="238" t="s">
        <v>692</v>
      </c>
      <c r="V377" s="239" t="b">
        <v>0</v>
      </c>
      <c r="W377" s="239" t="b">
        <v>0</v>
      </c>
      <c r="X377" s="238" t="s">
        <v>692</v>
      </c>
      <c r="Y377" s="238" t="s">
        <v>692</v>
      </c>
      <c r="Z377" s="239" t="b">
        <v>0</v>
      </c>
      <c r="AA377" s="238" t="s">
        <v>692</v>
      </c>
      <c r="AB377" s="238" t="s">
        <v>692</v>
      </c>
      <c r="AC377" s="238" t="s">
        <v>692</v>
      </c>
      <c r="AD377" s="239" t="b">
        <v>0</v>
      </c>
      <c r="AE377" s="239" t="b">
        <v>0</v>
      </c>
      <c r="AF377" s="238" t="s">
        <v>692</v>
      </c>
      <c r="AG377" s="238" t="s">
        <v>189</v>
      </c>
      <c r="AH377" s="239" t="b">
        <v>1</v>
      </c>
      <c r="AI377" s="239" t="b">
        <v>0</v>
      </c>
    </row>
    <row r="378" spans="1:35" ht="48">
      <c r="A378" s="238" t="s">
        <v>686</v>
      </c>
      <c r="B378" s="238" t="s">
        <v>1785</v>
      </c>
      <c r="C378" s="238" t="s">
        <v>1785</v>
      </c>
      <c r="D378" s="238" t="s">
        <v>1774</v>
      </c>
      <c r="E378" s="238" t="s">
        <v>2129</v>
      </c>
      <c r="F378" s="238" t="s">
        <v>1856</v>
      </c>
      <c r="G378" s="238" t="s">
        <v>692</v>
      </c>
      <c r="H378" s="238" t="s">
        <v>692</v>
      </c>
      <c r="I378" s="238" t="s">
        <v>692</v>
      </c>
      <c r="J378" s="238" t="s">
        <v>692</v>
      </c>
      <c r="K378" s="238" t="s">
        <v>1250</v>
      </c>
      <c r="L378" s="238" t="s">
        <v>692</v>
      </c>
      <c r="M378" s="239" t="b">
        <v>0</v>
      </c>
      <c r="N378" s="238" t="s">
        <v>1040</v>
      </c>
      <c r="O378" s="238" t="s">
        <v>1041</v>
      </c>
      <c r="P378" s="238" t="s">
        <v>854</v>
      </c>
      <c r="Q378" s="238" t="s">
        <v>24</v>
      </c>
      <c r="R378" s="238" t="s">
        <v>1776</v>
      </c>
      <c r="S378" s="238" t="s">
        <v>1777</v>
      </c>
      <c r="T378" s="238" t="s">
        <v>1778</v>
      </c>
      <c r="U378" s="238" t="s">
        <v>692</v>
      </c>
      <c r="V378" s="239" t="b">
        <v>0</v>
      </c>
      <c r="W378" s="239" t="b">
        <v>0</v>
      </c>
      <c r="X378" s="238" t="s">
        <v>692</v>
      </c>
      <c r="Y378" s="238" t="s">
        <v>692</v>
      </c>
      <c r="Z378" s="239" t="b">
        <v>0</v>
      </c>
      <c r="AA378" s="238" t="s">
        <v>692</v>
      </c>
      <c r="AB378" s="238" t="s">
        <v>692</v>
      </c>
      <c r="AC378" s="238" t="s">
        <v>692</v>
      </c>
      <c r="AD378" s="239" t="b">
        <v>0</v>
      </c>
      <c r="AE378" s="239" t="b">
        <v>0</v>
      </c>
      <c r="AF378" s="238" t="s">
        <v>1036</v>
      </c>
      <c r="AG378" s="238" t="s">
        <v>189</v>
      </c>
      <c r="AH378" s="239" t="b">
        <v>1</v>
      </c>
      <c r="AI378" s="239" t="b">
        <v>0</v>
      </c>
    </row>
    <row r="379" spans="1:35" ht="32">
      <c r="A379" s="238" t="s">
        <v>686</v>
      </c>
      <c r="B379" s="238" t="s">
        <v>2130</v>
      </c>
      <c r="C379" s="238" t="s">
        <v>2130</v>
      </c>
      <c r="D379" s="238" t="s">
        <v>1774</v>
      </c>
      <c r="E379" s="238" t="s">
        <v>2131</v>
      </c>
      <c r="F379" s="238" t="s">
        <v>1856</v>
      </c>
      <c r="G379" s="238" t="s">
        <v>692</v>
      </c>
      <c r="H379" s="238" t="s">
        <v>692</v>
      </c>
      <c r="I379" s="238" t="s">
        <v>692</v>
      </c>
      <c r="J379" s="238" t="s">
        <v>692</v>
      </c>
      <c r="K379" s="238" t="s">
        <v>1250</v>
      </c>
      <c r="L379" s="238" t="s">
        <v>692</v>
      </c>
      <c r="M379" s="239" t="b">
        <v>0</v>
      </c>
      <c r="N379" s="238" t="s">
        <v>1040</v>
      </c>
      <c r="O379" s="238" t="s">
        <v>1041</v>
      </c>
      <c r="P379" s="238" t="s">
        <v>854</v>
      </c>
      <c r="Q379" s="238" t="s">
        <v>24</v>
      </c>
      <c r="R379" s="238" t="s">
        <v>1776</v>
      </c>
      <c r="S379" s="238" t="s">
        <v>1777</v>
      </c>
      <c r="T379" s="238" t="s">
        <v>1778</v>
      </c>
      <c r="U379" s="238" t="s">
        <v>692</v>
      </c>
      <c r="V379" s="239" t="b">
        <v>0</v>
      </c>
      <c r="W379" s="239" t="b">
        <v>0</v>
      </c>
      <c r="X379" s="238" t="s">
        <v>692</v>
      </c>
      <c r="Y379" s="238" t="s">
        <v>692</v>
      </c>
      <c r="Z379" s="239" t="b">
        <v>0</v>
      </c>
      <c r="AA379" s="238" t="s">
        <v>692</v>
      </c>
      <c r="AB379" s="238" t="s">
        <v>692</v>
      </c>
      <c r="AC379" s="238" t="s">
        <v>692</v>
      </c>
      <c r="AD379" s="239" t="b">
        <v>0</v>
      </c>
      <c r="AE379" s="239" t="b">
        <v>0</v>
      </c>
      <c r="AF379" s="238" t="s">
        <v>866</v>
      </c>
      <c r="AG379" s="238" t="s">
        <v>189</v>
      </c>
      <c r="AH379" s="239" t="b">
        <v>1</v>
      </c>
      <c r="AI379" s="239" t="b">
        <v>0</v>
      </c>
    </row>
    <row r="380" spans="1:35" ht="32">
      <c r="A380" s="238" t="s">
        <v>686</v>
      </c>
      <c r="B380" s="238" t="s">
        <v>1792</v>
      </c>
      <c r="C380" s="238" t="s">
        <v>1792</v>
      </c>
      <c r="D380" s="238" t="s">
        <v>2132</v>
      </c>
      <c r="E380" s="238" t="s">
        <v>2133</v>
      </c>
      <c r="F380" s="238" t="s">
        <v>1856</v>
      </c>
      <c r="G380" s="238" t="s">
        <v>692</v>
      </c>
      <c r="H380" s="238" t="s">
        <v>692</v>
      </c>
      <c r="I380" s="238" t="s">
        <v>692</v>
      </c>
      <c r="J380" s="238" t="s">
        <v>692</v>
      </c>
      <c r="K380" s="238" t="s">
        <v>1250</v>
      </c>
      <c r="L380" s="238" t="s">
        <v>692</v>
      </c>
      <c r="M380" s="239" t="b">
        <v>0</v>
      </c>
      <c r="N380" s="238" t="s">
        <v>1040</v>
      </c>
      <c r="O380" s="238" t="s">
        <v>1041</v>
      </c>
      <c r="P380" s="238" t="s">
        <v>854</v>
      </c>
      <c r="Q380" s="238" t="s">
        <v>722</v>
      </c>
      <c r="R380" s="238" t="s">
        <v>1790</v>
      </c>
      <c r="S380" s="238" t="s">
        <v>1791</v>
      </c>
      <c r="T380" s="238" t="s">
        <v>1044</v>
      </c>
      <c r="U380" s="238" t="s">
        <v>692</v>
      </c>
      <c r="V380" s="239" t="b">
        <v>0</v>
      </c>
      <c r="W380" s="239" t="b">
        <v>0</v>
      </c>
      <c r="X380" s="238" t="s">
        <v>692</v>
      </c>
      <c r="Y380" s="238" t="s">
        <v>692</v>
      </c>
      <c r="Z380" s="239" t="b">
        <v>0</v>
      </c>
      <c r="AA380" s="238" t="s">
        <v>692</v>
      </c>
      <c r="AB380" s="238" t="s">
        <v>692</v>
      </c>
      <c r="AC380" s="238" t="s">
        <v>692</v>
      </c>
      <c r="AD380" s="239" t="b">
        <v>0</v>
      </c>
      <c r="AE380" s="239" t="b">
        <v>0</v>
      </c>
      <c r="AF380" s="238" t="s">
        <v>866</v>
      </c>
      <c r="AG380" s="238" t="s">
        <v>189</v>
      </c>
      <c r="AH380" s="239" t="b">
        <v>1</v>
      </c>
      <c r="AI380" s="239" t="b">
        <v>0</v>
      </c>
    </row>
    <row r="381" spans="1:35" ht="32">
      <c r="A381" s="238" t="s">
        <v>686</v>
      </c>
      <c r="B381" s="238" t="s">
        <v>1798</v>
      </c>
      <c r="C381" s="238" t="s">
        <v>1798</v>
      </c>
      <c r="D381" s="238" t="s">
        <v>1794</v>
      </c>
      <c r="E381" s="238" t="s">
        <v>2134</v>
      </c>
      <c r="F381" s="238" t="s">
        <v>1856</v>
      </c>
      <c r="G381" s="238" t="s">
        <v>692</v>
      </c>
      <c r="H381" s="238" t="s">
        <v>692</v>
      </c>
      <c r="I381" s="238" t="s">
        <v>692</v>
      </c>
      <c r="J381" s="238" t="s">
        <v>692</v>
      </c>
      <c r="K381" s="238" t="s">
        <v>1861</v>
      </c>
      <c r="L381" s="238" t="s">
        <v>692</v>
      </c>
      <c r="M381" s="239" t="b">
        <v>0</v>
      </c>
      <c r="N381" s="238" t="s">
        <v>1497</v>
      </c>
      <c r="O381" s="238" t="s">
        <v>1498</v>
      </c>
      <c r="P381" s="238" t="s">
        <v>854</v>
      </c>
      <c r="Q381" s="238" t="s">
        <v>17</v>
      </c>
      <c r="R381" s="238" t="s">
        <v>1796</v>
      </c>
      <c r="S381" s="238" t="s">
        <v>1797</v>
      </c>
      <c r="T381" s="238" t="s">
        <v>1570</v>
      </c>
      <c r="U381" s="238" t="s">
        <v>692</v>
      </c>
      <c r="V381" s="239" t="b">
        <v>0</v>
      </c>
      <c r="W381" s="239" t="b">
        <v>0</v>
      </c>
      <c r="X381" s="238" t="s">
        <v>692</v>
      </c>
      <c r="Y381" s="238" t="s">
        <v>692</v>
      </c>
      <c r="Z381" s="239" t="b">
        <v>0</v>
      </c>
      <c r="AA381" s="238" t="s">
        <v>692</v>
      </c>
      <c r="AB381" s="238" t="s">
        <v>692</v>
      </c>
      <c r="AC381" s="238" t="s">
        <v>692</v>
      </c>
      <c r="AD381" s="239" t="b">
        <v>0</v>
      </c>
      <c r="AE381" s="239" t="b">
        <v>0</v>
      </c>
      <c r="AF381" s="238" t="s">
        <v>692</v>
      </c>
      <c r="AG381" s="238" t="s">
        <v>1502</v>
      </c>
      <c r="AH381" s="239" t="b">
        <v>1</v>
      </c>
      <c r="AI381" s="239" t="b">
        <v>1</v>
      </c>
    </row>
    <row r="382" spans="1:35" ht="32">
      <c r="A382" s="238" t="s">
        <v>686</v>
      </c>
      <c r="B382" s="238" t="s">
        <v>1807</v>
      </c>
      <c r="C382" s="238" t="s">
        <v>1807</v>
      </c>
      <c r="D382" s="238" t="s">
        <v>1800</v>
      </c>
      <c r="E382" s="238" t="s">
        <v>2135</v>
      </c>
      <c r="F382" s="238" t="s">
        <v>1856</v>
      </c>
      <c r="G382" s="238" t="s">
        <v>692</v>
      </c>
      <c r="H382" s="238" t="s">
        <v>692</v>
      </c>
      <c r="I382" s="238" t="s">
        <v>692</v>
      </c>
      <c r="J382" s="238" t="s">
        <v>692</v>
      </c>
      <c r="K382" s="238" t="s">
        <v>1496</v>
      </c>
      <c r="L382" s="238" t="s">
        <v>692</v>
      </c>
      <c r="M382" s="239" t="b">
        <v>0</v>
      </c>
      <c r="N382" s="238" t="s">
        <v>1802</v>
      </c>
      <c r="O382" s="238" t="s">
        <v>1803</v>
      </c>
      <c r="P382" s="238" t="s">
        <v>854</v>
      </c>
      <c r="Q382" s="238" t="s">
        <v>24</v>
      </c>
      <c r="R382" s="238" t="s">
        <v>1804</v>
      </c>
      <c r="S382" s="238" t="s">
        <v>1805</v>
      </c>
      <c r="T382" s="238" t="s">
        <v>1806</v>
      </c>
      <c r="U382" s="238" t="s">
        <v>692</v>
      </c>
      <c r="V382" s="239" t="b">
        <v>0</v>
      </c>
      <c r="W382" s="239" t="b">
        <v>0</v>
      </c>
      <c r="X382" s="238" t="s">
        <v>692</v>
      </c>
      <c r="Y382" s="238" t="s">
        <v>692</v>
      </c>
      <c r="Z382" s="239" t="b">
        <v>0</v>
      </c>
      <c r="AA382" s="238" t="s">
        <v>692</v>
      </c>
      <c r="AB382" s="238" t="s">
        <v>692</v>
      </c>
      <c r="AC382" s="238" t="s">
        <v>692</v>
      </c>
      <c r="AD382" s="239" t="b">
        <v>0</v>
      </c>
      <c r="AE382" s="239" t="b">
        <v>0</v>
      </c>
      <c r="AF382" s="238" t="s">
        <v>692</v>
      </c>
      <c r="AG382" s="238" t="s">
        <v>189</v>
      </c>
      <c r="AH382" s="239" t="b">
        <v>1</v>
      </c>
      <c r="AI382" s="239" t="b">
        <v>0</v>
      </c>
    </row>
    <row r="383" spans="1:35" ht="32">
      <c r="A383" s="238" t="s">
        <v>686</v>
      </c>
      <c r="B383" s="238" t="s">
        <v>2136</v>
      </c>
      <c r="C383" s="238" t="s">
        <v>2136</v>
      </c>
      <c r="D383" s="238" t="s">
        <v>2137</v>
      </c>
      <c r="E383" s="238" t="s">
        <v>2138</v>
      </c>
      <c r="F383" s="238" t="s">
        <v>1856</v>
      </c>
      <c r="G383" s="238" t="s">
        <v>692</v>
      </c>
      <c r="H383" s="238" t="s">
        <v>692</v>
      </c>
      <c r="I383" s="238" t="s">
        <v>692</v>
      </c>
      <c r="J383" s="238" t="s">
        <v>692</v>
      </c>
      <c r="K383" s="238" t="s">
        <v>1250</v>
      </c>
      <c r="L383" s="238" t="s">
        <v>692</v>
      </c>
      <c r="M383" s="239" t="b">
        <v>0</v>
      </c>
      <c r="N383" s="238" t="s">
        <v>1040</v>
      </c>
      <c r="O383" s="238" t="s">
        <v>1041</v>
      </c>
      <c r="P383" s="238" t="s">
        <v>854</v>
      </c>
      <c r="Q383" s="238" t="s">
        <v>722</v>
      </c>
      <c r="R383" s="238" t="s">
        <v>2139</v>
      </c>
      <c r="S383" s="238" t="s">
        <v>2140</v>
      </c>
      <c r="T383" s="238" t="s">
        <v>1778</v>
      </c>
      <c r="U383" s="238" t="s">
        <v>692</v>
      </c>
      <c r="V383" s="239" t="b">
        <v>0</v>
      </c>
      <c r="W383" s="239" t="b">
        <v>0</v>
      </c>
      <c r="X383" s="238" t="s">
        <v>692</v>
      </c>
      <c r="Y383" s="238" t="s">
        <v>692</v>
      </c>
      <c r="Z383" s="239" t="b">
        <v>0</v>
      </c>
      <c r="AA383" s="238" t="s">
        <v>692</v>
      </c>
      <c r="AB383" s="238" t="s">
        <v>692</v>
      </c>
      <c r="AC383" s="238" t="s">
        <v>692</v>
      </c>
      <c r="AD383" s="239" t="b">
        <v>0</v>
      </c>
      <c r="AE383" s="239" t="b">
        <v>0</v>
      </c>
      <c r="AF383" s="238" t="s">
        <v>692</v>
      </c>
      <c r="AG383" s="238" t="s">
        <v>189</v>
      </c>
      <c r="AH383" s="239" t="b">
        <v>1</v>
      </c>
      <c r="AI383" s="239" t="b">
        <v>0</v>
      </c>
    </row>
    <row r="384" spans="1:35" ht="48">
      <c r="A384" s="238" t="s">
        <v>686</v>
      </c>
      <c r="B384" s="238" t="s">
        <v>1814</v>
      </c>
      <c r="C384" s="238" t="s">
        <v>1814</v>
      </c>
      <c r="D384" s="238" t="s">
        <v>1809</v>
      </c>
      <c r="E384" s="238" t="s">
        <v>2141</v>
      </c>
      <c r="F384" s="238" t="s">
        <v>1856</v>
      </c>
      <c r="G384" s="238" t="s">
        <v>692</v>
      </c>
      <c r="H384" s="238" t="s">
        <v>692</v>
      </c>
      <c r="I384" s="238" t="s">
        <v>692</v>
      </c>
      <c r="J384" s="238" t="s">
        <v>692</v>
      </c>
      <c r="K384" s="238" t="s">
        <v>1250</v>
      </c>
      <c r="L384" s="238" t="s">
        <v>692</v>
      </c>
      <c r="M384" s="239" t="b">
        <v>0</v>
      </c>
      <c r="N384" s="238" t="s">
        <v>1802</v>
      </c>
      <c r="O384" s="238" t="s">
        <v>1803</v>
      </c>
      <c r="P384" s="238" t="s">
        <v>854</v>
      </c>
      <c r="Q384" s="238" t="s">
        <v>17</v>
      </c>
      <c r="R384" s="238" t="s">
        <v>2142</v>
      </c>
      <c r="S384" s="238" t="s">
        <v>2143</v>
      </c>
      <c r="T384" s="238" t="s">
        <v>1813</v>
      </c>
      <c r="U384" s="238" t="s">
        <v>692</v>
      </c>
      <c r="V384" s="239" t="b">
        <v>0</v>
      </c>
      <c r="W384" s="239" t="b">
        <v>0</v>
      </c>
      <c r="X384" s="238" t="s">
        <v>692</v>
      </c>
      <c r="Y384" s="238" t="s">
        <v>692</v>
      </c>
      <c r="Z384" s="239" t="b">
        <v>0</v>
      </c>
      <c r="AA384" s="238" t="s">
        <v>692</v>
      </c>
      <c r="AB384" s="238" t="s">
        <v>692</v>
      </c>
      <c r="AC384" s="238" t="s">
        <v>692</v>
      </c>
      <c r="AD384" s="239" t="b">
        <v>0</v>
      </c>
      <c r="AE384" s="239" t="b">
        <v>0</v>
      </c>
      <c r="AF384" s="238" t="s">
        <v>734</v>
      </c>
      <c r="AG384" s="238" t="s">
        <v>1502</v>
      </c>
      <c r="AH384" s="239" t="b">
        <v>1</v>
      </c>
      <c r="AI384" s="239" t="b">
        <v>0</v>
      </c>
    </row>
    <row r="385" spans="1:35" ht="32">
      <c r="A385" s="238" t="s">
        <v>686</v>
      </c>
      <c r="B385" s="238" t="s">
        <v>1823</v>
      </c>
      <c r="C385" s="238" t="s">
        <v>1823</v>
      </c>
      <c r="D385" s="238" t="s">
        <v>1820</v>
      </c>
      <c r="E385" s="238" t="s">
        <v>2144</v>
      </c>
      <c r="F385" s="238" t="s">
        <v>1856</v>
      </c>
      <c r="G385" s="238" t="s">
        <v>692</v>
      </c>
      <c r="H385" s="238" t="s">
        <v>692</v>
      </c>
      <c r="I385" s="238" t="s">
        <v>692</v>
      </c>
      <c r="J385" s="238" t="s">
        <v>692</v>
      </c>
      <c r="K385" s="238" t="s">
        <v>1250</v>
      </c>
      <c r="L385" s="238" t="s">
        <v>692</v>
      </c>
      <c r="M385" s="239" t="b">
        <v>0</v>
      </c>
      <c r="N385" s="238" t="s">
        <v>1802</v>
      </c>
      <c r="O385" s="238" t="s">
        <v>1803</v>
      </c>
      <c r="P385" s="238" t="s">
        <v>854</v>
      </c>
      <c r="Q385" s="238" t="s">
        <v>17</v>
      </c>
      <c r="R385" s="238" t="s">
        <v>2145</v>
      </c>
      <c r="S385" s="238" t="s">
        <v>2146</v>
      </c>
      <c r="T385" s="238" t="s">
        <v>1822</v>
      </c>
      <c r="U385" s="238" t="s">
        <v>692</v>
      </c>
      <c r="V385" s="239" t="b">
        <v>0</v>
      </c>
      <c r="W385" s="239" t="b">
        <v>0</v>
      </c>
      <c r="X385" s="238" t="s">
        <v>692</v>
      </c>
      <c r="Y385" s="238" t="s">
        <v>692</v>
      </c>
      <c r="Z385" s="239" t="b">
        <v>0</v>
      </c>
      <c r="AA385" s="238" t="s">
        <v>692</v>
      </c>
      <c r="AB385" s="238" t="s">
        <v>692</v>
      </c>
      <c r="AC385" s="238" t="s">
        <v>692</v>
      </c>
      <c r="AD385" s="239" t="b">
        <v>0</v>
      </c>
      <c r="AE385" s="239" t="b">
        <v>0</v>
      </c>
      <c r="AF385" s="238" t="s">
        <v>692</v>
      </c>
      <c r="AG385" s="238" t="s">
        <v>189</v>
      </c>
      <c r="AH385" s="239" t="b">
        <v>1</v>
      </c>
      <c r="AI385" s="239" t="b">
        <v>0</v>
      </c>
    </row>
    <row r="386" spans="1:35" ht="64">
      <c r="A386" s="238" t="s">
        <v>686</v>
      </c>
      <c r="B386" s="238" t="s">
        <v>1830</v>
      </c>
      <c r="C386" s="238" t="s">
        <v>1830</v>
      </c>
      <c r="D386" s="238" t="s">
        <v>1825</v>
      </c>
      <c r="E386" s="238" t="s">
        <v>2147</v>
      </c>
      <c r="F386" s="238" t="s">
        <v>1856</v>
      </c>
      <c r="G386" s="238" t="s">
        <v>692</v>
      </c>
      <c r="H386" s="238" t="s">
        <v>692</v>
      </c>
      <c r="I386" s="238" t="s">
        <v>692</v>
      </c>
      <c r="J386" s="238" t="s">
        <v>692</v>
      </c>
      <c r="K386" s="238" t="s">
        <v>1250</v>
      </c>
      <c r="L386" s="238" t="s">
        <v>692</v>
      </c>
      <c r="M386" s="239" t="b">
        <v>0</v>
      </c>
      <c r="N386" s="238" t="s">
        <v>1802</v>
      </c>
      <c r="O386" s="238" t="s">
        <v>1803</v>
      </c>
      <c r="P386" s="238" t="s">
        <v>854</v>
      </c>
      <c r="Q386" s="238" t="s">
        <v>17</v>
      </c>
      <c r="R386" s="238" t="s">
        <v>1827</v>
      </c>
      <c r="S386" s="238" t="s">
        <v>2148</v>
      </c>
      <c r="T386" s="238" t="s">
        <v>1829</v>
      </c>
      <c r="U386" s="238" t="s">
        <v>692</v>
      </c>
      <c r="V386" s="239" t="b">
        <v>0</v>
      </c>
      <c r="W386" s="239" t="b">
        <v>0</v>
      </c>
      <c r="X386" s="238" t="s">
        <v>692</v>
      </c>
      <c r="Y386" s="238" t="s">
        <v>692</v>
      </c>
      <c r="Z386" s="239" t="b">
        <v>0</v>
      </c>
      <c r="AA386" s="238" t="s">
        <v>692</v>
      </c>
      <c r="AB386" s="238" t="s">
        <v>692</v>
      </c>
      <c r="AC386" s="238" t="s">
        <v>692</v>
      </c>
      <c r="AD386" s="239" t="b">
        <v>0</v>
      </c>
      <c r="AE386" s="239" t="b">
        <v>0</v>
      </c>
      <c r="AF386" s="238" t="s">
        <v>928</v>
      </c>
      <c r="AG386" s="238" t="s">
        <v>189</v>
      </c>
      <c r="AH386" s="239" t="b">
        <v>1</v>
      </c>
      <c r="AI386" s="239" t="b">
        <v>0</v>
      </c>
    </row>
    <row r="387" spans="1:35" ht="48">
      <c r="A387" s="238" t="s">
        <v>686</v>
      </c>
      <c r="B387" s="238" t="s">
        <v>1838</v>
      </c>
      <c r="C387" s="238" t="s">
        <v>1838</v>
      </c>
      <c r="D387" s="238" t="s">
        <v>1832</v>
      </c>
      <c r="E387" s="238" t="s">
        <v>2149</v>
      </c>
      <c r="F387" s="238" t="s">
        <v>1856</v>
      </c>
      <c r="G387" s="238" t="s">
        <v>692</v>
      </c>
      <c r="H387" s="238" t="s">
        <v>692</v>
      </c>
      <c r="I387" s="238" t="s">
        <v>692</v>
      </c>
      <c r="J387" s="238" t="s">
        <v>692</v>
      </c>
      <c r="K387" s="238" t="s">
        <v>1250</v>
      </c>
      <c r="L387" s="238" t="s">
        <v>692</v>
      </c>
      <c r="M387" s="239" t="b">
        <v>0</v>
      </c>
      <c r="N387" s="238" t="s">
        <v>1834</v>
      </c>
      <c r="O387" s="238" t="s">
        <v>1220</v>
      </c>
      <c r="P387" s="238" t="s">
        <v>854</v>
      </c>
      <c r="Q387" s="238" t="s">
        <v>17</v>
      </c>
      <c r="R387" s="238" t="s">
        <v>1835</v>
      </c>
      <c r="S387" s="238" t="s">
        <v>1836</v>
      </c>
      <c r="T387" s="238" t="s">
        <v>1837</v>
      </c>
      <c r="U387" s="238" t="s">
        <v>692</v>
      </c>
      <c r="V387" s="239" t="b">
        <v>0</v>
      </c>
      <c r="W387" s="239" t="b">
        <v>0</v>
      </c>
      <c r="X387" s="238" t="s">
        <v>692</v>
      </c>
      <c r="Y387" s="238" t="s">
        <v>692</v>
      </c>
      <c r="Z387" s="239" t="b">
        <v>0</v>
      </c>
      <c r="AA387" s="238" t="s">
        <v>692</v>
      </c>
      <c r="AB387" s="238" t="s">
        <v>692</v>
      </c>
      <c r="AC387" s="238" t="s">
        <v>692</v>
      </c>
      <c r="AD387" s="239" t="b">
        <v>0</v>
      </c>
      <c r="AE387" s="239" t="b">
        <v>0</v>
      </c>
      <c r="AF387" s="238" t="s">
        <v>692</v>
      </c>
      <c r="AG387" s="238" t="s">
        <v>189</v>
      </c>
      <c r="AH387" s="239" t="b">
        <v>1</v>
      </c>
      <c r="AI387" s="239" t="b">
        <v>0</v>
      </c>
    </row>
    <row r="388" spans="1:35" ht="48">
      <c r="A388" s="238" t="s">
        <v>686</v>
      </c>
      <c r="B388" s="238" t="s">
        <v>2150</v>
      </c>
      <c r="C388" s="238" t="s">
        <v>2151</v>
      </c>
      <c r="D388" s="238" t="s">
        <v>1844</v>
      </c>
      <c r="E388" s="238" t="s">
        <v>2152</v>
      </c>
      <c r="F388" s="238" t="s">
        <v>1856</v>
      </c>
      <c r="G388" s="238" t="s">
        <v>692</v>
      </c>
      <c r="H388" s="238" t="s">
        <v>692</v>
      </c>
      <c r="I388" s="238" t="s">
        <v>692</v>
      </c>
      <c r="J388" s="238" t="s">
        <v>692</v>
      </c>
      <c r="K388" s="238" t="s">
        <v>1250</v>
      </c>
      <c r="L388" s="238" t="s">
        <v>692</v>
      </c>
      <c r="M388" s="239" t="b">
        <v>0</v>
      </c>
      <c r="N388" s="238" t="s">
        <v>1802</v>
      </c>
      <c r="O388" s="238" t="s">
        <v>1803</v>
      </c>
      <c r="P388" s="238" t="s">
        <v>854</v>
      </c>
      <c r="Q388" s="238" t="s">
        <v>17</v>
      </c>
      <c r="R388" s="238" t="s">
        <v>1152</v>
      </c>
      <c r="S388" s="238" t="s">
        <v>1153</v>
      </c>
      <c r="T388" s="238" t="s">
        <v>1813</v>
      </c>
      <c r="U388" s="238" t="s">
        <v>692</v>
      </c>
      <c r="V388" s="239" t="b">
        <v>0</v>
      </c>
      <c r="W388" s="239" t="b">
        <v>0</v>
      </c>
      <c r="X388" s="238" t="s">
        <v>692</v>
      </c>
      <c r="Y388" s="238" t="s">
        <v>692</v>
      </c>
      <c r="Z388" s="239" t="b">
        <v>0</v>
      </c>
      <c r="AA388" s="238" t="s">
        <v>692</v>
      </c>
      <c r="AB388" s="238" t="s">
        <v>692</v>
      </c>
      <c r="AC388" s="238" t="s">
        <v>692</v>
      </c>
      <c r="AD388" s="239" t="b">
        <v>0</v>
      </c>
      <c r="AE388" s="239" t="b">
        <v>0</v>
      </c>
      <c r="AF388" s="238" t="s">
        <v>971</v>
      </c>
      <c r="AG388" s="238" t="s">
        <v>189</v>
      </c>
      <c r="AH388" s="239" t="b">
        <v>1</v>
      </c>
      <c r="AI388" s="239" t="b">
        <v>0</v>
      </c>
    </row>
    <row r="389" spans="1:35" ht="32">
      <c r="A389" s="238" t="s">
        <v>686</v>
      </c>
      <c r="B389" s="238" t="s">
        <v>1853</v>
      </c>
      <c r="C389" s="238" t="s">
        <v>2153</v>
      </c>
      <c r="D389" s="238" t="s">
        <v>1849</v>
      </c>
      <c r="E389" s="238" t="s">
        <v>360</v>
      </c>
      <c r="F389" s="238" t="s">
        <v>1856</v>
      </c>
      <c r="G389" s="238" t="s">
        <v>692</v>
      </c>
      <c r="H389" s="238" t="s">
        <v>692</v>
      </c>
      <c r="I389" s="238" t="s">
        <v>692</v>
      </c>
      <c r="J389" s="238" t="s">
        <v>692</v>
      </c>
      <c r="K389" s="238" t="s">
        <v>1250</v>
      </c>
      <c r="L389" s="238" t="s">
        <v>692</v>
      </c>
      <c r="M389" s="239" t="b">
        <v>0</v>
      </c>
      <c r="N389" s="238" t="s">
        <v>1802</v>
      </c>
      <c r="O389" s="238" t="s">
        <v>1803</v>
      </c>
      <c r="P389" s="238" t="s">
        <v>854</v>
      </c>
      <c r="Q389" s="238" t="s">
        <v>722</v>
      </c>
      <c r="R389" s="238" t="s">
        <v>1851</v>
      </c>
      <c r="S389" s="238" t="s">
        <v>1852</v>
      </c>
      <c r="T389" s="238" t="s">
        <v>1813</v>
      </c>
      <c r="U389" s="238" t="s">
        <v>692</v>
      </c>
      <c r="V389" s="239" t="b">
        <v>0</v>
      </c>
      <c r="W389" s="239" t="b">
        <v>0</v>
      </c>
      <c r="X389" s="238" t="s">
        <v>692</v>
      </c>
      <c r="Y389" s="238" t="s">
        <v>692</v>
      </c>
      <c r="Z389" s="239" t="b">
        <v>0</v>
      </c>
      <c r="AA389" s="238" t="s">
        <v>692</v>
      </c>
      <c r="AB389" s="238" t="s">
        <v>692</v>
      </c>
      <c r="AC389" s="238" t="s">
        <v>692</v>
      </c>
      <c r="AD389" s="239" t="b">
        <v>0</v>
      </c>
      <c r="AE389" s="239" t="b">
        <v>0</v>
      </c>
      <c r="AF389" s="238" t="s">
        <v>692</v>
      </c>
      <c r="AG389" s="238" t="s">
        <v>189</v>
      </c>
      <c r="AH389" s="239" t="b">
        <v>1</v>
      </c>
      <c r="AI389" s="239" t="b">
        <v>0</v>
      </c>
    </row>
    <row r="390" spans="1:35" ht="48">
      <c r="A390" s="238" t="s">
        <v>686</v>
      </c>
      <c r="B390" s="238" t="s">
        <v>2154</v>
      </c>
      <c r="C390" s="238" t="s">
        <v>2154</v>
      </c>
      <c r="D390" s="238" t="s">
        <v>2155</v>
      </c>
      <c r="E390" s="238" t="s">
        <v>2156</v>
      </c>
      <c r="F390" s="238" t="s">
        <v>2157</v>
      </c>
      <c r="G390" s="238" t="s">
        <v>692</v>
      </c>
      <c r="H390" s="238" t="s">
        <v>692</v>
      </c>
      <c r="I390" s="238" t="s">
        <v>2158</v>
      </c>
      <c r="J390" s="238" t="s">
        <v>2159</v>
      </c>
      <c r="K390" s="238" t="s">
        <v>692</v>
      </c>
      <c r="L390" s="238" t="s">
        <v>692</v>
      </c>
      <c r="M390" s="239" t="b">
        <v>0</v>
      </c>
      <c r="N390" s="238" t="s">
        <v>694</v>
      </c>
      <c r="O390" s="238" t="s">
        <v>695</v>
      </c>
      <c r="P390" s="238" t="s">
        <v>696</v>
      </c>
      <c r="Q390" s="238" t="s">
        <v>17</v>
      </c>
      <c r="R390" s="238" t="s">
        <v>697</v>
      </c>
      <c r="S390" s="238" t="s">
        <v>698</v>
      </c>
      <c r="T390" s="238" t="s">
        <v>741</v>
      </c>
      <c r="U390" s="238" t="s">
        <v>692</v>
      </c>
      <c r="V390" s="239" t="b">
        <v>0</v>
      </c>
      <c r="W390" s="239" t="b">
        <v>0</v>
      </c>
      <c r="X390" s="238" t="s">
        <v>692</v>
      </c>
      <c r="Y390" s="238" t="s">
        <v>692</v>
      </c>
      <c r="Z390" s="239" t="b">
        <v>0</v>
      </c>
      <c r="AA390" s="238" t="s">
        <v>692</v>
      </c>
      <c r="AB390" s="238" t="s">
        <v>692</v>
      </c>
      <c r="AC390" s="238" t="s">
        <v>692</v>
      </c>
      <c r="AD390" s="239" t="b">
        <v>0</v>
      </c>
      <c r="AE390" s="239" t="b">
        <v>0</v>
      </c>
      <c r="AF390" s="238" t="s">
        <v>692</v>
      </c>
      <c r="AG390" s="238" t="s">
        <v>2160</v>
      </c>
      <c r="AH390" s="239" t="b">
        <v>1</v>
      </c>
      <c r="AI390" s="239" t="b">
        <v>0</v>
      </c>
    </row>
    <row r="391" spans="1:35" ht="80">
      <c r="A391" s="238" t="s">
        <v>686</v>
      </c>
      <c r="B391" s="238" t="s">
        <v>2161</v>
      </c>
      <c r="C391" s="238" t="s">
        <v>2161</v>
      </c>
      <c r="D391" s="238" t="s">
        <v>1865</v>
      </c>
      <c r="E391" s="238" t="s">
        <v>2162</v>
      </c>
      <c r="F391" s="238" t="s">
        <v>2157</v>
      </c>
      <c r="G391" s="238" t="s">
        <v>692</v>
      </c>
      <c r="H391" s="238" t="s">
        <v>692</v>
      </c>
      <c r="I391" s="238" t="s">
        <v>2163</v>
      </c>
      <c r="J391" s="238" t="s">
        <v>2159</v>
      </c>
      <c r="K391" s="238" t="s">
        <v>692</v>
      </c>
      <c r="L391" s="238" t="s">
        <v>692</v>
      </c>
      <c r="M391" s="239" t="b">
        <v>0</v>
      </c>
      <c r="N391" s="238" t="s">
        <v>694</v>
      </c>
      <c r="O391" s="238" t="s">
        <v>695</v>
      </c>
      <c r="P391" s="238" t="s">
        <v>696</v>
      </c>
      <c r="Q391" s="238" t="s">
        <v>17</v>
      </c>
      <c r="R391" s="238" t="s">
        <v>747</v>
      </c>
      <c r="S391" s="238" t="s">
        <v>748</v>
      </c>
      <c r="T391" s="238" t="s">
        <v>741</v>
      </c>
      <c r="U391" s="238" t="s">
        <v>692</v>
      </c>
      <c r="V391" s="239" t="b">
        <v>0</v>
      </c>
      <c r="W391" s="239" t="b">
        <v>0</v>
      </c>
      <c r="X391" s="238" t="s">
        <v>692</v>
      </c>
      <c r="Y391" s="238" t="s">
        <v>692</v>
      </c>
      <c r="Z391" s="239" t="b">
        <v>0</v>
      </c>
      <c r="AA391" s="238" t="s">
        <v>692</v>
      </c>
      <c r="AB391" s="238" t="s">
        <v>692</v>
      </c>
      <c r="AC391" s="238" t="s">
        <v>692</v>
      </c>
      <c r="AD391" s="239" t="b">
        <v>0</v>
      </c>
      <c r="AE391" s="239" t="b">
        <v>0</v>
      </c>
      <c r="AF391" s="238" t="s">
        <v>928</v>
      </c>
      <c r="AG391" s="238" t="s">
        <v>2160</v>
      </c>
      <c r="AH391" s="239" t="b">
        <v>1</v>
      </c>
      <c r="AI391" s="239" t="b">
        <v>0</v>
      </c>
    </row>
    <row r="392" spans="1:35" ht="48">
      <c r="A392" s="238" t="s">
        <v>686</v>
      </c>
      <c r="B392" s="238" t="s">
        <v>2164</v>
      </c>
      <c r="C392" s="238" t="s">
        <v>2165</v>
      </c>
      <c r="D392" s="238" t="s">
        <v>873</v>
      </c>
      <c r="E392" s="238" t="s">
        <v>639</v>
      </c>
      <c r="F392" s="238" t="s">
        <v>2157</v>
      </c>
      <c r="G392" s="238" t="s">
        <v>692</v>
      </c>
      <c r="H392" s="238" t="s">
        <v>692</v>
      </c>
      <c r="I392" s="238" t="s">
        <v>2166</v>
      </c>
      <c r="J392" s="238" t="s">
        <v>2167</v>
      </c>
      <c r="K392" s="238" t="s">
        <v>692</v>
      </c>
      <c r="L392" s="238" t="s">
        <v>692</v>
      </c>
      <c r="M392" s="239" t="b">
        <v>0</v>
      </c>
      <c r="N392" s="238" t="s">
        <v>694</v>
      </c>
      <c r="O392" s="238" t="s">
        <v>695</v>
      </c>
      <c r="P392" s="238" t="s">
        <v>696</v>
      </c>
      <c r="Q392" s="238" t="s">
        <v>24</v>
      </c>
      <c r="R392" s="238" t="s">
        <v>874</v>
      </c>
      <c r="S392" s="238" t="s">
        <v>875</v>
      </c>
      <c r="T392" s="238" t="s">
        <v>707</v>
      </c>
      <c r="U392" s="238" t="s">
        <v>692</v>
      </c>
      <c r="V392" s="239" t="b">
        <v>0</v>
      </c>
      <c r="W392" s="239" t="b">
        <v>0</v>
      </c>
      <c r="X392" s="238" t="s">
        <v>692</v>
      </c>
      <c r="Y392" s="238" t="s">
        <v>692</v>
      </c>
      <c r="Z392" s="239" t="b">
        <v>0</v>
      </c>
      <c r="AA392" s="238" t="s">
        <v>692</v>
      </c>
      <c r="AB392" s="238" t="s">
        <v>692</v>
      </c>
      <c r="AC392" s="238" t="s">
        <v>692</v>
      </c>
      <c r="AD392" s="239" t="b">
        <v>0</v>
      </c>
      <c r="AE392" s="239" t="b">
        <v>0</v>
      </c>
      <c r="AF392" s="238" t="s">
        <v>692</v>
      </c>
      <c r="AG392" s="238" t="s">
        <v>189</v>
      </c>
      <c r="AH392" s="239" t="b">
        <v>1</v>
      </c>
      <c r="AI392" s="239" t="b">
        <v>0</v>
      </c>
    </row>
    <row r="393" spans="1:35" ht="80">
      <c r="A393" s="238" t="s">
        <v>686</v>
      </c>
      <c r="B393" s="238" t="s">
        <v>2168</v>
      </c>
      <c r="C393" s="238" t="s">
        <v>2168</v>
      </c>
      <c r="D393" s="238" t="s">
        <v>2169</v>
      </c>
      <c r="E393" s="238" t="s">
        <v>2170</v>
      </c>
      <c r="F393" s="238" t="s">
        <v>2157</v>
      </c>
      <c r="G393" s="238" t="s">
        <v>692</v>
      </c>
      <c r="H393" s="238" t="s">
        <v>692</v>
      </c>
      <c r="I393" s="238" t="s">
        <v>2171</v>
      </c>
      <c r="J393" s="238" t="s">
        <v>2159</v>
      </c>
      <c r="K393" s="238" t="s">
        <v>692</v>
      </c>
      <c r="L393" s="238" t="s">
        <v>692</v>
      </c>
      <c r="M393" s="239" t="b">
        <v>0</v>
      </c>
      <c r="N393" s="238" t="s">
        <v>778</v>
      </c>
      <c r="O393" s="238" t="s">
        <v>779</v>
      </c>
      <c r="P393" s="238" t="s">
        <v>758</v>
      </c>
      <c r="Q393" s="238" t="s">
        <v>722</v>
      </c>
      <c r="R393" s="238" t="s">
        <v>2082</v>
      </c>
      <c r="S393" s="238" t="s">
        <v>2083</v>
      </c>
      <c r="T393" s="238" t="s">
        <v>1895</v>
      </c>
      <c r="U393" s="238" t="s">
        <v>692</v>
      </c>
      <c r="V393" s="239" t="b">
        <v>0</v>
      </c>
      <c r="W393" s="239" t="b">
        <v>0</v>
      </c>
      <c r="X393" s="238" t="s">
        <v>692</v>
      </c>
      <c r="Y393" s="238" t="s">
        <v>692</v>
      </c>
      <c r="Z393" s="239" t="b">
        <v>0</v>
      </c>
      <c r="AA393" s="238" t="s">
        <v>692</v>
      </c>
      <c r="AB393" s="238" t="s">
        <v>692</v>
      </c>
      <c r="AC393" s="238" t="s">
        <v>692</v>
      </c>
      <c r="AD393" s="239" t="b">
        <v>0</v>
      </c>
      <c r="AE393" s="239" t="b">
        <v>0</v>
      </c>
      <c r="AF393" s="238" t="s">
        <v>692</v>
      </c>
      <c r="AG393" s="238" t="s">
        <v>189</v>
      </c>
      <c r="AH393" s="239" t="b">
        <v>1</v>
      </c>
      <c r="AI393" s="239" t="b">
        <v>0</v>
      </c>
    </row>
    <row r="394" spans="1:35" ht="32">
      <c r="A394" s="238" t="s">
        <v>686</v>
      </c>
      <c r="B394" s="238" t="s">
        <v>2172</v>
      </c>
      <c r="C394" s="238" t="s">
        <v>2172</v>
      </c>
      <c r="D394" s="238" t="s">
        <v>786</v>
      </c>
      <c r="E394" s="238" t="s">
        <v>2173</v>
      </c>
      <c r="F394" s="238" t="s">
        <v>2157</v>
      </c>
      <c r="G394" s="238" t="s">
        <v>692</v>
      </c>
      <c r="H394" s="238" t="s">
        <v>692</v>
      </c>
      <c r="I394" s="238" t="s">
        <v>2174</v>
      </c>
      <c r="J394" s="238" t="s">
        <v>1317</v>
      </c>
      <c r="K394" s="238" t="s">
        <v>692</v>
      </c>
      <c r="L394" s="238" t="s">
        <v>692</v>
      </c>
      <c r="M394" s="239" t="b">
        <v>0</v>
      </c>
      <c r="N394" s="238" t="s">
        <v>461</v>
      </c>
      <c r="O394" s="238" t="s">
        <v>461</v>
      </c>
      <c r="P394" s="238" t="s">
        <v>758</v>
      </c>
      <c r="Q394" s="238" t="s">
        <v>722</v>
      </c>
      <c r="R394" s="238" t="s">
        <v>805</v>
      </c>
      <c r="S394" s="238" t="s">
        <v>806</v>
      </c>
      <c r="T394" s="238" t="s">
        <v>790</v>
      </c>
      <c r="U394" s="238" t="s">
        <v>692</v>
      </c>
      <c r="V394" s="239" t="b">
        <v>0</v>
      </c>
      <c r="W394" s="239" t="b">
        <v>0</v>
      </c>
      <c r="X394" s="238" t="s">
        <v>692</v>
      </c>
      <c r="Y394" s="238" t="s">
        <v>692</v>
      </c>
      <c r="Z394" s="239" t="b">
        <v>0</v>
      </c>
      <c r="AA394" s="238" t="s">
        <v>692</v>
      </c>
      <c r="AB394" s="238" t="s">
        <v>692</v>
      </c>
      <c r="AC394" s="238" t="s">
        <v>692</v>
      </c>
      <c r="AD394" s="239" t="b">
        <v>0</v>
      </c>
      <c r="AE394" s="239" t="b">
        <v>0</v>
      </c>
      <c r="AF394" s="238" t="s">
        <v>701</v>
      </c>
      <c r="AG394" s="238" t="s">
        <v>189</v>
      </c>
      <c r="AH394" s="239" t="b">
        <v>1</v>
      </c>
      <c r="AI394" s="239" t="b">
        <v>0</v>
      </c>
    </row>
    <row r="395" spans="1:35" ht="32">
      <c r="A395" s="238" t="s">
        <v>686</v>
      </c>
      <c r="B395" s="238" t="s">
        <v>2175</v>
      </c>
      <c r="C395" s="238" t="s">
        <v>2175</v>
      </c>
      <c r="D395" s="238" t="s">
        <v>826</v>
      </c>
      <c r="E395" s="238" t="s">
        <v>2176</v>
      </c>
      <c r="F395" s="238" t="s">
        <v>2157</v>
      </c>
      <c r="G395" s="238" t="s">
        <v>692</v>
      </c>
      <c r="H395" s="238" t="s">
        <v>692</v>
      </c>
      <c r="I395" s="238" t="s">
        <v>2177</v>
      </c>
      <c r="J395" s="238" t="s">
        <v>2178</v>
      </c>
      <c r="K395" s="238" t="s">
        <v>692</v>
      </c>
      <c r="L395" s="238" t="s">
        <v>692</v>
      </c>
      <c r="M395" s="239" t="b">
        <v>0</v>
      </c>
      <c r="N395" s="238" t="s">
        <v>756</v>
      </c>
      <c r="O395" s="238" t="s">
        <v>757</v>
      </c>
      <c r="P395" s="238" t="s">
        <v>758</v>
      </c>
      <c r="Q395" s="238" t="s">
        <v>722</v>
      </c>
      <c r="R395" s="238" t="s">
        <v>828</v>
      </c>
      <c r="S395" s="238" t="s">
        <v>829</v>
      </c>
      <c r="T395" s="238" t="s">
        <v>1987</v>
      </c>
      <c r="U395" s="238" t="s">
        <v>692</v>
      </c>
      <c r="V395" s="239" t="b">
        <v>0</v>
      </c>
      <c r="W395" s="239" t="b">
        <v>0</v>
      </c>
      <c r="X395" s="238" t="s">
        <v>692</v>
      </c>
      <c r="Y395" s="238" t="s">
        <v>692</v>
      </c>
      <c r="Z395" s="239" t="b">
        <v>0</v>
      </c>
      <c r="AA395" s="238" t="s">
        <v>692</v>
      </c>
      <c r="AB395" s="238" t="s">
        <v>692</v>
      </c>
      <c r="AC395" s="238" t="s">
        <v>692</v>
      </c>
      <c r="AD395" s="239" t="b">
        <v>0</v>
      </c>
      <c r="AE395" s="239" t="b">
        <v>0</v>
      </c>
      <c r="AF395" s="238" t="s">
        <v>692</v>
      </c>
      <c r="AG395" s="238" t="s">
        <v>189</v>
      </c>
      <c r="AH395" s="239" t="b">
        <v>1</v>
      </c>
      <c r="AI395" s="239" t="b">
        <v>0</v>
      </c>
    </row>
    <row r="396" spans="1:35" ht="48">
      <c r="A396" s="238" t="s">
        <v>686</v>
      </c>
      <c r="B396" s="238" t="s">
        <v>2179</v>
      </c>
      <c r="C396" s="238" t="s">
        <v>2179</v>
      </c>
      <c r="D396" s="238" t="s">
        <v>858</v>
      </c>
      <c r="E396" s="238" t="s">
        <v>546</v>
      </c>
      <c r="F396" s="238" t="s">
        <v>2157</v>
      </c>
      <c r="G396" s="238" t="s">
        <v>692</v>
      </c>
      <c r="H396" s="238" t="s">
        <v>692</v>
      </c>
      <c r="I396" s="238" t="s">
        <v>2180</v>
      </c>
      <c r="J396" s="238" t="s">
        <v>2178</v>
      </c>
      <c r="K396" s="238" t="s">
        <v>692</v>
      </c>
      <c r="L396" s="238" t="s">
        <v>692</v>
      </c>
      <c r="M396" s="239" t="b">
        <v>0</v>
      </c>
      <c r="N396" s="238" t="s">
        <v>778</v>
      </c>
      <c r="O396" s="238" t="s">
        <v>779</v>
      </c>
      <c r="P396" s="238" t="s">
        <v>758</v>
      </c>
      <c r="Q396" s="238" t="s">
        <v>722</v>
      </c>
      <c r="R396" s="238" t="s">
        <v>780</v>
      </c>
      <c r="S396" s="238" t="s">
        <v>781</v>
      </c>
      <c r="T396" s="238" t="s">
        <v>2181</v>
      </c>
      <c r="U396" s="238" t="s">
        <v>692</v>
      </c>
      <c r="V396" s="239" t="b">
        <v>0</v>
      </c>
      <c r="W396" s="239" t="b">
        <v>0</v>
      </c>
      <c r="X396" s="238" t="s">
        <v>692</v>
      </c>
      <c r="Y396" s="238" t="s">
        <v>692</v>
      </c>
      <c r="Z396" s="239" t="b">
        <v>0</v>
      </c>
      <c r="AA396" s="238" t="s">
        <v>692</v>
      </c>
      <c r="AB396" s="238" t="s">
        <v>692</v>
      </c>
      <c r="AC396" s="238" t="s">
        <v>692</v>
      </c>
      <c r="AD396" s="239" t="b">
        <v>0</v>
      </c>
      <c r="AE396" s="239" t="b">
        <v>0</v>
      </c>
      <c r="AF396" s="238" t="s">
        <v>734</v>
      </c>
      <c r="AG396" s="238" t="s">
        <v>189</v>
      </c>
      <c r="AH396" s="239" t="b">
        <v>1</v>
      </c>
      <c r="AI396" s="239" t="b">
        <v>0</v>
      </c>
    </row>
    <row r="397" spans="1:35" ht="32">
      <c r="A397" s="238" t="s">
        <v>686</v>
      </c>
      <c r="B397" s="238" t="s">
        <v>2182</v>
      </c>
      <c r="C397" s="238" t="s">
        <v>2182</v>
      </c>
      <c r="D397" s="238" t="s">
        <v>1321</v>
      </c>
      <c r="E397" s="238" t="s">
        <v>2183</v>
      </c>
      <c r="F397" s="238" t="s">
        <v>2157</v>
      </c>
      <c r="G397" s="238" t="s">
        <v>692</v>
      </c>
      <c r="H397" s="238" t="s">
        <v>692</v>
      </c>
      <c r="I397" s="238" t="s">
        <v>2184</v>
      </c>
      <c r="J397" s="238" t="s">
        <v>1616</v>
      </c>
      <c r="K397" s="238" t="s">
        <v>692</v>
      </c>
      <c r="L397" s="238" t="s">
        <v>692</v>
      </c>
      <c r="M397" s="239" t="b">
        <v>0</v>
      </c>
      <c r="N397" s="238" t="s">
        <v>778</v>
      </c>
      <c r="O397" s="238" t="s">
        <v>779</v>
      </c>
      <c r="P397" s="238" t="s">
        <v>758</v>
      </c>
      <c r="Q397" s="238" t="s">
        <v>722</v>
      </c>
      <c r="R397" s="238" t="s">
        <v>2185</v>
      </c>
      <c r="S397" s="238" t="s">
        <v>2186</v>
      </c>
      <c r="T397" s="238" t="s">
        <v>2181</v>
      </c>
      <c r="U397" s="238" t="s">
        <v>692</v>
      </c>
      <c r="V397" s="239" t="b">
        <v>0</v>
      </c>
      <c r="W397" s="239" t="b">
        <v>0</v>
      </c>
      <c r="X397" s="238" t="s">
        <v>692</v>
      </c>
      <c r="Y397" s="238" t="s">
        <v>692</v>
      </c>
      <c r="Z397" s="239" t="b">
        <v>0</v>
      </c>
      <c r="AA397" s="238" t="s">
        <v>692</v>
      </c>
      <c r="AB397" s="238" t="s">
        <v>692</v>
      </c>
      <c r="AC397" s="238" t="s">
        <v>692</v>
      </c>
      <c r="AD397" s="239" t="b">
        <v>1</v>
      </c>
      <c r="AE397" s="239" t="b">
        <v>0</v>
      </c>
      <c r="AF397" s="238" t="s">
        <v>765</v>
      </c>
      <c r="AG397" s="238" t="s">
        <v>189</v>
      </c>
      <c r="AH397" s="239" t="b">
        <v>1</v>
      </c>
      <c r="AI397" s="239" t="b">
        <v>1</v>
      </c>
    </row>
    <row r="398" spans="1:35" ht="32">
      <c r="A398" s="238" t="s">
        <v>686</v>
      </c>
      <c r="B398" s="238" t="s">
        <v>2187</v>
      </c>
      <c r="C398" s="238" t="s">
        <v>2187</v>
      </c>
      <c r="D398" s="238" t="s">
        <v>1321</v>
      </c>
      <c r="E398" s="238" t="s">
        <v>2188</v>
      </c>
      <c r="F398" s="238" t="s">
        <v>2157</v>
      </c>
      <c r="G398" s="238" t="s">
        <v>692</v>
      </c>
      <c r="H398" s="238" t="s">
        <v>692</v>
      </c>
      <c r="I398" s="238" t="s">
        <v>2189</v>
      </c>
      <c r="J398" s="238" t="s">
        <v>1861</v>
      </c>
      <c r="K398" s="238" t="s">
        <v>692</v>
      </c>
      <c r="L398" s="238" t="s">
        <v>692</v>
      </c>
      <c r="M398" s="239" t="b">
        <v>0</v>
      </c>
      <c r="N398" s="238" t="s">
        <v>778</v>
      </c>
      <c r="O398" s="238" t="s">
        <v>779</v>
      </c>
      <c r="P398" s="238" t="s">
        <v>758</v>
      </c>
      <c r="Q398" s="238" t="s">
        <v>722</v>
      </c>
      <c r="R398" s="238" t="s">
        <v>2185</v>
      </c>
      <c r="S398" s="238" t="s">
        <v>2186</v>
      </c>
      <c r="T398" s="238" t="s">
        <v>2181</v>
      </c>
      <c r="U398" s="238" t="s">
        <v>692</v>
      </c>
      <c r="V398" s="239" t="b">
        <v>0</v>
      </c>
      <c r="W398" s="239" t="b">
        <v>0</v>
      </c>
      <c r="X398" s="238" t="s">
        <v>692</v>
      </c>
      <c r="Y398" s="238" t="s">
        <v>692</v>
      </c>
      <c r="Z398" s="239" t="b">
        <v>0</v>
      </c>
      <c r="AA398" s="238" t="s">
        <v>692</v>
      </c>
      <c r="AB398" s="238" t="s">
        <v>692</v>
      </c>
      <c r="AC398" s="238" t="s">
        <v>692</v>
      </c>
      <c r="AD398" s="239" t="b">
        <v>1</v>
      </c>
      <c r="AE398" s="239" t="b">
        <v>0</v>
      </c>
      <c r="AF398" s="238" t="s">
        <v>692</v>
      </c>
      <c r="AG398" s="238" t="s">
        <v>189</v>
      </c>
      <c r="AH398" s="239" t="b">
        <v>1</v>
      </c>
      <c r="AI398" s="239" t="b">
        <v>1</v>
      </c>
    </row>
    <row r="399" spans="1:35" ht="48">
      <c r="A399" s="238" t="s">
        <v>686</v>
      </c>
      <c r="B399" s="238" t="s">
        <v>2190</v>
      </c>
      <c r="C399" s="238" t="s">
        <v>2190</v>
      </c>
      <c r="D399" s="238" t="s">
        <v>2191</v>
      </c>
      <c r="E399" s="238" t="s">
        <v>2192</v>
      </c>
      <c r="F399" s="238" t="s">
        <v>2157</v>
      </c>
      <c r="G399" s="238" t="s">
        <v>692</v>
      </c>
      <c r="H399" s="238" t="s">
        <v>692</v>
      </c>
      <c r="I399" s="238" t="s">
        <v>2193</v>
      </c>
      <c r="J399" s="238" t="s">
        <v>2178</v>
      </c>
      <c r="K399" s="238" t="s">
        <v>692</v>
      </c>
      <c r="L399" s="238" t="s">
        <v>692</v>
      </c>
      <c r="M399" s="239" t="b">
        <v>0</v>
      </c>
      <c r="N399" s="238" t="s">
        <v>756</v>
      </c>
      <c r="O399" s="238" t="s">
        <v>757</v>
      </c>
      <c r="P399" s="238" t="s">
        <v>758</v>
      </c>
      <c r="Q399" s="238" t="s">
        <v>722</v>
      </c>
      <c r="R399" s="238" t="s">
        <v>855</v>
      </c>
      <c r="S399" s="238" t="s">
        <v>2194</v>
      </c>
      <c r="T399" s="238" t="s">
        <v>823</v>
      </c>
      <c r="U399" s="238" t="s">
        <v>692</v>
      </c>
      <c r="V399" s="239" t="b">
        <v>0</v>
      </c>
      <c r="W399" s="239" t="b">
        <v>1</v>
      </c>
      <c r="X399" s="238" t="s">
        <v>792</v>
      </c>
      <c r="Y399" s="238" t="s">
        <v>923</v>
      </c>
      <c r="Z399" s="239" t="b">
        <v>0</v>
      </c>
      <c r="AA399" s="238" t="s">
        <v>692</v>
      </c>
      <c r="AB399" s="238" t="s">
        <v>692</v>
      </c>
      <c r="AC399" s="238" t="s">
        <v>692</v>
      </c>
      <c r="AD399" s="239" t="b">
        <v>0</v>
      </c>
      <c r="AE399" s="239" t="b">
        <v>0</v>
      </c>
      <c r="AF399" s="238" t="s">
        <v>692</v>
      </c>
      <c r="AG399" s="238" t="s">
        <v>189</v>
      </c>
      <c r="AH399" s="239" t="b">
        <v>1</v>
      </c>
      <c r="AI399" s="239" t="b">
        <v>0</v>
      </c>
    </row>
    <row r="400" spans="1:35" ht="32">
      <c r="A400" s="238" t="s">
        <v>686</v>
      </c>
      <c r="B400" s="238" t="s">
        <v>2195</v>
      </c>
      <c r="C400" s="238" t="s">
        <v>2195</v>
      </c>
      <c r="D400" s="238" t="s">
        <v>2196</v>
      </c>
      <c r="E400" s="238" t="s">
        <v>2197</v>
      </c>
      <c r="F400" s="238" t="s">
        <v>2157</v>
      </c>
      <c r="G400" s="238" t="s">
        <v>692</v>
      </c>
      <c r="H400" s="238" t="s">
        <v>692</v>
      </c>
      <c r="I400" s="238" t="s">
        <v>2198</v>
      </c>
      <c r="J400" s="238" t="s">
        <v>951</v>
      </c>
      <c r="K400" s="238" t="s">
        <v>692</v>
      </c>
      <c r="L400" s="238" t="s">
        <v>692</v>
      </c>
      <c r="M400" s="239" t="b">
        <v>0</v>
      </c>
      <c r="N400" s="238" t="s">
        <v>461</v>
      </c>
      <c r="O400" s="238" t="s">
        <v>461</v>
      </c>
      <c r="P400" s="238" t="s">
        <v>758</v>
      </c>
      <c r="Q400" s="238" t="s">
        <v>722</v>
      </c>
      <c r="R400" s="238" t="s">
        <v>1266</v>
      </c>
      <c r="S400" s="238" t="s">
        <v>2199</v>
      </c>
      <c r="T400" s="238" t="s">
        <v>2200</v>
      </c>
      <c r="U400" s="238" t="s">
        <v>692</v>
      </c>
      <c r="V400" s="239" t="b">
        <v>0</v>
      </c>
      <c r="W400" s="239" t="b">
        <v>0</v>
      </c>
      <c r="X400" s="238" t="s">
        <v>692</v>
      </c>
      <c r="Y400" s="238" t="s">
        <v>692</v>
      </c>
      <c r="Z400" s="239" t="b">
        <v>0</v>
      </c>
      <c r="AA400" s="238" t="s">
        <v>692</v>
      </c>
      <c r="AB400" s="238" t="s">
        <v>692</v>
      </c>
      <c r="AC400" s="238" t="s">
        <v>692</v>
      </c>
      <c r="AD400" s="239" t="b">
        <v>1</v>
      </c>
      <c r="AE400" s="239" t="b">
        <v>0</v>
      </c>
      <c r="AF400" s="238" t="s">
        <v>692</v>
      </c>
      <c r="AG400" s="238" t="s">
        <v>189</v>
      </c>
      <c r="AH400" s="239" t="b">
        <v>1</v>
      </c>
      <c r="AI400" s="239" t="b">
        <v>1</v>
      </c>
    </row>
    <row r="401" spans="1:35" ht="32">
      <c r="A401" s="238" t="s">
        <v>686</v>
      </c>
      <c r="B401" s="238" t="s">
        <v>2201</v>
      </c>
      <c r="C401" s="238" t="s">
        <v>2201</v>
      </c>
      <c r="D401" s="238" t="s">
        <v>2196</v>
      </c>
      <c r="E401" s="238" t="s">
        <v>2202</v>
      </c>
      <c r="F401" s="238" t="s">
        <v>2157</v>
      </c>
      <c r="G401" s="238" t="s">
        <v>692</v>
      </c>
      <c r="H401" s="238" t="s">
        <v>692</v>
      </c>
      <c r="I401" s="238" t="s">
        <v>2203</v>
      </c>
      <c r="J401" s="238" t="s">
        <v>2204</v>
      </c>
      <c r="K401" s="238" t="s">
        <v>692</v>
      </c>
      <c r="L401" s="238" t="s">
        <v>692</v>
      </c>
      <c r="M401" s="239" t="b">
        <v>0</v>
      </c>
      <c r="N401" s="238" t="s">
        <v>461</v>
      </c>
      <c r="O401" s="238" t="s">
        <v>461</v>
      </c>
      <c r="P401" s="238" t="s">
        <v>758</v>
      </c>
      <c r="Q401" s="238" t="s">
        <v>722</v>
      </c>
      <c r="R401" s="238" t="s">
        <v>1266</v>
      </c>
      <c r="S401" s="238" t="s">
        <v>1267</v>
      </c>
      <c r="T401" s="238" t="s">
        <v>2200</v>
      </c>
      <c r="U401" s="238" t="s">
        <v>692</v>
      </c>
      <c r="V401" s="239" t="b">
        <v>0</v>
      </c>
      <c r="W401" s="239" t="b">
        <v>0</v>
      </c>
      <c r="X401" s="238" t="s">
        <v>692</v>
      </c>
      <c r="Y401" s="238" t="s">
        <v>692</v>
      </c>
      <c r="Z401" s="239" t="b">
        <v>0</v>
      </c>
      <c r="AA401" s="238" t="s">
        <v>692</v>
      </c>
      <c r="AB401" s="238" t="s">
        <v>692</v>
      </c>
      <c r="AC401" s="238" t="s">
        <v>692</v>
      </c>
      <c r="AD401" s="239" t="b">
        <v>1</v>
      </c>
      <c r="AE401" s="239" t="b">
        <v>0</v>
      </c>
      <c r="AF401" s="238" t="s">
        <v>692</v>
      </c>
      <c r="AG401" s="238" t="s">
        <v>189</v>
      </c>
      <c r="AH401" s="239" t="b">
        <v>1</v>
      </c>
      <c r="AI401" s="239" t="b">
        <v>1</v>
      </c>
    </row>
    <row r="402" spans="1:35" ht="48">
      <c r="A402" s="238" t="s">
        <v>686</v>
      </c>
      <c r="B402" s="238" t="s">
        <v>2205</v>
      </c>
      <c r="C402" s="238" t="s">
        <v>2205</v>
      </c>
      <c r="D402" s="238" t="s">
        <v>2196</v>
      </c>
      <c r="E402" s="238" t="s">
        <v>2206</v>
      </c>
      <c r="F402" s="238" t="s">
        <v>2157</v>
      </c>
      <c r="G402" s="238" t="s">
        <v>692</v>
      </c>
      <c r="H402" s="238" t="s">
        <v>692</v>
      </c>
      <c r="I402" s="238" t="s">
        <v>2207</v>
      </c>
      <c r="J402" s="238" t="s">
        <v>951</v>
      </c>
      <c r="K402" s="238" t="s">
        <v>692</v>
      </c>
      <c r="L402" s="238" t="s">
        <v>692</v>
      </c>
      <c r="M402" s="239" t="b">
        <v>0</v>
      </c>
      <c r="N402" s="238" t="s">
        <v>461</v>
      </c>
      <c r="O402" s="238" t="s">
        <v>461</v>
      </c>
      <c r="P402" s="238" t="s">
        <v>758</v>
      </c>
      <c r="Q402" s="238" t="s">
        <v>722</v>
      </c>
      <c r="R402" s="238" t="s">
        <v>2208</v>
      </c>
      <c r="S402" s="238" t="s">
        <v>2209</v>
      </c>
      <c r="T402" s="238" t="s">
        <v>2200</v>
      </c>
      <c r="U402" s="238" t="s">
        <v>692</v>
      </c>
      <c r="V402" s="239" t="b">
        <v>0</v>
      </c>
      <c r="W402" s="239" t="b">
        <v>0</v>
      </c>
      <c r="X402" s="238" t="s">
        <v>692</v>
      </c>
      <c r="Y402" s="238" t="s">
        <v>692</v>
      </c>
      <c r="Z402" s="239" t="b">
        <v>0</v>
      </c>
      <c r="AA402" s="238" t="s">
        <v>692</v>
      </c>
      <c r="AB402" s="238" t="s">
        <v>692</v>
      </c>
      <c r="AC402" s="238" t="s">
        <v>692</v>
      </c>
      <c r="AD402" s="239" t="b">
        <v>1</v>
      </c>
      <c r="AE402" s="239" t="b">
        <v>0</v>
      </c>
      <c r="AF402" s="238" t="s">
        <v>692</v>
      </c>
      <c r="AG402" s="238" t="s">
        <v>189</v>
      </c>
      <c r="AH402" s="239" t="b">
        <v>1</v>
      </c>
      <c r="AI402" s="239" t="b">
        <v>1</v>
      </c>
    </row>
    <row r="403" spans="1:35" ht="32">
      <c r="A403" s="238" t="s">
        <v>686</v>
      </c>
      <c r="B403" s="238" t="s">
        <v>2210</v>
      </c>
      <c r="C403" s="238" t="s">
        <v>2210</v>
      </c>
      <c r="D403" s="238" t="s">
        <v>2196</v>
      </c>
      <c r="E403" s="238" t="s">
        <v>2211</v>
      </c>
      <c r="F403" s="238" t="s">
        <v>2157</v>
      </c>
      <c r="G403" s="238" t="s">
        <v>692</v>
      </c>
      <c r="H403" s="238" t="s">
        <v>692</v>
      </c>
      <c r="I403" s="238" t="s">
        <v>2212</v>
      </c>
      <c r="J403" s="238" t="s">
        <v>951</v>
      </c>
      <c r="K403" s="238" t="s">
        <v>692</v>
      </c>
      <c r="L403" s="238" t="s">
        <v>692</v>
      </c>
      <c r="M403" s="239" t="b">
        <v>0</v>
      </c>
      <c r="N403" s="238" t="s">
        <v>461</v>
      </c>
      <c r="O403" s="238" t="s">
        <v>461</v>
      </c>
      <c r="P403" s="238" t="s">
        <v>758</v>
      </c>
      <c r="Q403" s="238" t="s">
        <v>722</v>
      </c>
      <c r="R403" s="238" t="s">
        <v>821</v>
      </c>
      <c r="S403" s="238" t="s">
        <v>822</v>
      </c>
      <c r="T403" s="238" t="s">
        <v>2200</v>
      </c>
      <c r="U403" s="238" t="s">
        <v>692</v>
      </c>
      <c r="V403" s="239" t="b">
        <v>0</v>
      </c>
      <c r="W403" s="239" t="b">
        <v>0</v>
      </c>
      <c r="X403" s="238" t="s">
        <v>692</v>
      </c>
      <c r="Y403" s="238" t="s">
        <v>692</v>
      </c>
      <c r="Z403" s="239" t="b">
        <v>0</v>
      </c>
      <c r="AA403" s="238" t="s">
        <v>692</v>
      </c>
      <c r="AB403" s="238" t="s">
        <v>692</v>
      </c>
      <c r="AC403" s="238" t="s">
        <v>692</v>
      </c>
      <c r="AD403" s="239" t="b">
        <v>1</v>
      </c>
      <c r="AE403" s="239" t="b">
        <v>0</v>
      </c>
      <c r="AF403" s="238" t="s">
        <v>692</v>
      </c>
      <c r="AG403" s="238" t="s">
        <v>189</v>
      </c>
      <c r="AH403" s="239" t="b">
        <v>1</v>
      </c>
      <c r="AI403" s="239" t="b">
        <v>1</v>
      </c>
    </row>
    <row r="404" spans="1:35" ht="32">
      <c r="A404" s="238" t="s">
        <v>686</v>
      </c>
      <c r="B404" s="238" t="s">
        <v>2213</v>
      </c>
      <c r="C404" s="238" t="s">
        <v>2213</v>
      </c>
      <c r="D404" s="238" t="s">
        <v>2196</v>
      </c>
      <c r="E404" s="238" t="s">
        <v>2214</v>
      </c>
      <c r="F404" s="238" t="s">
        <v>2157</v>
      </c>
      <c r="G404" s="238" t="s">
        <v>692</v>
      </c>
      <c r="H404" s="238" t="s">
        <v>692</v>
      </c>
      <c r="I404" s="238" t="s">
        <v>2215</v>
      </c>
      <c r="J404" s="238" t="s">
        <v>1250</v>
      </c>
      <c r="K404" s="238" t="s">
        <v>692</v>
      </c>
      <c r="L404" s="238" t="s">
        <v>692</v>
      </c>
      <c r="M404" s="239" t="b">
        <v>0</v>
      </c>
      <c r="N404" s="238" t="s">
        <v>461</v>
      </c>
      <c r="O404" s="238" t="s">
        <v>461</v>
      </c>
      <c r="P404" s="238" t="s">
        <v>758</v>
      </c>
      <c r="Q404" s="238" t="s">
        <v>722</v>
      </c>
      <c r="R404" s="238" t="s">
        <v>1266</v>
      </c>
      <c r="S404" s="238" t="s">
        <v>1267</v>
      </c>
      <c r="T404" s="238" t="s">
        <v>2200</v>
      </c>
      <c r="U404" s="238" t="s">
        <v>692</v>
      </c>
      <c r="V404" s="239" t="b">
        <v>0</v>
      </c>
      <c r="W404" s="239" t="b">
        <v>0</v>
      </c>
      <c r="X404" s="238" t="s">
        <v>692</v>
      </c>
      <c r="Y404" s="238" t="s">
        <v>692</v>
      </c>
      <c r="Z404" s="239" t="b">
        <v>0</v>
      </c>
      <c r="AA404" s="238" t="s">
        <v>692</v>
      </c>
      <c r="AB404" s="238" t="s">
        <v>692</v>
      </c>
      <c r="AC404" s="238" t="s">
        <v>692</v>
      </c>
      <c r="AD404" s="239" t="b">
        <v>0</v>
      </c>
      <c r="AE404" s="239" t="b">
        <v>0</v>
      </c>
      <c r="AF404" s="238" t="s">
        <v>971</v>
      </c>
      <c r="AG404" s="238" t="s">
        <v>189</v>
      </c>
      <c r="AH404" s="239" t="b">
        <v>1</v>
      </c>
      <c r="AI404" s="239" t="b">
        <v>0</v>
      </c>
    </row>
    <row r="405" spans="1:35" ht="32">
      <c r="A405" s="238" t="s">
        <v>686</v>
      </c>
      <c r="B405" s="238" t="s">
        <v>2216</v>
      </c>
      <c r="C405" s="238" t="s">
        <v>2216</v>
      </c>
      <c r="D405" s="238" t="s">
        <v>2196</v>
      </c>
      <c r="E405" s="238" t="s">
        <v>2217</v>
      </c>
      <c r="F405" s="238" t="s">
        <v>2157</v>
      </c>
      <c r="G405" s="238" t="s">
        <v>692</v>
      </c>
      <c r="H405" s="238" t="s">
        <v>692</v>
      </c>
      <c r="I405" s="238" t="s">
        <v>2218</v>
      </c>
      <c r="J405" s="238" t="s">
        <v>1250</v>
      </c>
      <c r="K405" s="238" t="s">
        <v>692</v>
      </c>
      <c r="L405" s="238" t="s">
        <v>692</v>
      </c>
      <c r="M405" s="239" t="b">
        <v>0</v>
      </c>
      <c r="N405" s="238" t="s">
        <v>461</v>
      </c>
      <c r="O405" s="238" t="s">
        <v>461</v>
      </c>
      <c r="P405" s="238" t="s">
        <v>758</v>
      </c>
      <c r="Q405" s="238" t="s">
        <v>722</v>
      </c>
      <c r="R405" s="238" t="s">
        <v>1266</v>
      </c>
      <c r="S405" s="238" t="s">
        <v>1267</v>
      </c>
      <c r="T405" s="238" t="s">
        <v>2200</v>
      </c>
      <c r="U405" s="238" t="s">
        <v>692</v>
      </c>
      <c r="V405" s="239" t="b">
        <v>0</v>
      </c>
      <c r="W405" s="239" t="b">
        <v>0</v>
      </c>
      <c r="X405" s="238" t="s">
        <v>692</v>
      </c>
      <c r="Y405" s="238" t="s">
        <v>692</v>
      </c>
      <c r="Z405" s="239" t="b">
        <v>0</v>
      </c>
      <c r="AA405" s="238" t="s">
        <v>692</v>
      </c>
      <c r="AB405" s="238" t="s">
        <v>692</v>
      </c>
      <c r="AC405" s="238" t="s">
        <v>692</v>
      </c>
      <c r="AD405" s="239" t="b">
        <v>0</v>
      </c>
      <c r="AE405" s="239" t="b">
        <v>0</v>
      </c>
      <c r="AF405" s="238" t="s">
        <v>971</v>
      </c>
      <c r="AG405" s="238" t="s">
        <v>189</v>
      </c>
      <c r="AH405" s="239" t="b">
        <v>1</v>
      </c>
      <c r="AI405" s="239" t="b">
        <v>0</v>
      </c>
    </row>
    <row r="406" spans="1:35" ht="48">
      <c r="A406" s="238" t="s">
        <v>686</v>
      </c>
      <c r="B406" s="238" t="s">
        <v>2219</v>
      </c>
      <c r="C406" s="238" t="s">
        <v>2219</v>
      </c>
      <c r="D406" s="238" t="s">
        <v>2196</v>
      </c>
      <c r="E406" s="238" t="s">
        <v>2220</v>
      </c>
      <c r="F406" s="238" t="s">
        <v>2157</v>
      </c>
      <c r="G406" s="238" t="s">
        <v>692</v>
      </c>
      <c r="H406" s="238" t="s">
        <v>692</v>
      </c>
      <c r="I406" s="238" t="s">
        <v>2221</v>
      </c>
      <c r="J406" s="238" t="s">
        <v>693</v>
      </c>
      <c r="K406" s="238" t="s">
        <v>692</v>
      </c>
      <c r="L406" s="238" t="s">
        <v>692</v>
      </c>
      <c r="M406" s="239" t="b">
        <v>0</v>
      </c>
      <c r="N406" s="238" t="s">
        <v>461</v>
      </c>
      <c r="O406" s="238" t="s">
        <v>461</v>
      </c>
      <c r="P406" s="238" t="s">
        <v>758</v>
      </c>
      <c r="Q406" s="238" t="s">
        <v>722</v>
      </c>
      <c r="R406" s="238" t="s">
        <v>2208</v>
      </c>
      <c r="S406" s="238" t="s">
        <v>2209</v>
      </c>
      <c r="T406" s="238" t="s">
        <v>790</v>
      </c>
      <c r="U406" s="238" t="s">
        <v>692</v>
      </c>
      <c r="V406" s="239" t="b">
        <v>0</v>
      </c>
      <c r="W406" s="239" t="b">
        <v>0</v>
      </c>
      <c r="X406" s="238" t="s">
        <v>692</v>
      </c>
      <c r="Y406" s="238" t="s">
        <v>692</v>
      </c>
      <c r="Z406" s="239" t="b">
        <v>0</v>
      </c>
      <c r="AA406" s="238" t="s">
        <v>692</v>
      </c>
      <c r="AB406" s="238" t="s">
        <v>692</v>
      </c>
      <c r="AC406" s="238" t="s">
        <v>692</v>
      </c>
      <c r="AD406" s="239" t="b">
        <v>0</v>
      </c>
      <c r="AE406" s="239" t="b">
        <v>0</v>
      </c>
      <c r="AF406" s="238" t="s">
        <v>701</v>
      </c>
      <c r="AG406" s="238" t="s">
        <v>189</v>
      </c>
      <c r="AH406" s="239" t="b">
        <v>1</v>
      </c>
      <c r="AI406" s="239" t="b">
        <v>0</v>
      </c>
    </row>
    <row r="407" spans="1:35" ht="32">
      <c r="A407" s="238" t="s">
        <v>686</v>
      </c>
      <c r="B407" s="238" t="s">
        <v>2222</v>
      </c>
      <c r="C407" s="238" t="s">
        <v>2222</v>
      </c>
      <c r="D407" s="238" t="s">
        <v>896</v>
      </c>
      <c r="E407" s="238" t="s">
        <v>2223</v>
      </c>
      <c r="F407" s="238" t="s">
        <v>2157</v>
      </c>
      <c r="G407" s="238" t="s">
        <v>692</v>
      </c>
      <c r="H407" s="238" t="s">
        <v>692</v>
      </c>
      <c r="I407" s="238" t="s">
        <v>2224</v>
      </c>
      <c r="J407" s="238" t="s">
        <v>2225</v>
      </c>
      <c r="K407" s="238" t="s">
        <v>692</v>
      </c>
      <c r="L407" s="238" t="s">
        <v>692</v>
      </c>
      <c r="M407" s="239" t="b">
        <v>0</v>
      </c>
      <c r="N407" s="238" t="s">
        <v>881</v>
      </c>
      <c r="O407" s="238" t="s">
        <v>881</v>
      </c>
      <c r="P407" s="238" t="s">
        <v>882</v>
      </c>
      <c r="Q407" s="238" t="s">
        <v>24</v>
      </c>
      <c r="R407" s="238" t="s">
        <v>900</v>
      </c>
      <c r="S407" s="238" t="s">
        <v>901</v>
      </c>
      <c r="T407" s="238" t="s">
        <v>885</v>
      </c>
      <c r="U407" s="238" t="s">
        <v>692</v>
      </c>
      <c r="V407" s="239" t="b">
        <v>0</v>
      </c>
      <c r="W407" s="239" t="b">
        <v>0</v>
      </c>
      <c r="X407" s="238" t="s">
        <v>692</v>
      </c>
      <c r="Y407" s="238" t="s">
        <v>692</v>
      </c>
      <c r="Z407" s="239" t="b">
        <v>0</v>
      </c>
      <c r="AA407" s="238" t="s">
        <v>692</v>
      </c>
      <c r="AB407" s="238" t="s">
        <v>692</v>
      </c>
      <c r="AC407" s="238" t="s">
        <v>692</v>
      </c>
      <c r="AD407" s="239" t="b">
        <v>0</v>
      </c>
      <c r="AE407" s="239" t="b">
        <v>0</v>
      </c>
      <c r="AF407" s="238" t="s">
        <v>887</v>
      </c>
      <c r="AG407" s="238" t="s">
        <v>189</v>
      </c>
      <c r="AH407" s="239" t="b">
        <v>1</v>
      </c>
      <c r="AI407" s="239" t="b">
        <v>0</v>
      </c>
    </row>
    <row r="408" spans="1:35" ht="48">
      <c r="A408" s="238" t="s">
        <v>686</v>
      </c>
      <c r="B408" s="238" t="s">
        <v>2226</v>
      </c>
      <c r="C408" s="238" t="s">
        <v>2226</v>
      </c>
      <c r="D408" s="238" t="s">
        <v>896</v>
      </c>
      <c r="E408" s="238" t="s">
        <v>2227</v>
      </c>
      <c r="F408" s="238" t="s">
        <v>2228</v>
      </c>
      <c r="G408" s="238" t="s">
        <v>692</v>
      </c>
      <c r="H408" s="238" t="s">
        <v>692</v>
      </c>
      <c r="I408" s="238" t="s">
        <v>2229</v>
      </c>
      <c r="J408" s="238" t="s">
        <v>2225</v>
      </c>
      <c r="K408" s="238" t="s">
        <v>692</v>
      </c>
      <c r="L408" s="238" t="s">
        <v>692</v>
      </c>
      <c r="M408" s="239" t="b">
        <v>0</v>
      </c>
      <c r="N408" s="238" t="s">
        <v>881</v>
      </c>
      <c r="O408" s="238" t="s">
        <v>881</v>
      </c>
      <c r="P408" s="238" t="s">
        <v>882</v>
      </c>
      <c r="Q408" s="238" t="s">
        <v>24</v>
      </c>
      <c r="R408" s="238" t="s">
        <v>900</v>
      </c>
      <c r="S408" s="238" t="s">
        <v>901</v>
      </c>
      <c r="T408" s="238" t="s">
        <v>885</v>
      </c>
      <c r="U408" s="238" t="s">
        <v>902</v>
      </c>
      <c r="V408" s="239" t="b">
        <v>0</v>
      </c>
      <c r="W408" s="239" t="b">
        <v>0</v>
      </c>
      <c r="X408" s="238" t="s">
        <v>692</v>
      </c>
      <c r="Y408" s="238" t="s">
        <v>692</v>
      </c>
      <c r="Z408" s="239" t="b">
        <v>0</v>
      </c>
      <c r="AA408" s="238" t="s">
        <v>692</v>
      </c>
      <c r="AB408" s="238" t="s">
        <v>692</v>
      </c>
      <c r="AC408" s="238" t="s">
        <v>692</v>
      </c>
      <c r="AD408" s="239" t="b">
        <v>0</v>
      </c>
      <c r="AE408" s="239" t="b">
        <v>0</v>
      </c>
      <c r="AF408" s="238" t="s">
        <v>734</v>
      </c>
      <c r="AG408" s="238" t="s">
        <v>903</v>
      </c>
      <c r="AH408" s="239" t="b">
        <v>1</v>
      </c>
      <c r="AI408" s="239" t="b">
        <v>0</v>
      </c>
    </row>
    <row r="409" spans="1:35" ht="32">
      <c r="A409" s="238" t="s">
        <v>686</v>
      </c>
      <c r="B409" s="238" t="s">
        <v>2230</v>
      </c>
      <c r="C409" s="238" t="s">
        <v>2230</v>
      </c>
      <c r="D409" s="238" t="s">
        <v>2231</v>
      </c>
      <c r="E409" s="238" t="s">
        <v>2232</v>
      </c>
      <c r="F409" s="238" t="s">
        <v>2157</v>
      </c>
      <c r="G409" s="238" t="s">
        <v>692</v>
      </c>
      <c r="H409" s="238" t="s">
        <v>692</v>
      </c>
      <c r="I409" s="238" t="s">
        <v>2233</v>
      </c>
      <c r="J409" s="238" t="s">
        <v>2234</v>
      </c>
      <c r="K409" s="238" t="s">
        <v>692</v>
      </c>
      <c r="L409" s="238" t="s">
        <v>692</v>
      </c>
      <c r="M409" s="239" t="b">
        <v>0</v>
      </c>
      <c r="N409" s="238" t="s">
        <v>881</v>
      </c>
      <c r="O409" s="238" t="s">
        <v>881</v>
      </c>
      <c r="P409" s="238" t="s">
        <v>882</v>
      </c>
      <c r="Q409" s="238" t="s">
        <v>722</v>
      </c>
      <c r="R409" s="238" t="s">
        <v>2235</v>
      </c>
      <c r="S409" s="238" t="s">
        <v>2236</v>
      </c>
      <c r="T409" s="238" t="s">
        <v>885</v>
      </c>
      <c r="U409" s="238" t="s">
        <v>692</v>
      </c>
      <c r="V409" s="239" t="b">
        <v>0</v>
      </c>
      <c r="W409" s="239" t="b">
        <v>0</v>
      </c>
      <c r="X409" s="238" t="s">
        <v>692</v>
      </c>
      <c r="Y409" s="238" t="s">
        <v>692</v>
      </c>
      <c r="Z409" s="239" t="b">
        <v>0</v>
      </c>
      <c r="AA409" s="238" t="s">
        <v>692</v>
      </c>
      <c r="AB409" s="238" t="s">
        <v>692</v>
      </c>
      <c r="AC409" s="238" t="s">
        <v>692</v>
      </c>
      <c r="AD409" s="239" t="b">
        <v>0</v>
      </c>
      <c r="AE409" s="239" t="b">
        <v>0</v>
      </c>
      <c r="AF409" s="238" t="s">
        <v>1036</v>
      </c>
      <c r="AG409" s="238" t="s">
        <v>189</v>
      </c>
      <c r="AH409" s="239" t="b">
        <v>1</v>
      </c>
      <c r="AI409" s="239" t="b">
        <v>0</v>
      </c>
    </row>
    <row r="410" spans="1:35" ht="48">
      <c r="A410" s="238" t="s">
        <v>686</v>
      </c>
      <c r="B410" s="238" t="s">
        <v>2237</v>
      </c>
      <c r="C410" s="238" t="s">
        <v>2237</v>
      </c>
      <c r="D410" s="238" t="s">
        <v>2238</v>
      </c>
      <c r="E410" s="238" t="s">
        <v>2239</v>
      </c>
      <c r="F410" s="238" t="s">
        <v>2157</v>
      </c>
      <c r="G410" s="238" t="s">
        <v>692</v>
      </c>
      <c r="H410" s="238" t="s">
        <v>692</v>
      </c>
      <c r="I410" s="238" t="s">
        <v>2240</v>
      </c>
      <c r="J410" s="238" t="s">
        <v>2241</v>
      </c>
      <c r="K410" s="238" t="s">
        <v>692</v>
      </c>
      <c r="L410" s="238" t="s">
        <v>692</v>
      </c>
      <c r="M410" s="239" t="b">
        <v>0</v>
      </c>
      <c r="N410" s="238" t="s">
        <v>881</v>
      </c>
      <c r="O410" s="238" t="s">
        <v>881</v>
      </c>
      <c r="P410" s="238" t="s">
        <v>882</v>
      </c>
      <c r="Q410" s="238" t="s">
        <v>722</v>
      </c>
      <c r="R410" s="238" t="s">
        <v>1231</v>
      </c>
      <c r="S410" s="238" t="s">
        <v>1232</v>
      </c>
      <c r="T410" s="238" t="s">
        <v>913</v>
      </c>
      <c r="U410" s="238" t="s">
        <v>692</v>
      </c>
      <c r="V410" s="239" t="b">
        <v>0</v>
      </c>
      <c r="W410" s="239" t="b">
        <v>0</v>
      </c>
      <c r="X410" s="238" t="s">
        <v>692</v>
      </c>
      <c r="Y410" s="238" t="s">
        <v>692</v>
      </c>
      <c r="Z410" s="239" t="b">
        <v>0</v>
      </c>
      <c r="AA410" s="238" t="s">
        <v>692</v>
      </c>
      <c r="AB410" s="238" t="s">
        <v>692</v>
      </c>
      <c r="AC410" s="238" t="s">
        <v>692</v>
      </c>
      <c r="AD410" s="239" t="b">
        <v>0</v>
      </c>
      <c r="AE410" s="239" t="b">
        <v>0</v>
      </c>
      <c r="AF410" s="238" t="s">
        <v>928</v>
      </c>
      <c r="AG410" s="238" t="s">
        <v>189</v>
      </c>
      <c r="AH410" s="239" t="b">
        <v>1</v>
      </c>
      <c r="AI410" s="239" t="b">
        <v>0</v>
      </c>
    </row>
    <row r="411" spans="1:35" ht="48">
      <c r="A411" s="238" t="s">
        <v>686</v>
      </c>
      <c r="B411" s="238" t="s">
        <v>2242</v>
      </c>
      <c r="C411" s="238" t="s">
        <v>2242</v>
      </c>
      <c r="D411" s="238" t="s">
        <v>917</v>
      </c>
      <c r="E411" s="238" t="s">
        <v>2243</v>
      </c>
      <c r="F411" s="238" t="s">
        <v>2157</v>
      </c>
      <c r="G411" s="238" t="s">
        <v>692</v>
      </c>
      <c r="H411" s="238" t="s">
        <v>692</v>
      </c>
      <c r="I411" s="238" t="s">
        <v>2244</v>
      </c>
      <c r="J411" s="238" t="s">
        <v>2245</v>
      </c>
      <c r="K411" s="238" t="s">
        <v>692</v>
      </c>
      <c r="L411" s="238" t="s">
        <v>692</v>
      </c>
      <c r="M411" s="239" t="b">
        <v>0</v>
      </c>
      <c r="N411" s="238" t="s">
        <v>881</v>
      </c>
      <c r="O411" s="238" t="s">
        <v>881</v>
      </c>
      <c r="P411" s="238" t="s">
        <v>882</v>
      </c>
      <c r="Q411" s="238" t="s">
        <v>24</v>
      </c>
      <c r="R411" s="238" t="s">
        <v>920</v>
      </c>
      <c r="S411" s="238" t="s">
        <v>921</v>
      </c>
      <c r="T411" s="238" t="s">
        <v>913</v>
      </c>
      <c r="U411" s="238" t="s">
        <v>692</v>
      </c>
      <c r="V411" s="239" t="b">
        <v>0</v>
      </c>
      <c r="W411" s="239" t="b">
        <v>1</v>
      </c>
      <c r="X411" s="238" t="s">
        <v>792</v>
      </c>
      <c r="Y411" s="238" t="s">
        <v>923</v>
      </c>
      <c r="Z411" s="239" t="b">
        <v>0</v>
      </c>
      <c r="AA411" s="238" t="s">
        <v>692</v>
      </c>
      <c r="AB411" s="238" t="s">
        <v>692</v>
      </c>
      <c r="AC411" s="238" t="s">
        <v>692</v>
      </c>
      <c r="AD411" s="239" t="b">
        <v>0</v>
      </c>
      <c r="AE411" s="239" t="b">
        <v>0</v>
      </c>
      <c r="AF411" s="238" t="s">
        <v>692</v>
      </c>
      <c r="AG411" s="238" t="s">
        <v>189</v>
      </c>
      <c r="AH411" s="239" t="b">
        <v>1</v>
      </c>
      <c r="AI411" s="239" t="b">
        <v>0</v>
      </c>
    </row>
    <row r="412" spans="1:35" ht="48">
      <c r="A412" s="238" t="s">
        <v>686</v>
      </c>
      <c r="B412" s="238" t="s">
        <v>2246</v>
      </c>
      <c r="C412" s="238" t="s">
        <v>2246</v>
      </c>
      <c r="D412" s="238" t="s">
        <v>917</v>
      </c>
      <c r="E412" s="238" t="s">
        <v>2247</v>
      </c>
      <c r="F412" s="238" t="s">
        <v>2228</v>
      </c>
      <c r="G412" s="238" t="s">
        <v>692</v>
      </c>
      <c r="H412" s="238" t="s">
        <v>692</v>
      </c>
      <c r="I412" s="238" t="s">
        <v>2248</v>
      </c>
      <c r="J412" s="238" t="s">
        <v>2245</v>
      </c>
      <c r="K412" s="238" t="s">
        <v>692</v>
      </c>
      <c r="L412" s="238" t="s">
        <v>692</v>
      </c>
      <c r="M412" s="239" t="b">
        <v>0</v>
      </c>
      <c r="N412" s="238" t="s">
        <v>881</v>
      </c>
      <c r="O412" s="238" t="s">
        <v>881</v>
      </c>
      <c r="P412" s="238" t="s">
        <v>882</v>
      </c>
      <c r="Q412" s="238" t="s">
        <v>24</v>
      </c>
      <c r="R412" s="238" t="s">
        <v>920</v>
      </c>
      <c r="S412" s="238" t="s">
        <v>921</v>
      </c>
      <c r="T412" s="238" t="s">
        <v>913</v>
      </c>
      <c r="U412" s="238" t="s">
        <v>922</v>
      </c>
      <c r="V412" s="239" t="b">
        <v>0</v>
      </c>
      <c r="W412" s="239" t="b">
        <v>1</v>
      </c>
      <c r="X412" s="238" t="s">
        <v>792</v>
      </c>
      <c r="Y412" s="238" t="s">
        <v>923</v>
      </c>
      <c r="Z412" s="239" t="b">
        <v>0</v>
      </c>
      <c r="AA412" s="238" t="s">
        <v>692</v>
      </c>
      <c r="AB412" s="238" t="s">
        <v>692</v>
      </c>
      <c r="AC412" s="238" t="s">
        <v>692</v>
      </c>
      <c r="AD412" s="239" t="b">
        <v>0</v>
      </c>
      <c r="AE412" s="239" t="b">
        <v>0</v>
      </c>
      <c r="AF412" s="238" t="s">
        <v>692</v>
      </c>
      <c r="AG412" s="238" t="s">
        <v>903</v>
      </c>
      <c r="AH412" s="239" t="b">
        <v>1</v>
      </c>
      <c r="AI412" s="239" t="b">
        <v>0</v>
      </c>
    </row>
    <row r="413" spans="1:35" ht="48">
      <c r="A413" s="238" t="s">
        <v>686</v>
      </c>
      <c r="B413" s="238" t="s">
        <v>2249</v>
      </c>
      <c r="C413" s="238" t="s">
        <v>2250</v>
      </c>
      <c r="D413" s="238" t="s">
        <v>931</v>
      </c>
      <c r="E413" s="238" t="s">
        <v>2251</v>
      </c>
      <c r="F413" s="238" t="s">
        <v>2157</v>
      </c>
      <c r="G413" s="238" t="s">
        <v>692</v>
      </c>
      <c r="H413" s="238" t="s">
        <v>692</v>
      </c>
      <c r="I413" s="238" t="s">
        <v>2252</v>
      </c>
      <c r="J413" s="238" t="s">
        <v>2253</v>
      </c>
      <c r="K413" s="238" t="s">
        <v>692</v>
      </c>
      <c r="L413" s="238" t="s">
        <v>692</v>
      </c>
      <c r="M413" s="239" t="b">
        <v>0</v>
      </c>
      <c r="N413" s="238" t="s">
        <v>881</v>
      </c>
      <c r="O413" s="238" t="s">
        <v>881</v>
      </c>
      <c r="P413" s="238" t="s">
        <v>882</v>
      </c>
      <c r="Q413" s="238" t="s">
        <v>24</v>
      </c>
      <c r="R413" s="238" t="s">
        <v>926</v>
      </c>
      <c r="S413" s="238" t="s">
        <v>927</v>
      </c>
      <c r="T413" s="238" t="s">
        <v>913</v>
      </c>
      <c r="U413" s="238" t="s">
        <v>692</v>
      </c>
      <c r="V413" s="239" t="b">
        <v>0</v>
      </c>
      <c r="W413" s="239" t="b">
        <v>0</v>
      </c>
      <c r="X413" s="238" t="s">
        <v>692</v>
      </c>
      <c r="Y413" s="238" t="s">
        <v>692</v>
      </c>
      <c r="Z413" s="239" t="b">
        <v>0</v>
      </c>
      <c r="AA413" s="238" t="s">
        <v>692</v>
      </c>
      <c r="AB413" s="238" t="s">
        <v>692</v>
      </c>
      <c r="AC413" s="238" t="s">
        <v>692</v>
      </c>
      <c r="AD413" s="239" t="b">
        <v>0</v>
      </c>
      <c r="AE413" s="239" t="b">
        <v>0</v>
      </c>
      <c r="AF413" s="238" t="s">
        <v>928</v>
      </c>
      <c r="AG413" s="238" t="s">
        <v>189</v>
      </c>
      <c r="AH413" s="239" t="b">
        <v>1</v>
      </c>
      <c r="AI413" s="239" t="b">
        <v>0</v>
      </c>
    </row>
    <row r="414" spans="1:35" ht="48">
      <c r="A414" s="238" t="s">
        <v>686</v>
      </c>
      <c r="B414" s="238" t="s">
        <v>2254</v>
      </c>
      <c r="C414" s="238" t="s">
        <v>2255</v>
      </c>
      <c r="D414" s="238" t="s">
        <v>931</v>
      </c>
      <c r="E414" s="238" t="s">
        <v>932</v>
      </c>
      <c r="F414" s="238" t="s">
        <v>2228</v>
      </c>
      <c r="G414" s="238" t="s">
        <v>692</v>
      </c>
      <c r="H414" s="238" t="s">
        <v>692</v>
      </c>
      <c r="I414" s="238" t="s">
        <v>2256</v>
      </c>
      <c r="J414" s="238" t="s">
        <v>2253</v>
      </c>
      <c r="K414" s="238" t="s">
        <v>692</v>
      </c>
      <c r="L414" s="238" t="s">
        <v>692</v>
      </c>
      <c r="M414" s="239" t="b">
        <v>0</v>
      </c>
      <c r="N414" s="238" t="s">
        <v>881</v>
      </c>
      <c r="O414" s="238" t="s">
        <v>881</v>
      </c>
      <c r="P414" s="238" t="s">
        <v>882</v>
      </c>
      <c r="Q414" s="238" t="s">
        <v>24</v>
      </c>
      <c r="R414" s="238" t="s">
        <v>926</v>
      </c>
      <c r="S414" s="238" t="s">
        <v>927</v>
      </c>
      <c r="T414" s="238" t="s">
        <v>913</v>
      </c>
      <c r="U414" s="238" t="s">
        <v>692</v>
      </c>
      <c r="V414" s="239" t="b">
        <v>0</v>
      </c>
      <c r="W414" s="239" t="b">
        <v>0</v>
      </c>
      <c r="X414" s="238" t="s">
        <v>692</v>
      </c>
      <c r="Y414" s="238" t="s">
        <v>692</v>
      </c>
      <c r="Z414" s="239" t="b">
        <v>0</v>
      </c>
      <c r="AA414" s="238" t="s">
        <v>692</v>
      </c>
      <c r="AB414" s="238" t="s">
        <v>692</v>
      </c>
      <c r="AC414" s="238" t="s">
        <v>692</v>
      </c>
      <c r="AD414" s="239" t="b">
        <v>0</v>
      </c>
      <c r="AE414" s="239" t="b">
        <v>0</v>
      </c>
      <c r="AF414" s="238" t="s">
        <v>928</v>
      </c>
      <c r="AG414" s="238" t="s">
        <v>903</v>
      </c>
      <c r="AH414" s="239" t="b">
        <v>1</v>
      </c>
      <c r="AI414" s="239" t="b">
        <v>0</v>
      </c>
    </row>
    <row r="415" spans="1:35" ht="32">
      <c r="A415" s="238" t="s">
        <v>686</v>
      </c>
      <c r="B415" s="238" t="s">
        <v>2257</v>
      </c>
      <c r="C415" s="238" t="s">
        <v>2257</v>
      </c>
      <c r="D415" s="238" t="s">
        <v>942</v>
      </c>
      <c r="E415" s="238" t="s">
        <v>2258</v>
      </c>
      <c r="F415" s="238" t="s">
        <v>2157</v>
      </c>
      <c r="G415" s="238" t="s">
        <v>692</v>
      </c>
      <c r="H415" s="238" t="s">
        <v>692</v>
      </c>
      <c r="I415" s="238" t="s">
        <v>2259</v>
      </c>
      <c r="J415" s="238" t="s">
        <v>2260</v>
      </c>
      <c r="K415" s="238" t="s">
        <v>692</v>
      </c>
      <c r="L415" s="238" t="s">
        <v>692</v>
      </c>
      <c r="M415" s="239" t="b">
        <v>0</v>
      </c>
      <c r="N415" s="238" t="s">
        <v>881</v>
      </c>
      <c r="O415" s="238" t="s">
        <v>881</v>
      </c>
      <c r="P415" s="238" t="s">
        <v>882</v>
      </c>
      <c r="Q415" s="238" t="s">
        <v>24</v>
      </c>
      <c r="R415" s="238" t="s">
        <v>945</v>
      </c>
      <c r="S415" s="238" t="s">
        <v>946</v>
      </c>
      <c r="T415" s="238" t="s">
        <v>885</v>
      </c>
      <c r="U415" s="238" t="s">
        <v>692</v>
      </c>
      <c r="V415" s="239" t="b">
        <v>0</v>
      </c>
      <c r="W415" s="239" t="b">
        <v>0</v>
      </c>
      <c r="X415" s="238" t="s">
        <v>692</v>
      </c>
      <c r="Y415" s="238" t="s">
        <v>692</v>
      </c>
      <c r="Z415" s="239" t="b">
        <v>0</v>
      </c>
      <c r="AA415" s="238" t="s">
        <v>692</v>
      </c>
      <c r="AB415" s="238" t="s">
        <v>692</v>
      </c>
      <c r="AC415" s="238" t="s">
        <v>692</v>
      </c>
      <c r="AD415" s="239" t="b">
        <v>0</v>
      </c>
      <c r="AE415" s="239" t="b">
        <v>0</v>
      </c>
      <c r="AF415" s="238" t="s">
        <v>928</v>
      </c>
      <c r="AG415" s="238" t="s">
        <v>189</v>
      </c>
      <c r="AH415" s="239" t="b">
        <v>1</v>
      </c>
      <c r="AI415" s="239" t="b">
        <v>0</v>
      </c>
    </row>
    <row r="416" spans="1:35" ht="48">
      <c r="A416" s="238" t="s">
        <v>686</v>
      </c>
      <c r="B416" s="238" t="s">
        <v>2261</v>
      </c>
      <c r="C416" s="238" t="s">
        <v>2261</v>
      </c>
      <c r="D416" s="238" t="s">
        <v>2262</v>
      </c>
      <c r="E416" s="238" t="s">
        <v>553</v>
      </c>
      <c r="F416" s="238" t="s">
        <v>2157</v>
      </c>
      <c r="G416" s="238" t="s">
        <v>692</v>
      </c>
      <c r="H416" s="238" t="s">
        <v>692</v>
      </c>
      <c r="I416" s="238" t="s">
        <v>2263</v>
      </c>
      <c r="J416" s="238" t="s">
        <v>2264</v>
      </c>
      <c r="K416" s="238" t="s">
        <v>692</v>
      </c>
      <c r="L416" s="238" t="s">
        <v>692</v>
      </c>
      <c r="M416" s="239" t="b">
        <v>0</v>
      </c>
      <c r="N416" s="238" t="s">
        <v>881</v>
      </c>
      <c r="O416" s="238" t="s">
        <v>881</v>
      </c>
      <c r="P416" s="238" t="s">
        <v>882</v>
      </c>
      <c r="Q416" s="238" t="s">
        <v>722</v>
      </c>
      <c r="R416" s="238" t="s">
        <v>1014</v>
      </c>
      <c r="S416" s="238" t="s">
        <v>1015</v>
      </c>
      <c r="T416" s="238" t="s">
        <v>981</v>
      </c>
      <c r="U416" s="238" t="s">
        <v>692</v>
      </c>
      <c r="V416" s="239" t="b">
        <v>0</v>
      </c>
      <c r="W416" s="239" t="b">
        <v>0</v>
      </c>
      <c r="X416" s="238" t="s">
        <v>692</v>
      </c>
      <c r="Y416" s="238" t="s">
        <v>692</v>
      </c>
      <c r="Z416" s="239" t="b">
        <v>0</v>
      </c>
      <c r="AA416" s="238" t="s">
        <v>692</v>
      </c>
      <c r="AB416" s="238" t="s">
        <v>692</v>
      </c>
      <c r="AC416" s="238" t="s">
        <v>692</v>
      </c>
      <c r="AD416" s="239" t="b">
        <v>0</v>
      </c>
      <c r="AE416" s="239" t="b">
        <v>0</v>
      </c>
      <c r="AF416" s="238" t="s">
        <v>692</v>
      </c>
      <c r="AG416" s="238" t="s">
        <v>189</v>
      </c>
      <c r="AH416" s="239" t="b">
        <v>1</v>
      </c>
      <c r="AI416" s="239" t="b">
        <v>0</v>
      </c>
    </row>
    <row r="417" spans="1:35" ht="32">
      <c r="A417" s="238" t="s">
        <v>686</v>
      </c>
      <c r="B417" s="238" t="s">
        <v>2265</v>
      </c>
      <c r="C417" s="238" t="s">
        <v>2265</v>
      </c>
      <c r="D417" s="238" t="s">
        <v>949</v>
      </c>
      <c r="E417" s="238" t="s">
        <v>583</v>
      </c>
      <c r="F417" s="238" t="s">
        <v>2157</v>
      </c>
      <c r="G417" s="238" t="s">
        <v>692</v>
      </c>
      <c r="H417" s="238" t="s">
        <v>692</v>
      </c>
      <c r="I417" s="238" t="s">
        <v>2266</v>
      </c>
      <c r="J417" s="238" t="s">
        <v>2267</v>
      </c>
      <c r="K417" s="238" t="s">
        <v>692</v>
      </c>
      <c r="L417" s="238" t="s">
        <v>692</v>
      </c>
      <c r="M417" s="239" t="b">
        <v>0</v>
      </c>
      <c r="N417" s="238" t="s">
        <v>881</v>
      </c>
      <c r="O417" s="238" t="s">
        <v>881</v>
      </c>
      <c r="P417" s="238" t="s">
        <v>882</v>
      </c>
      <c r="Q417" s="238" t="s">
        <v>24</v>
      </c>
      <c r="R417" s="238" t="s">
        <v>952</v>
      </c>
      <c r="S417" s="238" t="s">
        <v>953</v>
      </c>
      <c r="T417" s="238" t="s">
        <v>885</v>
      </c>
      <c r="U417" s="238" t="s">
        <v>692</v>
      </c>
      <c r="V417" s="239" t="b">
        <v>0</v>
      </c>
      <c r="W417" s="239" t="b">
        <v>0</v>
      </c>
      <c r="X417" s="238" t="s">
        <v>692</v>
      </c>
      <c r="Y417" s="238" t="s">
        <v>692</v>
      </c>
      <c r="Z417" s="239" t="b">
        <v>0</v>
      </c>
      <c r="AA417" s="238" t="s">
        <v>692</v>
      </c>
      <c r="AB417" s="238" t="s">
        <v>692</v>
      </c>
      <c r="AC417" s="238" t="s">
        <v>692</v>
      </c>
      <c r="AD417" s="239" t="b">
        <v>0</v>
      </c>
      <c r="AE417" s="239" t="b">
        <v>0</v>
      </c>
      <c r="AF417" s="238" t="s">
        <v>692</v>
      </c>
      <c r="AG417" s="238" t="s">
        <v>189</v>
      </c>
      <c r="AH417" s="239" t="b">
        <v>1</v>
      </c>
      <c r="AI417" s="239" t="b">
        <v>1</v>
      </c>
    </row>
    <row r="418" spans="1:35" ht="32">
      <c r="A418" s="238" t="s">
        <v>686</v>
      </c>
      <c r="B418" s="238" t="s">
        <v>2268</v>
      </c>
      <c r="C418" s="238" t="s">
        <v>2268</v>
      </c>
      <c r="D418" s="238" t="s">
        <v>949</v>
      </c>
      <c r="E418" s="238" t="s">
        <v>2269</v>
      </c>
      <c r="F418" s="238" t="s">
        <v>2228</v>
      </c>
      <c r="G418" s="238" t="s">
        <v>692</v>
      </c>
      <c r="H418" s="238" t="s">
        <v>692</v>
      </c>
      <c r="I418" s="238" t="s">
        <v>2270</v>
      </c>
      <c r="J418" s="238" t="s">
        <v>2267</v>
      </c>
      <c r="K418" s="238" t="s">
        <v>692</v>
      </c>
      <c r="L418" s="238" t="s">
        <v>692</v>
      </c>
      <c r="M418" s="239" t="b">
        <v>0</v>
      </c>
      <c r="N418" s="238" t="s">
        <v>881</v>
      </c>
      <c r="O418" s="238" t="s">
        <v>881</v>
      </c>
      <c r="P418" s="238" t="s">
        <v>882</v>
      </c>
      <c r="Q418" s="238" t="s">
        <v>24</v>
      </c>
      <c r="R418" s="238" t="s">
        <v>952</v>
      </c>
      <c r="S418" s="238" t="s">
        <v>953</v>
      </c>
      <c r="T418" s="238" t="s">
        <v>885</v>
      </c>
      <c r="U418" s="238" t="s">
        <v>954</v>
      </c>
      <c r="V418" s="239" t="b">
        <v>0</v>
      </c>
      <c r="W418" s="239" t="b">
        <v>0</v>
      </c>
      <c r="X418" s="238" t="s">
        <v>692</v>
      </c>
      <c r="Y418" s="238" t="s">
        <v>692</v>
      </c>
      <c r="Z418" s="239" t="b">
        <v>0</v>
      </c>
      <c r="AA418" s="238" t="s">
        <v>692</v>
      </c>
      <c r="AB418" s="238" t="s">
        <v>692</v>
      </c>
      <c r="AC418" s="238" t="s">
        <v>692</v>
      </c>
      <c r="AD418" s="239" t="b">
        <v>0</v>
      </c>
      <c r="AE418" s="239" t="b">
        <v>0</v>
      </c>
      <c r="AF418" s="238" t="s">
        <v>955</v>
      </c>
      <c r="AG418" s="238" t="s">
        <v>903</v>
      </c>
      <c r="AH418" s="239" t="b">
        <v>1</v>
      </c>
      <c r="AI418" s="239" t="b">
        <v>1</v>
      </c>
    </row>
    <row r="419" spans="1:35" ht="64">
      <c r="A419" s="238" t="s">
        <v>686</v>
      </c>
      <c r="B419" s="238" t="s">
        <v>2271</v>
      </c>
      <c r="C419" s="238" t="s">
        <v>2271</v>
      </c>
      <c r="D419" s="238" t="s">
        <v>2272</v>
      </c>
      <c r="E419" s="238" t="s">
        <v>430</v>
      </c>
      <c r="F419" s="238" t="s">
        <v>2157</v>
      </c>
      <c r="G419" s="238" t="s">
        <v>692</v>
      </c>
      <c r="H419" s="238" t="s">
        <v>692</v>
      </c>
      <c r="I419" s="238" t="s">
        <v>2273</v>
      </c>
      <c r="J419" s="238" t="s">
        <v>2274</v>
      </c>
      <c r="K419" s="238" t="s">
        <v>692</v>
      </c>
      <c r="L419" s="238" t="s">
        <v>692</v>
      </c>
      <c r="M419" s="239" t="b">
        <v>0</v>
      </c>
      <c r="N419" s="238" t="s">
        <v>881</v>
      </c>
      <c r="O419" s="238" t="s">
        <v>881</v>
      </c>
      <c r="P419" s="238" t="s">
        <v>882</v>
      </c>
      <c r="Q419" s="238" t="s">
        <v>722</v>
      </c>
      <c r="R419" s="238" t="s">
        <v>2275</v>
      </c>
      <c r="S419" s="238" t="s">
        <v>2276</v>
      </c>
      <c r="T419" s="238" t="s">
        <v>885</v>
      </c>
      <c r="U419" s="238" t="s">
        <v>692</v>
      </c>
      <c r="V419" s="239" t="b">
        <v>0</v>
      </c>
      <c r="W419" s="239" t="b">
        <v>0</v>
      </c>
      <c r="X419" s="238" t="s">
        <v>692</v>
      </c>
      <c r="Y419" s="238" t="s">
        <v>692</v>
      </c>
      <c r="Z419" s="239" t="b">
        <v>0</v>
      </c>
      <c r="AA419" s="238" t="s">
        <v>692</v>
      </c>
      <c r="AB419" s="238" t="s">
        <v>692</v>
      </c>
      <c r="AC419" s="238" t="s">
        <v>692</v>
      </c>
      <c r="AD419" s="239" t="b">
        <v>0</v>
      </c>
      <c r="AE419" s="239" t="b">
        <v>0</v>
      </c>
      <c r="AF419" s="238" t="s">
        <v>955</v>
      </c>
      <c r="AG419" s="238" t="s">
        <v>189</v>
      </c>
      <c r="AH419" s="239" t="b">
        <v>1</v>
      </c>
      <c r="AI419" s="239" t="b">
        <v>1</v>
      </c>
    </row>
    <row r="420" spans="1:35" ht="48">
      <c r="A420" s="238" t="s">
        <v>686</v>
      </c>
      <c r="B420" s="238" t="s">
        <v>2277</v>
      </c>
      <c r="C420" s="238" t="s">
        <v>2277</v>
      </c>
      <c r="D420" s="238" t="s">
        <v>2278</v>
      </c>
      <c r="E420" s="238" t="s">
        <v>2279</v>
      </c>
      <c r="F420" s="238" t="s">
        <v>2157</v>
      </c>
      <c r="G420" s="238" t="s">
        <v>692</v>
      </c>
      <c r="H420" s="238" t="s">
        <v>692</v>
      </c>
      <c r="I420" s="238" t="s">
        <v>2280</v>
      </c>
      <c r="J420" s="238" t="s">
        <v>2264</v>
      </c>
      <c r="K420" s="238" t="s">
        <v>692</v>
      </c>
      <c r="L420" s="238" t="s">
        <v>692</v>
      </c>
      <c r="M420" s="239" t="b">
        <v>0</v>
      </c>
      <c r="N420" s="238" t="s">
        <v>881</v>
      </c>
      <c r="O420" s="238" t="s">
        <v>881</v>
      </c>
      <c r="P420" s="238" t="s">
        <v>882</v>
      </c>
      <c r="Q420" s="238" t="s">
        <v>722</v>
      </c>
      <c r="R420" s="238" t="s">
        <v>1935</v>
      </c>
      <c r="S420" s="238" t="s">
        <v>1936</v>
      </c>
      <c r="T420" s="238" t="s">
        <v>981</v>
      </c>
      <c r="U420" s="238" t="s">
        <v>692</v>
      </c>
      <c r="V420" s="239" t="b">
        <v>0</v>
      </c>
      <c r="W420" s="239" t="b">
        <v>0</v>
      </c>
      <c r="X420" s="238" t="s">
        <v>692</v>
      </c>
      <c r="Y420" s="238" t="s">
        <v>692</v>
      </c>
      <c r="Z420" s="239" t="b">
        <v>0</v>
      </c>
      <c r="AA420" s="238" t="s">
        <v>692</v>
      </c>
      <c r="AB420" s="238" t="s">
        <v>692</v>
      </c>
      <c r="AC420" s="238" t="s">
        <v>692</v>
      </c>
      <c r="AD420" s="239" t="b">
        <v>0</v>
      </c>
      <c r="AE420" s="239" t="b">
        <v>0</v>
      </c>
      <c r="AF420" s="238" t="s">
        <v>692</v>
      </c>
      <c r="AG420" s="238" t="s">
        <v>189</v>
      </c>
      <c r="AH420" s="239" t="b">
        <v>1</v>
      </c>
      <c r="AI420" s="239" t="b">
        <v>0</v>
      </c>
    </row>
    <row r="421" spans="1:35" ht="48">
      <c r="A421" s="238" t="s">
        <v>686</v>
      </c>
      <c r="B421" s="238" t="s">
        <v>2281</v>
      </c>
      <c r="C421" s="238" t="s">
        <v>2281</v>
      </c>
      <c r="D421" s="238" t="s">
        <v>963</v>
      </c>
      <c r="E421" s="238" t="s">
        <v>970</v>
      </c>
      <c r="F421" s="238" t="s">
        <v>2228</v>
      </c>
      <c r="G421" s="238" t="s">
        <v>692</v>
      </c>
      <c r="H421" s="238" t="s">
        <v>692</v>
      </c>
      <c r="I421" s="238" t="s">
        <v>2282</v>
      </c>
      <c r="J421" s="238" t="s">
        <v>2283</v>
      </c>
      <c r="K421" s="238" t="s">
        <v>692</v>
      </c>
      <c r="L421" s="238" t="s">
        <v>692</v>
      </c>
      <c r="M421" s="239" t="b">
        <v>0</v>
      </c>
      <c r="N421" s="238" t="s">
        <v>881</v>
      </c>
      <c r="O421" s="238" t="s">
        <v>881</v>
      </c>
      <c r="P421" s="238" t="s">
        <v>882</v>
      </c>
      <c r="Q421" s="238" t="s">
        <v>722</v>
      </c>
      <c r="R421" s="238" t="s">
        <v>966</v>
      </c>
      <c r="S421" s="238" t="s">
        <v>967</v>
      </c>
      <c r="T421" s="238" t="s">
        <v>885</v>
      </c>
      <c r="U421" s="238" t="s">
        <v>692</v>
      </c>
      <c r="V421" s="239" t="b">
        <v>0</v>
      </c>
      <c r="W421" s="239" t="b">
        <v>0</v>
      </c>
      <c r="X421" s="238" t="s">
        <v>692</v>
      </c>
      <c r="Y421" s="238" t="s">
        <v>692</v>
      </c>
      <c r="Z421" s="239" t="b">
        <v>0</v>
      </c>
      <c r="AA421" s="238" t="s">
        <v>692</v>
      </c>
      <c r="AB421" s="238" t="s">
        <v>692</v>
      </c>
      <c r="AC421" s="238" t="s">
        <v>692</v>
      </c>
      <c r="AD421" s="239" t="b">
        <v>0</v>
      </c>
      <c r="AE421" s="239" t="b">
        <v>0</v>
      </c>
      <c r="AF421" s="238" t="s">
        <v>971</v>
      </c>
      <c r="AG421" s="238" t="s">
        <v>903</v>
      </c>
      <c r="AH421" s="239" t="b">
        <v>1</v>
      </c>
      <c r="AI421" s="239" t="b">
        <v>1</v>
      </c>
    </row>
    <row r="422" spans="1:35" ht="48">
      <c r="A422" s="238" t="s">
        <v>686</v>
      </c>
      <c r="B422" s="238" t="s">
        <v>2284</v>
      </c>
      <c r="C422" s="238" t="s">
        <v>2284</v>
      </c>
      <c r="D422" s="238" t="s">
        <v>963</v>
      </c>
      <c r="E422" s="238" t="s">
        <v>964</v>
      </c>
      <c r="F422" s="238" t="s">
        <v>2157</v>
      </c>
      <c r="G422" s="238" t="s">
        <v>692</v>
      </c>
      <c r="H422" s="238" t="s">
        <v>692</v>
      </c>
      <c r="I422" s="238" t="s">
        <v>2285</v>
      </c>
      <c r="J422" s="238" t="s">
        <v>2286</v>
      </c>
      <c r="K422" s="238" t="s">
        <v>692</v>
      </c>
      <c r="L422" s="238" t="s">
        <v>692</v>
      </c>
      <c r="M422" s="239" t="b">
        <v>0</v>
      </c>
      <c r="N422" s="238" t="s">
        <v>881</v>
      </c>
      <c r="O422" s="238" t="s">
        <v>881</v>
      </c>
      <c r="P422" s="238" t="s">
        <v>882</v>
      </c>
      <c r="Q422" s="238" t="s">
        <v>722</v>
      </c>
      <c r="R422" s="238" t="s">
        <v>966</v>
      </c>
      <c r="S422" s="238" t="s">
        <v>967</v>
      </c>
      <c r="T422" s="238" t="s">
        <v>885</v>
      </c>
      <c r="U422" s="238" t="s">
        <v>692</v>
      </c>
      <c r="V422" s="239" t="b">
        <v>0</v>
      </c>
      <c r="W422" s="239" t="b">
        <v>1</v>
      </c>
      <c r="X422" s="238" t="s">
        <v>1780</v>
      </c>
      <c r="Y422" s="238" t="s">
        <v>793</v>
      </c>
      <c r="Z422" s="239" t="b">
        <v>1</v>
      </c>
      <c r="AA422" s="238" t="s">
        <v>2287</v>
      </c>
      <c r="AB422" s="238" t="s">
        <v>692</v>
      </c>
      <c r="AC422" s="238" t="s">
        <v>692</v>
      </c>
      <c r="AD422" s="239" t="b">
        <v>0</v>
      </c>
      <c r="AE422" s="239" t="b">
        <v>0</v>
      </c>
      <c r="AF422" s="238" t="s">
        <v>971</v>
      </c>
      <c r="AG422" s="238" t="s">
        <v>2160</v>
      </c>
      <c r="AH422" s="239" t="b">
        <v>1</v>
      </c>
      <c r="AI422" s="239" t="b">
        <v>1</v>
      </c>
    </row>
    <row r="423" spans="1:35" ht="48">
      <c r="A423" s="238" t="s">
        <v>686</v>
      </c>
      <c r="B423" s="238" t="s">
        <v>2287</v>
      </c>
      <c r="C423" s="238" t="s">
        <v>2287</v>
      </c>
      <c r="D423" s="238" t="s">
        <v>963</v>
      </c>
      <c r="E423" s="238" t="s">
        <v>964</v>
      </c>
      <c r="F423" s="238" t="s">
        <v>2228</v>
      </c>
      <c r="G423" s="238" t="s">
        <v>692</v>
      </c>
      <c r="H423" s="238" t="s">
        <v>692</v>
      </c>
      <c r="I423" s="238" t="s">
        <v>2288</v>
      </c>
      <c r="J423" s="238" t="s">
        <v>2286</v>
      </c>
      <c r="K423" s="238" t="s">
        <v>692</v>
      </c>
      <c r="L423" s="238" t="s">
        <v>692</v>
      </c>
      <c r="M423" s="239" t="b">
        <v>0</v>
      </c>
      <c r="N423" s="238" t="s">
        <v>881</v>
      </c>
      <c r="O423" s="238" t="s">
        <v>881</v>
      </c>
      <c r="P423" s="238" t="s">
        <v>882</v>
      </c>
      <c r="Q423" s="238" t="s">
        <v>722</v>
      </c>
      <c r="R423" s="238" t="s">
        <v>966</v>
      </c>
      <c r="S423" s="238" t="s">
        <v>967</v>
      </c>
      <c r="T423" s="238" t="s">
        <v>885</v>
      </c>
      <c r="U423" s="238" t="s">
        <v>692</v>
      </c>
      <c r="V423" s="239" t="b">
        <v>0</v>
      </c>
      <c r="W423" s="239" t="b">
        <v>0</v>
      </c>
      <c r="X423" s="238" t="s">
        <v>692</v>
      </c>
      <c r="Y423" s="238" t="s">
        <v>692</v>
      </c>
      <c r="Z423" s="239" t="b">
        <v>0</v>
      </c>
      <c r="AA423" s="238" t="s">
        <v>692</v>
      </c>
      <c r="AB423" s="238" t="s">
        <v>692</v>
      </c>
      <c r="AC423" s="238" t="s">
        <v>2284</v>
      </c>
      <c r="AD423" s="239" t="b">
        <v>0</v>
      </c>
      <c r="AE423" s="239" t="b">
        <v>0</v>
      </c>
      <c r="AF423" s="238" t="s">
        <v>701</v>
      </c>
      <c r="AG423" s="238" t="s">
        <v>903</v>
      </c>
      <c r="AH423" s="239" t="b">
        <v>1</v>
      </c>
      <c r="AI423" s="239" t="b">
        <v>1</v>
      </c>
    </row>
    <row r="424" spans="1:35" ht="32">
      <c r="A424" s="238" t="s">
        <v>686</v>
      </c>
      <c r="B424" s="238" t="s">
        <v>2289</v>
      </c>
      <c r="C424" s="238" t="s">
        <v>2289</v>
      </c>
      <c r="D424" s="238" t="s">
        <v>991</v>
      </c>
      <c r="E424" s="238" t="s">
        <v>2290</v>
      </c>
      <c r="F424" s="238" t="s">
        <v>2157</v>
      </c>
      <c r="G424" s="238" t="s">
        <v>692</v>
      </c>
      <c r="H424" s="238" t="s">
        <v>692</v>
      </c>
      <c r="I424" s="238" t="s">
        <v>2291</v>
      </c>
      <c r="J424" s="238" t="s">
        <v>2292</v>
      </c>
      <c r="K424" s="238" t="s">
        <v>692</v>
      </c>
      <c r="L424" s="238" t="s">
        <v>692</v>
      </c>
      <c r="M424" s="239" t="b">
        <v>0</v>
      </c>
      <c r="N424" s="238" t="s">
        <v>881</v>
      </c>
      <c r="O424" s="238" t="s">
        <v>881</v>
      </c>
      <c r="P424" s="238" t="s">
        <v>882</v>
      </c>
      <c r="Q424" s="238" t="s">
        <v>24</v>
      </c>
      <c r="R424" s="238" t="s">
        <v>994</v>
      </c>
      <c r="S424" s="238" t="s">
        <v>995</v>
      </c>
      <c r="T424" s="238" t="s">
        <v>885</v>
      </c>
      <c r="U424" s="238" t="s">
        <v>692</v>
      </c>
      <c r="V424" s="239" t="b">
        <v>0</v>
      </c>
      <c r="W424" s="239" t="b">
        <v>0</v>
      </c>
      <c r="X424" s="238" t="s">
        <v>692</v>
      </c>
      <c r="Y424" s="238" t="s">
        <v>692</v>
      </c>
      <c r="Z424" s="239" t="b">
        <v>0</v>
      </c>
      <c r="AA424" s="238" t="s">
        <v>692</v>
      </c>
      <c r="AB424" s="238" t="s">
        <v>692</v>
      </c>
      <c r="AC424" s="238" t="s">
        <v>692</v>
      </c>
      <c r="AD424" s="239" t="b">
        <v>0</v>
      </c>
      <c r="AE424" s="239" t="b">
        <v>0</v>
      </c>
      <c r="AF424" s="238" t="s">
        <v>692</v>
      </c>
      <c r="AG424" s="238" t="s">
        <v>189</v>
      </c>
      <c r="AH424" s="239" t="b">
        <v>1</v>
      </c>
      <c r="AI424" s="239" t="b">
        <v>0</v>
      </c>
    </row>
    <row r="425" spans="1:35" ht="32">
      <c r="A425" s="238" t="s">
        <v>686</v>
      </c>
      <c r="B425" s="238" t="s">
        <v>2293</v>
      </c>
      <c r="C425" s="238" t="s">
        <v>2294</v>
      </c>
      <c r="D425" s="238" t="s">
        <v>1953</v>
      </c>
      <c r="E425" s="238" t="s">
        <v>2295</v>
      </c>
      <c r="F425" s="238" t="s">
        <v>2157</v>
      </c>
      <c r="G425" s="238" t="s">
        <v>692</v>
      </c>
      <c r="H425" s="238" t="s">
        <v>692</v>
      </c>
      <c r="I425" s="238" t="s">
        <v>2296</v>
      </c>
      <c r="J425" s="238" t="s">
        <v>2297</v>
      </c>
      <c r="K425" s="238" t="s">
        <v>692</v>
      </c>
      <c r="L425" s="238" t="s">
        <v>692</v>
      </c>
      <c r="M425" s="239" t="b">
        <v>0</v>
      </c>
      <c r="N425" s="238" t="s">
        <v>881</v>
      </c>
      <c r="O425" s="238" t="s">
        <v>881</v>
      </c>
      <c r="P425" s="238" t="s">
        <v>882</v>
      </c>
      <c r="Q425" s="238" t="s">
        <v>722</v>
      </c>
      <c r="R425" s="238" t="s">
        <v>1955</v>
      </c>
      <c r="S425" s="238" t="s">
        <v>1956</v>
      </c>
      <c r="T425" s="238" t="s">
        <v>981</v>
      </c>
      <c r="U425" s="238" t="s">
        <v>692</v>
      </c>
      <c r="V425" s="239" t="b">
        <v>0</v>
      </c>
      <c r="W425" s="239" t="b">
        <v>0</v>
      </c>
      <c r="X425" s="238" t="s">
        <v>692</v>
      </c>
      <c r="Y425" s="238" t="s">
        <v>692</v>
      </c>
      <c r="Z425" s="239" t="b">
        <v>0</v>
      </c>
      <c r="AA425" s="238" t="s">
        <v>692</v>
      </c>
      <c r="AB425" s="238" t="s">
        <v>692</v>
      </c>
      <c r="AC425" s="238" t="s">
        <v>692</v>
      </c>
      <c r="AD425" s="239" t="b">
        <v>0</v>
      </c>
      <c r="AE425" s="239" t="b">
        <v>0</v>
      </c>
      <c r="AF425" s="238" t="s">
        <v>928</v>
      </c>
      <c r="AG425" s="238" t="s">
        <v>189</v>
      </c>
      <c r="AH425" s="239" t="b">
        <v>1</v>
      </c>
      <c r="AI425" s="239" t="b">
        <v>1</v>
      </c>
    </row>
    <row r="426" spans="1:35" ht="48">
      <c r="A426" s="238" t="s">
        <v>686</v>
      </c>
      <c r="B426" s="238" t="s">
        <v>2298</v>
      </c>
      <c r="C426" s="238" t="s">
        <v>2299</v>
      </c>
      <c r="D426" s="238" t="s">
        <v>2300</v>
      </c>
      <c r="E426" s="238" t="s">
        <v>2301</v>
      </c>
      <c r="F426" s="238" t="s">
        <v>2157</v>
      </c>
      <c r="G426" s="238" t="s">
        <v>692</v>
      </c>
      <c r="H426" s="238" t="s">
        <v>692</v>
      </c>
      <c r="I426" s="238" t="s">
        <v>2302</v>
      </c>
      <c r="J426" s="238" t="s">
        <v>2303</v>
      </c>
      <c r="K426" s="238" t="s">
        <v>692</v>
      </c>
      <c r="L426" s="238" t="s">
        <v>692</v>
      </c>
      <c r="M426" s="239" t="b">
        <v>0</v>
      </c>
      <c r="N426" s="238" t="s">
        <v>881</v>
      </c>
      <c r="O426" s="238" t="s">
        <v>881</v>
      </c>
      <c r="P426" s="238" t="s">
        <v>882</v>
      </c>
      <c r="Q426" s="238" t="s">
        <v>722</v>
      </c>
      <c r="R426" s="238" t="s">
        <v>1973</v>
      </c>
      <c r="S426" s="238" t="s">
        <v>1974</v>
      </c>
      <c r="T426" s="238" t="s">
        <v>885</v>
      </c>
      <c r="U426" s="238" t="s">
        <v>692</v>
      </c>
      <c r="V426" s="239" t="b">
        <v>0</v>
      </c>
      <c r="W426" s="239" t="b">
        <v>0</v>
      </c>
      <c r="X426" s="238" t="s">
        <v>692</v>
      </c>
      <c r="Y426" s="238" t="s">
        <v>692</v>
      </c>
      <c r="Z426" s="239" t="b">
        <v>0</v>
      </c>
      <c r="AA426" s="238" t="s">
        <v>692</v>
      </c>
      <c r="AB426" s="238" t="s">
        <v>692</v>
      </c>
      <c r="AC426" s="238" t="s">
        <v>692</v>
      </c>
      <c r="AD426" s="239" t="b">
        <v>0</v>
      </c>
      <c r="AE426" s="239" t="b">
        <v>0</v>
      </c>
      <c r="AF426" s="238" t="s">
        <v>716</v>
      </c>
      <c r="AG426" s="238" t="s">
        <v>189</v>
      </c>
      <c r="AH426" s="239" t="b">
        <v>1</v>
      </c>
      <c r="AI426" s="239" t="b">
        <v>0</v>
      </c>
    </row>
    <row r="427" spans="1:35" ht="48">
      <c r="A427" s="238" t="s">
        <v>686</v>
      </c>
      <c r="B427" s="238" t="s">
        <v>2304</v>
      </c>
      <c r="C427" s="238" t="s">
        <v>2304</v>
      </c>
      <c r="D427" s="238" t="s">
        <v>1012</v>
      </c>
      <c r="E427" s="238" t="s">
        <v>2305</v>
      </c>
      <c r="F427" s="238" t="s">
        <v>2228</v>
      </c>
      <c r="G427" s="238" t="s">
        <v>692</v>
      </c>
      <c r="H427" s="238" t="s">
        <v>692</v>
      </c>
      <c r="I427" s="238" t="s">
        <v>2306</v>
      </c>
      <c r="J427" s="238" t="s">
        <v>2307</v>
      </c>
      <c r="K427" s="238" t="s">
        <v>692</v>
      </c>
      <c r="L427" s="238" t="s">
        <v>692</v>
      </c>
      <c r="M427" s="239" t="b">
        <v>0</v>
      </c>
      <c r="N427" s="238" t="s">
        <v>881</v>
      </c>
      <c r="O427" s="238" t="s">
        <v>881</v>
      </c>
      <c r="P427" s="238" t="s">
        <v>882</v>
      </c>
      <c r="Q427" s="238" t="s">
        <v>722</v>
      </c>
      <c r="R427" s="238" t="s">
        <v>1014</v>
      </c>
      <c r="S427" s="238" t="s">
        <v>1015</v>
      </c>
      <c r="T427" s="238" t="s">
        <v>981</v>
      </c>
      <c r="U427" s="238" t="s">
        <v>1016</v>
      </c>
      <c r="V427" s="239" t="b">
        <v>0</v>
      </c>
      <c r="W427" s="239" t="b">
        <v>0</v>
      </c>
      <c r="X427" s="238" t="s">
        <v>692</v>
      </c>
      <c r="Y427" s="238" t="s">
        <v>692</v>
      </c>
      <c r="Z427" s="239" t="b">
        <v>0</v>
      </c>
      <c r="AA427" s="238" t="s">
        <v>692</v>
      </c>
      <c r="AB427" s="238" t="s">
        <v>692</v>
      </c>
      <c r="AC427" s="238" t="s">
        <v>692</v>
      </c>
      <c r="AD427" s="239" t="b">
        <v>0</v>
      </c>
      <c r="AE427" s="239" t="b">
        <v>0</v>
      </c>
      <c r="AF427" s="238" t="s">
        <v>955</v>
      </c>
      <c r="AG427" s="238" t="s">
        <v>903</v>
      </c>
      <c r="AH427" s="239" t="b">
        <v>1</v>
      </c>
      <c r="AI427" s="239" t="b">
        <v>1</v>
      </c>
    </row>
    <row r="428" spans="1:35" ht="32">
      <c r="A428" s="238" t="s">
        <v>686</v>
      </c>
      <c r="B428" s="238" t="s">
        <v>2308</v>
      </c>
      <c r="C428" s="238" t="s">
        <v>2308</v>
      </c>
      <c r="D428" s="238" t="s">
        <v>2309</v>
      </c>
      <c r="E428" s="238" t="s">
        <v>2310</v>
      </c>
      <c r="F428" s="238" t="s">
        <v>2157</v>
      </c>
      <c r="G428" s="238" t="s">
        <v>692</v>
      </c>
      <c r="H428" s="238" t="s">
        <v>692</v>
      </c>
      <c r="I428" s="238" t="s">
        <v>2311</v>
      </c>
      <c r="J428" s="238" t="s">
        <v>2312</v>
      </c>
      <c r="K428" s="238" t="s">
        <v>692</v>
      </c>
      <c r="L428" s="238" t="s">
        <v>692</v>
      </c>
      <c r="M428" s="239" t="b">
        <v>0</v>
      </c>
      <c r="N428" s="238" t="s">
        <v>881</v>
      </c>
      <c r="O428" s="238" t="s">
        <v>881</v>
      </c>
      <c r="P428" s="238" t="s">
        <v>882</v>
      </c>
      <c r="Q428" s="238" t="s">
        <v>24</v>
      </c>
      <c r="R428" s="238" t="s">
        <v>2313</v>
      </c>
      <c r="S428" s="238" t="s">
        <v>2314</v>
      </c>
      <c r="T428" s="238" t="s">
        <v>981</v>
      </c>
      <c r="U428" s="238" t="s">
        <v>692</v>
      </c>
      <c r="V428" s="239" t="b">
        <v>0</v>
      </c>
      <c r="W428" s="239" t="b">
        <v>0</v>
      </c>
      <c r="X428" s="238" t="s">
        <v>692</v>
      </c>
      <c r="Y428" s="238" t="s">
        <v>692</v>
      </c>
      <c r="Z428" s="239" t="b">
        <v>0</v>
      </c>
      <c r="AA428" s="238" t="s">
        <v>692</v>
      </c>
      <c r="AB428" s="238" t="s">
        <v>692</v>
      </c>
      <c r="AC428" s="238" t="s">
        <v>692</v>
      </c>
      <c r="AD428" s="239" t="b">
        <v>0</v>
      </c>
      <c r="AE428" s="239" t="b">
        <v>0</v>
      </c>
      <c r="AF428" s="238" t="s">
        <v>692</v>
      </c>
      <c r="AG428" s="238" t="s">
        <v>189</v>
      </c>
      <c r="AH428" s="239" t="b">
        <v>1</v>
      </c>
      <c r="AI428" s="239" t="b">
        <v>0</v>
      </c>
    </row>
    <row r="429" spans="1:35" ht="48">
      <c r="A429" s="238" t="s">
        <v>686</v>
      </c>
      <c r="B429" s="238" t="s">
        <v>2315</v>
      </c>
      <c r="C429" s="238" t="s">
        <v>2315</v>
      </c>
      <c r="D429" s="238" t="s">
        <v>2316</v>
      </c>
      <c r="E429" s="238" t="s">
        <v>2317</v>
      </c>
      <c r="F429" s="238" t="s">
        <v>2157</v>
      </c>
      <c r="G429" s="238" t="s">
        <v>692</v>
      </c>
      <c r="H429" s="238" t="s">
        <v>692</v>
      </c>
      <c r="I429" s="238" t="s">
        <v>2318</v>
      </c>
      <c r="J429" s="238" t="s">
        <v>2178</v>
      </c>
      <c r="K429" s="238" t="s">
        <v>692</v>
      </c>
      <c r="L429" s="238" t="s">
        <v>692</v>
      </c>
      <c r="M429" s="239" t="b">
        <v>0</v>
      </c>
      <c r="N429" s="238" t="s">
        <v>881</v>
      </c>
      <c r="O429" s="238" t="s">
        <v>881</v>
      </c>
      <c r="P429" s="238" t="s">
        <v>882</v>
      </c>
      <c r="Q429" s="238" t="s">
        <v>722</v>
      </c>
      <c r="R429" s="238" t="s">
        <v>1973</v>
      </c>
      <c r="S429" s="238" t="s">
        <v>1974</v>
      </c>
      <c r="T429" s="238" t="s">
        <v>885</v>
      </c>
      <c r="U429" s="238" t="s">
        <v>692</v>
      </c>
      <c r="V429" s="239" t="b">
        <v>0</v>
      </c>
      <c r="W429" s="239" t="b">
        <v>0</v>
      </c>
      <c r="X429" s="238" t="s">
        <v>692</v>
      </c>
      <c r="Y429" s="238" t="s">
        <v>692</v>
      </c>
      <c r="Z429" s="239" t="b">
        <v>0</v>
      </c>
      <c r="AA429" s="238" t="s">
        <v>692</v>
      </c>
      <c r="AB429" s="238" t="s">
        <v>692</v>
      </c>
      <c r="AC429" s="238" t="s">
        <v>692</v>
      </c>
      <c r="AD429" s="239" t="b">
        <v>0</v>
      </c>
      <c r="AE429" s="239" t="b">
        <v>0</v>
      </c>
      <c r="AF429" s="238" t="s">
        <v>692</v>
      </c>
      <c r="AG429" s="238" t="s">
        <v>189</v>
      </c>
      <c r="AH429" s="239" t="b">
        <v>1</v>
      </c>
      <c r="AI429" s="239" t="b">
        <v>0</v>
      </c>
    </row>
    <row r="430" spans="1:35" ht="32">
      <c r="A430" s="238" t="s">
        <v>686</v>
      </c>
      <c r="B430" s="238" t="s">
        <v>2319</v>
      </c>
      <c r="C430" s="238" t="s">
        <v>2320</v>
      </c>
      <c r="D430" s="238" t="s">
        <v>1025</v>
      </c>
      <c r="E430" s="238" t="s">
        <v>2321</v>
      </c>
      <c r="F430" s="238" t="s">
        <v>2157</v>
      </c>
      <c r="G430" s="238" t="s">
        <v>692</v>
      </c>
      <c r="H430" s="238" t="s">
        <v>692</v>
      </c>
      <c r="I430" s="238" t="s">
        <v>2322</v>
      </c>
      <c r="J430" s="238" t="s">
        <v>2323</v>
      </c>
      <c r="K430" s="238" t="s">
        <v>692</v>
      </c>
      <c r="L430" s="238" t="s">
        <v>692</v>
      </c>
      <c r="M430" s="239" t="b">
        <v>0</v>
      </c>
      <c r="N430" s="238" t="s">
        <v>881</v>
      </c>
      <c r="O430" s="238" t="s">
        <v>881</v>
      </c>
      <c r="P430" s="238" t="s">
        <v>882</v>
      </c>
      <c r="Q430" s="238" t="s">
        <v>722</v>
      </c>
      <c r="R430" s="238" t="s">
        <v>1027</v>
      </c>
      <c r="S430" s="238" t="s">
        <v>1028</v>
      </c>
      <c r="T430" s="238" t="s">
        <v>885</v>
      </c>
      <c r="U430" s="238" t="s">
        <v>692</v>
      </c>
      <c r="V430" s="239" t="b">
        <v>0</v>
      </c>
      <c r="W430" s="239" t="b">
        <v>0</v>
      </c>
      <c r="X430" s="238" t="s">
        <v>692</v>
      </c>
      <c r="Y430" s="238" t="s">
        <v>692</v>
      </c>
      <c r="Z430" s="239" t="b">
        <v>0</v>
      </c>
      <c r="AA430" s="238" t="s">
        <v>692</v>
      </c>
      <c r="AB430" s="238" t="s">
        <v>692</v>
      </c>
      <c r="AC430" s="238" t="s">
        <v>692</v>
      </c>
      <c r="AD430" s="239" t="b">
        <v>0</v>
      </c>
      <c r="AE430" s="239" t="b">
        <v>0</v>
      </c>
      <c r="AF430" s="238" t="s">
        <v>971</v>
      </c>
      <c r="AG430" s="238" t="s">
        <v>189</v>
      </c>
      <c r="AH430" s="239" t="b">
        <v>1</v>
      </c>
      <c r="AI430" s="239" t="b">
        <v>0</v>
      </c>
    </row>
    <row r="431" spans="1:35" ht="32">
      <c r="A431" s="238" t="s">
        <v>686</v>
      </c>
      <c r="B431" s="238" t="s">
        <v>2324</v>
      </c>
      <c r="C431" s="238" t="s">
        <v>2324</v>
      </c>
      <c r="D431" s="238" t="s">
        <v>2325</v>
      </c>
      <c r="E431" s="238" t="s">
        <v>2326</v>
      </c>
      <c r="F431" s="238" t="s">
        <v>2157</v>
      </c>
      <c r="G431" s="238" t="s">
        <v>692</v>
      </c>
      <c r="H431" s="238" t="s">
        <v>692</v>
      </c>
      <c r="I431" s="238" t="s">
        <v>2327</v>
      </c>
      <c r="J431" s="238" t="s">
        <v>2328</v>
      </c>
      <c r="K431" s="238" t="s">
        <v>692</v>
      </c>
      <c r="L431" s="238" t="s">
        <v>692</v>
      </c>
      <c r="M431" s="239" t="b">
        <v>0</v>
      </c>
      <c r="N431" s="238" t="s">
        <v>881</v>
      </c>
      <c r="O431" s="238" t="s">
        <v>881</v>
      </c>
      <c r="P431" s="238" t="s">
        <v>882</v>
      </c>
      <c r="Q431" s="238" t="s">
        <v>24</v>
      </c>
      <c r="R431" s="238" t="s">
        <v>2329</v>
      </c>
      <c r="S431" s="238" t="s">
        <v>2330</v>
      </c>
      <c r="T431" s="238" t="s">
        <v>885</v>
      </c>
      <c r="U431" s="238" t="s">
        <v>692</v>
      </c>
      <c r="V431" s="239" t="b">
        <v>0</v>
      </c>
      <c r="W431" s="239" t="b">
        <v>0</v>
      </c>
      <c r="X431" s="238" t="s">
        <v>692</v>
      </c>
      <c r="Y431" s="238" t="s">
        <v>692</v>
      </c>
      <c r="Z431" s="239" t="b">
        <v>0</v>
      </c>
      <c r="AA431" s="238" t="s">
        <v>692</v>
      </c>
      <c r="AB431" s="238" t="s">
        <v>692</v>
      </c>
      <c r="AC431" s="238" t="s">
        <v>692</v>
      </c>
      <c r="AD431" s="239" t="b">
        <v>0</v>
      </c>
      <c r="AE431" s="239" t="b">
        <v>0</v>
      </c>
      <c r="AF431" s="238" t="s">
        <v>1036</v>
      </c>
      <c r="AG431" s="238" t="s">
        <v>189</v>
      </c>
      <c r="AH431" s="239" t="b">
        <v>1</v>
      </c>
      <c r="AI431" s="239" t="b">
        <v>1</v>
      </c>
    </row>
    <row r="432" spans="1:35" ht="32">
      <c r="A432" s="238" t="s">
        <v>686</v>
      </c>
      <c r="B432" s="238" t="s">
        <v>2331</v>
      </c>
      <c r="C432" s="238" t="s">
        <v>2331</v>
      </c>
      <c r="D432" s="238" t="s">
        <v>1968</v>
      </c>
      <c r="E432" s="238" t="s">
        <v>2332</v>
      </c>
      <c r="F432" s="238" t="s">
        <v>2157</v>
      </c>
      <c r="G432" s="238" t="s">
        <v>692</v>
      </c>
      <c r="H432" s="238" t="s">
        <v>692</v>
      </c>
      <c r="I432" s="238" t="s">
        <v>2333</v>
      </c>
      <c r="J432" s="238" t="s">
        <v>2334</v>
      </c>
      <c r="K432" s="238" t="s">
        <v>692</v>
      </c>
      <c r="L432" s="238" t="s">
        <v>692</v>
      </c>
      <c r="M432" s="239" t="b">
        <v>0</v>
      </c>
      <c r="N432" s="238" t="s">
        <v>881</v>
      </c>
      <c r="O432" s="238" t="s">
        <v>881</v>
      </c>
      <c r="P432" s="238" t="s">
        <v>882</v>
      </c>
      <c r="Q432" s="238" t="s">
        <v>24</v>
      </c>
      <c r="R432" s="238" t="s">
        <v>1965</v>
      </c>
      <c r="S432" s="238" t="s">
        <v>1966</v>
      </c>
      <c r="T432" s="238" t="s">
        <v>885</v>
      </c>
      <c r="U432" s="238" t="s">
        <v>692</v>
      </c>
      <c r="V432" s="239" t="b">
        <v>0</v>
      </c>
      <c r="W432" s="239" t="b">
        <v>0</v>
      </c>
      <c r="X432" s="238" t="s">
        <v>692</v>
      </c>
      <c r="Y432" s="238" t="s">
        <v>692</v>
      </c>
      <c r="Z432" s="239" t="b">
        <v>0</v>
      </c>
      <c r="AA432" s="238" t="s">
        <v>692</v>
      </c>
      <c r="AB432" s="238" t="s">
        <v>692</v>
      </c>
      <c r="AC432" s="238" t="s">
        <v>692</v>
      </c>
      <c r="AD432" s="239" t="b">
        <v>0</v>
      </c>
      <c r="AE432" s="239" t="b">
        <v>0</v>
      </c>
      <c r="AF432" s="238" t="s">
        <v>1036</v>
      </c>
      <c r="AG432" s="238" t="s">
        <v>189</v>
      </c>
      <c r="AH432" s="239" t="b">
        <v>1</v>
      </c>
      <c r="AI432" s="239" t="b">
        <v>0</v>
      </c>
    </row>
    <row r="433" spans="1:35" ht="32">
      <c r="A433" s="238" t="s">
        <v>686</v>
      </c>
      <c r="B433" s="238" t="s">
        <v>2335</v>
      </c>
      <c r="C433" s="238" t="s">
        <v>2335</v>
      </c>
      <c r="D433" s="238" t="s">
        <v>2336</v>
      </c>
      <c r="E433" s="238" t="s">
        <v>496</v>
      </c>
      <c r="F433" s="238" t="s">
        <v>2157</v>
      </c>
      <c r="G433" s="238" t="s">
        <v>692</v>
      </c>
      <c r="H433" s="238" t="s">
        <v>692</v>
      </c>
      <c r="I433" s="238" t="s">
        <v>2337</v>
      </c>
      <c r="J433" s="238" t="s">
        <v>2312</v>
      </c>
      <c r="K433" s="238" t="s">
        <v>692</v>
      </c>
      <c r="L433" s="238" t="s">
        <v>692</v>
      </c>
      <c r="M433" s="239" t="b">
        <v>0</v>
      </c>
      <c r="N433" s="238" t="s">
        <v>881</v>
      </c>
      <c r="O433" s="238" t="s">
        <v>881</v>
      </c>
      <c r="P433" s="238" t="s">
        <v>882</v>
      </c>
      <c r="Q433" s="238" t="s">
        <v>24</v>
      </c>
      <c r="R433" s="238" t="s">
        <v>2338</v>
      </c>
      <c r="S433" s="238" t="s">
        <v>2339</v>
      </c>
      <c r="T433" s="238" t="s">
        <v>885</v>
      </c>
      <c r="U433" s="238" t="s">
        <v>692</v>
      </c>
      <c r="V433" s="239" t="b">
        <v>0</v>
      </c>
      <c r="W433" s="239" t="b">
        <v>0</v>
      </c>
      <c r="X433" s="238" t="s">
        <v>692</v>
      </c>
      <c r="Y433" s="238" t="s">
        <v>692</v>
      </c>
      <c r="Z433" s="239" t="b">
        <v>0</v>
      </c>
      <c r="AA433" s="238" t="s">
        <v>692</v>
      </c>
      <c r="AB433" s="238" t="s">
        <v>692</v>
      </c>
      <c r="AC433" s="238" t="s">
        <v>692</v>
      </c>
      <c r="AD433" s="239" t="b">
        <v>0</v>
      </c>
      <c r="AE433" s="239" t="b">
        <v>0</v>
      </c>
      <c r="AF433" s="238" t="s">
        <v>730</v>
      </c>
      <c r="AG433" s="238" t="s">
        <v>189</v>
      </c>
      <c r="AH433" s="239" t="b">
        <v>1</v>
      </c>
      <c r="AI433" s="239" t="b">
        <v>1</v>
      </c>
    </row>
    <row r="434" spans="1:35" ht="32">
      <c r="A434" s="238" t="s">
        <v>686</v>
      </c>
      <c r="B434" s="238" t="s">
        <v>2340</v>
      </c>
      <c r="C434" s="238" t="s">
        <v>2340</v>
      </c>
      <c r="D434" s="238" t="s">
        <v>1983</v>
      </c>
      <c r="E434" s="238" t="s">
        <v>2341</v>
      </c>
      <c r="F434" s="238" t="s">
        <v>2157</v>
      </c>
      <c r="G434" s="238" t="s">
        <v>692</v>
      </c>
      <c r="H434" s="238" t="s">
        <v>692</v>
      </c>
      <c r="I434" s="238" t="s">
        <v>2342</v>
      </c>
      <c r="J434" s="238" t="s">
        <v>2283</v>
      </c>
      <c r="K434" s="238" t="s">
        <v>692</v>
      </c>
      <c r="L434" s="238" t="s">
        <v>692</v>
      </c>
      <c r="M434" s="239" t="b">
        <v>0</v>
      </c>
      <c r="N434" s="238" t="s">
        <v>756</v>
      </c>
      <c r="O434" s="238" t="s">
        <v>757</v>
      </c>
      <c r="P434" s="238" t="s">
        <v>758</v>
      </c>
      <c r="Q434" s="238" t="s">
        <v>24</v>
      </c>
      <c r="R434" s="238" t="s">
        <v>1985</v>
      </c>
      <c r="S434" s="238" t="s">
        <v>1986</v>
      </c>
      <c r="T434" s="238" t="s">
        <v>1987</v>
      </c>
      <c r="U434" s="238" t="s">
        <v>692</v>
      </c>
      <c r="V434" s="239" t="b">
        <v>0</v>
      </c>
      <c r="W434" s="239" t="b">
        <v>0</v>
      </c>
      <c r="X434" s="238" t="s">
        <v>692</v>
      </c>
      <c r="Y434" s="238" t="s">
        <v>692</v>
      </c>
      <c r="Z434" s="239" t="b">
        <v>0</v>
      </c>
      <c r="AA434" s="238" t="s">
        <v>692</v>
      </c>
      <c r="AB434" s="238" t="s">
        <v>692</v>
      </c>
      <c r="AC434" s="238" t="s">
        <v>692</v>
      </c>
      <c r="AD434" s="239" t="b">
        <v>1</v>
      </c>
      <c r="AE434" s="239" t="b">
        <v>0</v>
      </c>
      <c r="AF434" s="238" t="s">
        <v>971</v>
      </c>
      <c r="AG434" s="238" t="s">
        <v>189</v>
      </c>
      <c r="AH434" s="239" t="b">
        <v>1</v>
      </c>
      <c r="AI434" s="239" t="b">
        <v>1</v>
      </c>
    </row>
    <row r="435" spans="1:35" ht="48">
      <c r="A435" s="238" t="s">
        <v>686</v>
      </c>
      <c r="B435" s="238" t="s">
        <v>2343</v>
      </c>
      <c r="C435" s="238" t="s">
        <v>2343</v>
      </c>
      <c r="D435" s="238" t="s">
        <v>2344</v>
      </c>
      <c r="E435" s="238" t="s">
        <v>2345</v>
      </c>
      <c r="F435" s="238" t="s">
        <v>2157</v>
      </c>
      <c r="G435" s="238" t="s">
        <v>692</v>
      </c>
      <c r="H435" s="238" t="s">
        <v>692</v>
      </c>
      <c r="I435" s="238" t="s">
        <v>2346</v>
      </c>
      <c r="J435" s="238" t="s">
        <v>2283</v>
      </c>
      <c r="K435" s="238" t="s">
        <v>692</v>
      </c>
      <c r="L435" s="238" t="s">
        <v>692</v>
      </c>
      <c r="M435" s="239" t="b">
        <v>0</v>
      </c>
      <c r="N435" s="238" t="s">
        <v>756</v>
      </c>
      <c r="O435" s="238" t="s">
        <v>757</v>
      </c>
      <c r="P435" s="238" t="s">
        <v>1051</v>
      </c>
      <c r="Q435" s="238" t="s">
        <v>24</v>
      </c>
      <c r="R435" s="238" t="s">
        <v>1985</v>
      </c>
      <c r="S435" s="238" t="s">
        <v>1986</v>
      </c>
      <c r="T435" s="238" t="s">
        <v>1987</v>
      </c>
      <c r="U435" s="238" t="s">
        <v>692</v>
      </c>
      <c r="V435" s="239" t="b">
        <v>0</v>
      </c>
      <c r="W435" s="239" t="b">
        <v>0</v>
      </c>
      <c r="X435" s="238" t="s">
        <v>692</v>
      </c>
      <c r="Y435" s="238" t="s">
        <v>692</v>
      </c>
      <c r="Z435" s="239" t="b">
        <v>0</v>
      </c>
      <c r="AA435" s="238" t="s">
        <v>692</v>
      </c>
      <c r="AB435" s="238" t="s">
        <v>692</v>
      </c>
      <c r="AC435" s="238" t="s">
        <v>692</v>
      </c>
      <c r="AD435" s="239" t="b">
        <v>1</v>
      </c>
      <c r="AE435" s="239" t="b">
        <v>0</v>
      </c>
      <c r="AF435" s="238" t="s">
        <v>928</v>
      </c>
      <c r="AG435" s="238" t="s">
        <v>189</v>
      </c>
      <c r="AH435" s="239" t="b">
        <v>1</v>
      </c>
      <c r="AI435" s="239" t="b">
        <v>1</v>
      </c>
    </row>
    <row r="436" spans="1:35" ht="32">
      <c r="A436" s="238" t="s">
        <v>686</v>
      </c>
      <c r="B436" s="238" t="s">
        <v>2347</v>
      </c>
      <c r="C436" s="238" t="s">
        <v>2347</v>
      </c>
      <c r="D436" s="238" t="s">
        <v>2348</v>
      </c>
      <c r="E436" s="238" t="s">
        <v>2349</v>
      </c>
      <c r="F436" s="238" t="s">
        <v>2157</v>
      </c>
      <c r="G436" s="238" t="s">
        <v>692</v>
      </c>
      <c r="H436" s="238" t="s">
        <v>692</v>
      </c>
      <c r="I436" s="238" t="s">
        <v>2350</v>
      </c>
      <c r="J436" s="238" t="s">
        <v>2167</v>
      </c>
      <c r="K436" s="238" t="s">
        <v>692</v>
      </c>
      <c r="L436" s="238" t="s">
        <v>692</v>
      </c>
      <c r="M436" s="239" t="b">
        <v>0</v>
      </c>
      <c r="N436" s="238" t="s">
        <v>881</v>
      </c>
      <c r="O436" s="238" t="s">
        <v>881</v>
      </c>
      <c r="P436" s="238" t="s">
        <v>882</v>
      </c>
      <c r="Q436" s="238" t="s">
        <v>24</v>
      </c>
      <c r="R436" s="238" t="s">
        <v>2351</v>
      </c>
      <c r="S436" s="238" t="s">
        <v>2352</v>
      </c>
      <c r="T436" s="238" t="s">
        <v>885</v>
      </c>
      <c r="U436" s="238" t="s">
        <v>692</v>
      </c>
      <c r="V436" s="239" t="b">
        <v>0</v>
      </c>
      <c r="W436" s="239" t="b">
        <v>0</v>
      </c>
      <c r="X436" s="238" t="s">
        <v>692</v>
      </c>
      <c r="Y436" s="238" t="s">
        <v>692</v>
      </c>
      <c r="Z436" s="239" t="b">
        <v>0</v>
      </c>
      <c r="AA436" s="238" t="s">
        <v>692</v>
      </c>
      <c r="AB436" s="238" t="s">
        <v>692</v>
      </c>
      <c r="AC436" s="238" t="s">
        <v>692</v>
      </c>
      <c r="AD436" s="239" t="b">
        <v>0</v>
      </c>
      <c r="AE436" s="239" t="b">
        <v>0</v>
      </c>
      <c r="AF436" s="238" t="s">
        <v>1036</v>
      </c>
      <c r="AG436" s="238" t="s">
        <v>189</v>
      </c>
      <c r="AH436" s="239" t="b">
        <v>1</v>
      </c>
      <c r="AI436" s="239" t="b">
        <v>1</v>
      </c>
    </row>
    <row r="437" spans="1:35" ht="48">
      <c r="A437" s="238" t="s">
        <v>686</v>
      </c>
      <c r="B437" s="238" t="s">
        <v>2353</v>
      </c>
      <c r="C437" s="238" t="s">
        <v>2353</v>
      </c>
      <c r="D437" s="238" t="s">
        <v>2354</v>
      </c>
      <c r="E437" s="238" t="s">
        <v>593</v>
      </c>
      <c r="F437" s="238" t="s">
        <v>2157</v>
      </c>
      <c r="G437" s="238" t="s">
        <v>692</v>
      </c>
      <c r="H437" s="238" t="s">
        <v>692</v>
      </c>
      <c r="I437" s="238" t="s">
        <v>2355</v>
      </c>
      <c r="J437" s="238" t="s">
        <v>2356</v>
      </c>
      <c r="K437" s="238" t="s">
        <v>692</v>
      </c>
      <c r="L437" s="238" t="s">
        <v>692</v>
      </c>
      <c r="M437" s="239" t="b">
        <v>0</v>
      </c>
      <c r="N437" s="238" t="s">
        <v>881</v>
      </c>
      <c r="O437" s="238" t="s">
        <v>881</v>
      </c>
      <c r="P437" s="238" t="s">
        <v>882</v>
      </c>
      <c r="Q437" s="238" t="s">
        <v>24</v>
      </c>
      <c r="R437" s="238" t="s">
        <v>2357</v>
      </c>
      <c r="S437" s="238" t="s">
        <v>2358</v>
      </c>
      <c r="T437" s="238" t="s">
        <v>885</v>
      </c>
      <c r="U437" s="238" t="s">
        <v>692</v>
      </c>
      <c r="V437" s="239" t="b">
        <v>0</v>
      </c>
      <c r="W437" s="239" t="b">
        <v>0</v>
      </c>
      <c r="X437" s="238" t="s">
        <v>692</v>
      </c>
      <c r="Y437" s="238" t="s">
        <v>692</v>
      </c>
      <c r="Z437" s="239" t="b">
        <v>0</v>
      </c>
      <c r="AA437" s="238" t="s">
        <v>692</v>
      </c>
      <c r="AB437" s="238" t="s">
        <v>692</v>
      </c>
      <c r="AC437" s="238" t="s">
        <v>692</v>
      </c>
      <c r="AD437" s="239" t="b">
        <v>0</v>
      </c>
      <c r="AE437" s="239" t="b">
        <v>0</v>
      </c>
      <c r="AF437" s="238" t="s">
        <v>1036</v>
      </c>
      <c r="AG437" s="238" t="s">
        <v>2160</v>
      </c>
      <c r="AH437" s="239" t="b">
        <v>1</v>
      </c>
      <c r="AI437" s="239" t="b">
        <v>1</v>
      </c>
    </row>
    <row r="438" spans="1:35" ht="32">
      <c r="A438" s="238" t="s">
        <v>686</v>
      </c>
      <c r="B438" s="238" t="s">
        <v>2359</v>
      </c>
      <c r="C438" s="238" t="s">
        <v>2359</v>
      </c>
      <c r="D438" s="238" t="s">
        <v>2360</v>
      </c>
      <c r="E438" s="238" t="s">
        <v>2361</v>
      </c>
      <c r="F438" s="238" t="s">
        <v>2157</v>
      </c>
      <c r="G438" s="238" t="s">
        <v>692</v>
      </c>
      <c r="H438" s="238" t="s">
        <v>692</v>
      </c>
      <c r="I438" s="238" t="s">
        <v>2362</v>
      </c>
      <c r="J438" s="238" t="s">
        <v>2363</v>
      </c>
      <c r="K438" s="238" t="s">
        <v>692</v>
      </c>
      <c r="L438" s="238" t="s">
        <v>692</v>
      </c>
      <c r="M438" s="239" t="b">
        <v>0</v>
      </c>
      <c r="N438" s="238" t="s">
        <v>881</v>
      </c>
      <c r="O438" s="238" t="s">
        <v>881</v>
      </c>
      <c r="P438" s="238" t="s">
        <v>882</v>
      </c>
      <c r="Q438" s="238" t="s">
        <v>24</v>
      </c>
      <c r="R438" s="238" t="s">
        <v>2364</v>
      </c>
      <c r="S438" s="238" t="s">
        <v>2365</v>
      </c>
      <c r="T438" s="238" t="s">
        <v>885</v>
      </c>
      <c r="U438" s="238" t="s">
        <v>692</v>
      </c>
      <c r="V438" s="239" t="b">
        <v>0</v>
      </c>
      <c r="W438" s="239" t="b">
        <v>0</v>
      </c>
      <c r="X438" s="238" t="s">
        <v>692</v>
      </c>
      <c r="Y438" s="238" t="s">
        <v>692</v>
      </c>
      <c r="Z438" s="239" t="b">
        <v>0</v>
      </c>
      <c r="AA438" s="238" t="s">
        <v>692</v>
      </c>
      <c r="AB438" s="238" t="s">
        <v>692</v>
      </c>
      <c r="AC438" s="238" t="s">
        <v>692</v>
      </c>
      <c r="AD438" s="239" t="b">
        <v>1</v>
      </c>
      <c r="AE438" s="239" t="b">
        <v>0</v>
      </c>
      <c r="AF438" s="238" t="s">
        <v>692</v>
      </c>
      <c r="AG438" s="238" t="s">
        <v>189</v>
      </c>
      <c r="AH438" s="239" t="b">
        <v>1</v>
      </c>
      <c r="AI438" s="239" t="b">
        <v>1</v>
      </c>
    </row>
    <row r="439" spans="1:35" ht="32">
      <c r="A439" s="238" t="s">
        <v>686</v>
      </c>
      <c r="B439" s="238" t="s">
        <v>2366</v>
      </c>
      <c r="C439" s="238" t="s">
        <v>2366</v>
      </c>
      <c r="D439" s="238" t="s">
        <v>2360</v>
      </c>
      <c r="E439" s="238" t="s">
        <v>2367</v>
      </c>
      <c r="F439" s="238" t="s">
        <v>2157</v>
      </c>
      <c r="G439" s="238" t="s">
        <v>692</v>
      </c>
      <c r="H439" s="238" t="s">
        <v>692</v>
      </c>
      <c r="I439" s="238" t="s">
        <v>2368</v>
      </c>
      <c r="J439" s="238" t="s">
        <v>2369</v>
      </c>
      <c r="K439" s="238" t="s">
        <v>692</v>
      </c>
      <c r="L439" s="238" t="s">
        <v>692</v>
      </c>
      <c r="M439" s="239" t="b">
        <v>0</v>
      </c>
      <c r="N439" s="238" t="s">
        <v>881</v>
      </c>
      <c r="O439" s="238" t="s">
        <v>881</v>
      </c>
      <c r="P439" s="238" t="s">
        <v>882</v>
      </c>
      <c r="Q439" s="238" t="s">
        <v>24</v>
      </c>
      <c r="R439" s="238" t="s">
        <v>960</v>
      </c>
      <c r="S439" s="238" t="s">
        <v>1010</v>
      </c>
      <c r="T439" s="238" t="s">
        <v>885</v>
      </c>
      <c r="U439" s="238" t="s">
        <v>692</v>
      </c>
      <c r="V439" s="239" t="b">
        <v>0</v>
      </c>
      <c r="W439" s="239" t="b">
        <v>0</v>
      </c>
      <c r="X439" s="238" t="s">
        <v>692</v>
      </c>
      <c r="Y439" s="238" t="s">
        <v>692</v>
      </c>
      <c r="Z439" s="239" t="b">
        <v>0</v>
      </c>
      <c r="AA439" s="238" t="s">
        <v>692</v>
      </c>
      <c r="AB439" s="238" t="s">
        <v>692</v>
      </c>
      <c r="AC439" s="238" t="s">
        <v>692</v>
      </c>
      <c r="AD439" s="239" t="b">
        <v>0</v>
      </c>
      <c r="AE439" s="239" t="b">
        <v>0</v>
      </c>
      <c r="AF439" s="238" t="s">
        <v>1839</v>
      </c>
      <c r="AG439" s="238" t="s">
        <v>189</v>
      </c>
      <c r="AH439" s="239" t="b">
        <v>1</v>
      </c>
      <c r="AI439" s="239" t="b">
        <v>0</v>
      </c>
    </row>
    <row r="440" spans="1:35" ht="32">
      <c r="A440" s="238" t="s">
        <v>686</v>
      </c>
      <c r="B440" s="238" t="s">
        <v>2370</v>
      </c>
      <c r="C440" s="238" t="s">
        <v>2370</v>
      </c>
      <c r="D440" s="238" t="s">
        <v>2360</v>
      </c>
      <c r="E440" s="238" t="s">
        <v>2371</v>
      </c>
      <c r="F440" s="238" t="s">
        <v>2157</v>
      </c>
      <c r="G440" s="238" t="s">
        <v>692</v>
      </c>
      <c r="H440" s="238" t="s">
        <v>692</v>
      </c>
      <c r="I440" s="238" t="s">
        <v>2372</v>
      </c>
      <c r="J440" s="238" t="s">
        <v>2312</v>
      </c>
      <c r="K440" s="238" t="s">
        <v>692</v>
      </c>
      <c r="L440" s="238" t="s">
        <v>692</v>
      </c>
      <c r="M440" s="239" t="b">
        <v>0</v>
      </c>
      <c r="N440" s="238" t="s">
        <v>881</v>
      </c>
      <c r="O440" s="238" t="s">
        <v>881</v>
      </c>
      <c r="P440" s="238" t="s">
        <v>882</v>
      </c>
      <c r="Q440" s="238" t="s">
        <v>24</v>
      </c>
      <c r="R440" s="238" t="s">
        <v>2364</v>
      </c>
      <c r="S440" s="238" t="s">
        <v>2365</v>
      </c>
      <c r="T440" s="238" t="s">
        <v>885</v>
      </c>
      <c r="U440" s="238" t="s">
        <v>692</v>
      </c>
      <c r="V440" s="239" t="b">
        <v>0</v>
      </c>
      <c r="W440" s="239" t="b">
        <v>0</v>
      </c>
      <c r="X440" s="238" t="s">
        <v>692</v>
      </c>
      <c r="Y440" s="238" t="s">
        <v>692</v>
      </c>
      <c r="Z440" s="239" t="b">
        <v>0</v>
      </c>
      <c r="AA440" s="238" t="s">
        <v>692</v>
      </c>
      <c r="AB440" s="238" t="s">
        <v>692</v>
      </c>
      <c r="AC440" s="238" t="s">
        <v>692</v>
      </c>
      <c r="AD440" s="239" t="b">
        <v>0</v>
      </c>
      <c r="AE440" s="239" t="b">
        <v>0</v>
      </c>
      <c r="AF440" s="238" t="s">
        <v>1839</v>
      </c>
      <c r="AG440" s="238" t="s">
        <v>189</v>
      </c>
      <c r="AH440" s="239" t="b">
        <v>1</v>
      </c>
      <c r="AI440" s="239" t="b">
        <v>1</v>
      </c>
    </row>
    <row r="441" spans="1:35" ht="48">
      <c r="A441" s="238" t="s">
        <v>686</v>
      </c>
      <c r="B441" s="238" t="s">
        <v>2373</v>
      </c>
      <c r="C441" s="238" t="s">
        <v>2373</v>
      </c>
      <c r="D441" s="238" t="s">
        <v>2360</v>
      </c>
      <c r="E441" s="238" t="s">
        <v>2374</v>
      </c>
      <c r="F441" s="238" t="s">
        <v>2157</v>
      </c>
      <c r="G441" s="238" t="s">
        <v>692</v>
      </c>
      <c r="H441" s="238" t="s">
        <v>692</v>
      </c>
      <c r="I441" s="238" t="s">
        <v>2375</v>
      </c>
      <c r="J441" s="238" t="s">
        <v>2178</v>
      </c>
      <c r="K441" s="238" t="s">
        <v>692</v>
      </c>
      <c r="L441" s="238" t="s">
        <v>692</v>
      </c>
      <c r="M441" s="239" t="b">
        <v>0</v>
      </c>
      <c r="N441" s="238" t="s">
        <v>881</v>
      </c>
      <c r="O441" s="238" t="s">
        <v>881</v>
      </c>
      <c r="P441" s="238" t="s">
        <v>882</v>
      </c>
      <c r="Q441" s="238" t="s">
        <v>24</v>
      </c>
      <c r="R441" s="238" t="s">
        <v>1973</v>
      </c>
      <c r="S441" s="238" t="s">
        <v>1974</v>
      </c>
      <c r="T441" s="238" t="s">
        <v>885</v>
      </c>
      <c r="U441" s="238" t="s">
        <v>692</v>
      </c>
      <c r="V441" s="239" t="b">
        <v>0</v>
      </c>
      <c r="W441" s="239" t="b">
        <v>0</v>
      </c>
      <c r="X441" s="238" t="s">
        <v>692</v>
      </c>
      <c r="Y441" s="238" t="s">
        <v>692</v>
      </c>
      <c r="Z441" s="239" t="b">
        <v>0</v>
      </c>
      <c r="AA441" s="238" t="s">
        <v>692</v>
      </c>
      <c r="AB441" s="238" t="s">
        <v>692</v>
      </c>
      <c r="AC441" s="238" t="s">
        <v>692</v>
      </c>
      <c r="AD441" s="239" t="b">
        <v>0</v>
      </c>
      <c r="AE441" s="239" t="b">
        <v>0</v>
      </c>
      <c r="AF441" s="238" t="s">
        <v>692</v>
      </c>
      <c r="AG441" s="238" t="s">
        <v>189</v>
      </c>
      <c r="AH441" s="239" t="b">
        <v>1</v>
      </c>
      <c r="AI441" s="239" t="b">
        <v>0</v>
      </c>
    </row>
    <row r="442" spans="1:35" ht="32">
      <c r="A442" s="238" t="s">
        <v>686</v>
      </c>
      <c r="B442" s="238" t="s">
        <v>2376</v>
      </c>
      <c r="C442" s="238" t="s">
        <v>2376</v>
      </c>
      <c r="D442" s="238" t="s">
        <v>1423</v>
      </c>
      <c r="E442" s="238" t="s">
        <v>2377</v>
      </c>
      <c r="F442" s="238" t="s">
        <v>2157</v>
      </c>
      <c r="G442" s="238" t="s">
        <v>692</v>
      </c>
      <c r="H442" s="238" t="s">
        <v>692</v>
      </c>
      <c r="I442" s="238" t="s">
        <v>2378</v>
      </c>
      <c r="J442" s="238" t="s">
        <v>2245</v>
      </c>
      <c r="K442" s="238" t="s">
        <v>692</v>
      </c>
      <c r="L442" s="238" t="s">
        <v>692</v>
      </c>
      <c r="M442" s="239" t="b">
        <v>0</v>
      </c>
      <c r="N442" s="238" t="s">
        <v>756</v>
      </c>
      <c r="O442" s="238" t="s">
        <v>757</v>
      </c>
      <c r="P442" s="238" t="s">
        <v>837</v>
      </c>
      <c r="Q442" s="238" t="s">
        <v>17</v>
      </c>
      <c r="R442" s="238" t="s">
        <v>845</v>
      </c>
      <c r="S442" s="238" t="s">
        <v>846</v>
      </c>
      <c r="T442" s="238" t="s">
        <v>838</v>
      </c>
      <c r="U442" s="238" t="s">
        <v>692</v>
      </c>
      <c r="V442" s="239" t="b">
        <v>0</v>
      </c>
      <c r="W442" s="239" t="b">
        <v>0</v>
      </c>
      <c r="X442" s="238" t="s">
        <v>692</v>
      </c>
      <c r="Y442" s="238" t="s">
        <v>692</v>
      </c>
      <c r="Z442" s="239" t="b">
        <v>0</v>
      </c>
      <c r="AA442" s="238" t="s">
        <v>692</v>
      </c>
      <c r="AB442" s="238" t="s">
        <v>692</v>
      </c>
      <c r="AC442" s="238" t="s">
        <v>692</v>
      </c>
      <c r="AD442" s="239" t="b">
        <v>0</v>
      </c>
      <c r="AE442" s="239" t="b">
        <v>0</v>
      </c>
      <c r="AF442" s="238" t="s">
        <v>765</v>
      </c>
      <c r="AG442" s="238" t="s">
        <v>189</v>
      </c>
      <c r="AH442" s="239" t="b">
        <v>1</v>
      </c>
      <c r="AI442" s="239" t="b">
        <v>1</v>
      </c>
    </row>
    <row r="443" spans="1:35" ht="48">
      <c r="A443" s="238" t="s">
        <v>686</v>
      </c>
      <c r="B443" s="238" t="s">
        <v>2379</v>
      </c>
      <c r="C443" s="238" t="s">
        <v>2379</v>
      </c>
      <c r="D443" s="238" t="s">
        <v>2380</v>
      </c>
      <c r="E443" s="238" t="s">
        <v>2381</v>
      </c>
      <c r="F443" s="238" t="s">
        <v>2157</v>
      </c>
      <c r="G443" s="238" t="s">
        <v>692</v>
      </c>
      <c r="H443" s="238" t="s">
        <v>692</v>
      </c>
      <c r="I443" s="238" t="s">
        <v>2382</v>
      </c>
      <c r="J443" s="238" t="s">
        <v>2283</v>
      </c>
      <c r="K443" s="238" t="s">
        <v>692</v>
      </c>
      <c r="L443" s="238" t="s">
        <v>692</v>
      </c>
      <c r="M443" s="239" t="b">
        <v>0</v>
      </c>
      <c r="N443" s="238" t="s">
        <v>756</v>
      </c>
      <c r="O443" s="238" t="s">
        <v>757</v>
      </c>
      <c r="P443" s="238" t="s">
        <v>1051</v>
      </c>
      <c r="Q443" s="238" t="s">
        <v>722</v>
      </c>
      <c r="R443" s="238" t="s">
        <v>2383</v>
      </c>
      <c r="S443" s="238" t="s">
        <v>2384</v>
      </c>
      <c r="T443" s="238" t="s">
        <v>1987</v>
      </c>
      <c r="U443" s="238" t="s">
        <v>692</v>
      </c>
      <c r="V443" s="239" t="b">
        <v>0</v>
      </c>
      <c r="W443" s="239" t="b">
        <v>1</v>
      </c>
      <c r="X443" s="238" t="s">
        <v>792</v>
      </c>
      <c r="Y443" s="238" t="s">
        <v>923</v>
      </c>
      <c r="Z443" s="239" t="b">
        <v>0</v>
      </c>
      <c r="AA443" s="238" t="s">
        <v>692</v>
      </c>
      <c r="AB443" s="238" t="s">
        <v>692</v>
      </c>
      <c r="AC443" s="238" t="s">
        <v>692</v>
      </c>
      <c r="AD443" s="239" t="b">
        <v>0</v>
      </c>
      <c r="AE443" s="239" t="b">
        <v>0</v>
      </c>
      <c r="AF443" s="238" t="s">
        <v>692</v>
      </c>
      <c r="AG443" s="238" t="s">
        <v>189</v>
      </c>
      <c r="AH443" s="239" t="b">
        <v>1</v>
      </c>
      <c r="AI443" s="239" t="b">
        <v>0</v>
      </c>
    </row>
    <row r="444" spans="1:35" ht="64">
      <c r="A444" s="238" t="s">
        <v>686</v>
      </c>
      <c r="B444" s="238" t="s">
        <v>2385</v>
      </c>
      <c r="C444" s="238" t="s">
        <v>2385</v>
      </c>
      <c r="D444" s="238" t="s">
        <v>1996</v>
      </c>
      <c r="E444" s="238" t="s">
        <v>2386</v>
      </c>
      <c r="F444" s="238" t="s">
        <v>2157</v>
      </c>
      <c r="G444" s="238" t="s">
        <v>692</v>
      </c>
      <c r="H444" s="238" t="s">
        <v>692</v>
      </c>
      <c r="I444" s="238" t="s">
        <v>2387</v>
      </c>
      <c r="J444" s="238" t="s">
        <v>1616</v>
      </c>
      <c r="K444" s="238" t="s">
        <v>692</v>
      </c>
      <c r="L444" s="238" t="s">
        <v>692</v>
      </c>
      <c r="M444" s="239" t="b">
        <v>0</v>
      </c>
      <c r="N444" s="238" t="s">
        <v>1040</v>
      </c>
      <c r="O444" s="238" t="s">
        <v>1041</v>
      </c>
      <c r="P444" s="238" t="s">
        <v>1051</v>
      </c>
      <c r="Q444" s="238" t="s">
        <v>24</v>
      </c>
      <c r="R444" s="238" t="s">
        <v>1056</v>
      </c>
      <c r="S444" s="238" t="s">
        <v>1057</v>
      </c>
      <c r="T444" s="238" t="s">
        <v>1044</v>
      </c>
      <c r="U444" s="238" t="s">
        <v>692</v>
      </c>
      <c r="V444" s="239" t="b">
        <v>0</v>
      </c>
      <c r="W444" s="239" t="b">
        <v>0</v>
      </c>
      <c r="X444" s="238" t="s">
        <v>692</v>
      </c>
      <c r="Y444" s="238" t="s">
        <v>692</v>
      </c>
      <c r="Z444" s="239" t="b">
        <v>0</v>
      </c>
      <c r="AA444" s="238" t="s">
        <v>692</v>
      </c>
      <c r="AB444" s="238" t="s">
        <v>692</v>
      </c>
      <c r="AC444" s="238" t="s">
        <v>692</v>
      </c>
      <c r="AD444" s="239" t="b">
        <v>1</v>
      </c>
      <c r="AE444" s="239" t="b">
        <v>0</v>
      </c>
      <c r="AF444" s="238" t="s">
        <v>692</v>
      </c>
      <c r="AG444" s="238" t="s">
        <v>189</v>
      </c>
      <c r="AH444" s="239" t="b">
        <v>1</v>
      </c>
      <c r="AI444" s="239" t="b">
        <v>1</v>
      </c>
    </row>
    <row r="445" spans="1:35" ht="48">
      <c r="A445" s="238" t="s">
        <v>686</v>
      </c>
      <c r="B445" s="238" t="s">
        <v>2388</v>
      </c>
      <c r="C445" s="238" t="s">
        <v>2388</v>
      </c>
      <c r="D445" s="238" t="s">
        <v>1048</v>
      </c>
      <c r="E445" s="238" t="s">
        <v>2389</v>
      </c>
      <c r="F445" s="238" t="s">
        <v>2157</v>
      </c>
      <c r="G445" s="238" t="s">
        <v>692</v>
      </c>
      <c r="H445" s="238" t="s">
        <v>692</v>
      </c>
      <c r="I445" s="238" t="s">
        <v>2390</v>
      </c>
      <c r="J445" s="238" t="s">
        <v>693</v>
      </c>
      <c r="K445" s="238" t="s">
        <v>692</v>
      </c>
      <c r="L445" s="238" t="s">
        <v>692</v>
      </c>
      <c r="M445" s="239" t="b">
        <v>0</v>
      </c>
      <c r="N445" s="238" t="s">
        <v>1040</v>
      </c>
      <c r="O445" s="238" t="s">
        <v>1041</v>
      </c>
      <c r="P445" s="238" t="s">
        <v>1051</v>
      </c>
      <c r="Q445" s="238" t="s">
        <v>24</v>
      </c>
      <c r="R445" s="238" t="s">
        <v>2391</v>
      </c>
      <c r="S445" s="238" t="s">
        <v>2392</v>
      </c>
      <c r="T445" s="238" t="s">
        <v>1044</v>
      </c>
      <c r="U445" s="238" t="s">
        <v>692</v>
      </c>
      <c r="V445" s="239" t="b">
        <v>0</v>
      </c>
      <c r="W445" s="239" t="b">
        <v>0</v>
      </c>
      <c r="X445" s="238" t="s">
        <v>692</v>
      </c>
      <c r="Y445" s="238" t="s">
        <v>692</v>
      </c>
      <c r="Z445" s="239" t="b">
        <v>0</v>
      </c>
      <c r="AA445" s="238" t="s">
        <v>692</v>
      </c>
      <c r="AB445" s="238" t="s">
        <v>692</v>
      </c>
      <c r="AC445" s="238" t="s">
        <v>692</v>
      </c>
      <c r="AD445" s="239" t="b">
        <v>1</v>
      </c>
      <c r="AE445" s="239" t="b">
        <v>0</v>
      </c>
      <c r="AF445" s="238" t="s">
        <v>692</v>
      </c>
      <c r="AG445" s="238" t="s">
        <v>189</v>
      </c>
      <c r="AH445" s="239" t="b">
        <v>1</v>
      </c>
      <c r="AI445" s="239" t="b">
        <v>1</v>
      </c>
    </row>
    <row r="446" spans="1:35" ht="48">
      <c r="A446" s="238" t="s">
        <v>686</v>
      </c>
      <c r="B446" s="238" t="s">
        <v>2393</v>
      </c>
      <c r="C446" s="238" t="s">
        <v>2393</v>
      </c>
      <c r="D446" s="238" t="s">
        <v>1048</v>
      </c>
      <c r="E446" s="238" t="s">
        <v>408</v>
      </c>
      <c r="F446" s="238" t="s">
        <v>2157</v>
      </c>
      <c r="G446" s="238" t="s">
        <v>692</v>
      </c>
      <c r="H446" s="238" t="s">
        <v>692</v>
      </c>
      <c r="I446" s="238" t="s">
        <v>2394</v>
      </c>
      <c r="J446" s="238" t="s">
        <v>2178</v>
      </c>
      <c r="K446" s="238" t="s">
        <v>692</v>
      </c>
      <c r="L446" s="238" t="s">
        <v>692</v>
      </c>
      <c r="M446" s="239" t="b">
        <v>0</v>
      </c>
      <c r="N446" s="238" t="s">
        <v>1040</v>
      </c>
      <c r="O446" s="238" t="s">
        <v>1041</v>
      </c>
      <c r="P446" s="238" t="s">
        <v>1051</v>
      </c>
      <c r="Q446" s="238" t="s">
        <v>24</v>
      </c>
      <c r="R446" s="238" t="s">
        <v>1052</v>
      </c>
      <c r="S446" s="238" t="s">
        <v>1053</v>
      </c>
      <c r="T446" s="238" t="s">
        <v>1044</v>
      </c>
      <c r="U446" s="238" t="s">
        <v>692</v>
      </c>
      <c r="V446" s="239" t="b">
        <v>0</v>
      </c>
      <c r="W446" s="239" t="b">
        <v>0</v>
      </c>
      <c r="X446" s="238" t="s">
        <v>692</v>
      </c>
      <c r="Y446" s="238" t="s">
        <v>692</v>
      </c>
      <c r="Z446" s="239" t="b">
        <v>0</v>
      </c>
      <c r="AA446" s="238" t="s">
        <v>692</v>
      </c>
      <c r="AB446" s="238" t="s">
        <v>692</v>
      </c>
      <c r="AC446" s="238" t="s">
        <v>692</v>
      </c>
      <c r="AD446" s="239" t="b">
        <v>0</v>
      </c>
      <c r="AE446" s="239" t="b">
        <v>0</v>
      </c>
      <c r="AF446" s="238" t="s">
        <v>955</v>
      </c>
      <c r="AG446" s="238" t="s">
        <v>2160</v>
      </c>
      <c r="AH446" s="239" t="b">
        <v>1</v>
      </c>
      <c r="AI446" s="239" t="b">
        <v>1</v>
      </c>
    </row>
    <row r="447" spans="1:35" ht="48">
      <c r="A447" s="238" t="s">
        <v>686</v>
      </c>
      <c r="B447" s="238" t="s">
        <v>2395</v>
      </c>
      <c r="C447" s="238" t="s">
        <v>2395</v>
      </c>
      <c r="D447" s="238" t="s">
        <v>1048</v>
      </c>
      <c r="E447" s="238" t="s">
        <v>2396</v>
      </c>
      <c r="F447" s="238" t="s">
        <v>2157</v>
      </c>
      <c r="G447" s="238" t="s">
        <v>692</v>
      </c>
      <c r="H447" s="238" t="s">
        <v>692</v>
      </c>
      <c r="I447" s="238" t="s">
        <v>2397</v>
      </c>
      <c r="J447" s="238" t="s">
        <v>2363</v>
      </c>
      <c r="K447" s="238" t="s">
        <v>692</v>
      </c>
      <c r="L447" s="238" t="s">
        <v>692</v>
      </c>
      <c r="M447" s="239" t="b">
        <v>0</v>
      </c>
      <c r="N447" s="238" t="s">
        <v>1040</v>
      </c>
      <c r="O447" s="238" t="s">
        <v>1041</v>
      </c>
      <c r="P447" s="238" t="s">
        <v>1051</v>
      </c>
      <c r="Q447" s="238" t="s">
        <v>24</v>
      </c>
      <c r="R447" s="238" t="s">
        <v>2391</v>
      </c>
      <c r="S447" s="238" t="s">
        <v>2392</v>
      </c>
      <c r="T447" s="238" t="s">
        <v>1044</v>
      </c>
      <c r="U447" s="238" t="s">
        <v>692</v>
      </c>
      <c r="V447" s="239" t="b">
        <v>0</v>
      </c>
      <c r="W447" s="239" t="b">
        <v>0</v>
      </c>
      <c r="X447" s="238" t="s">
        <v>692</v>
      </c>
      <c r="Y447" s="238" t="s">
        <v>692</v>
      </c>
      <c r="Z447" s="239" t="b">
        <v>0</v>
      </c>
      <c r="AA447" s="238" t="s">
        <v>692</v>
      </c>
      <c r="AB447" s="238" t="s">
        <v>692</v>
      </c>
      <c r="AC447" s="238" t="s">
        <v>692</v>
      </c>
      <c r="AD447" s="239" t="b">
        <v>0</v>
      </c>
      <c r="AE447" s="239" t="b">
        <v>0</v>
      </c>
      <c r="AF447" s="238" t="s">
        <v>692</v>
      </c>
      <c r="AG447" s="238" t="s">
        <v>189</v>
      </c>
      <c r="AH447" s="239" t="b">
        <v>1</v>
      </c>
      <c r="AI447" s="239" t="b">
        <v>1</v>
      </c>
    </row>
    <row r="448" spans="1:35" ht="48">
      <c r="A448" s="238" t="s">
        <v>686</v>
      </c>
      <c r="B448" s="238" t="s">
        <v>2398</v>
      </c>
      <c r="C448" s="238" t="s">
        <v>2398</v>
      </c>
      <c r="D448" s="238" t="s">
        <v>1071</v>
      </c>
      <c r="E448" s="238" t="s">
        <v>2399</v>
      </c>
      <c r="F448" s="238" t="s">
        <v>2157</v>
      </c>
      <c r="G448" s="238" t="s">
        <v>692</v>
      </c>
      <c r="H448" s="238" t="s">
        <v>692</v>
      </c>
      <c r="I448" s="238" t="s">
        <v>2400</v>
      </c>
      <c r="J448" s="238" t="s">
        <v>2267</v>
      </c>
      <c r="K448" s="238" t="s">
        <v>692</v>
      </c>
      <c r="L448" s="238" t="s">
        <v>692</v>
      </c>
      <c r="M448" s="239" t="b">
        <v>0</v>
      </c>
      <c r="N448" s="238" t="s">
        <v>1065</v>
      </c>
      <c r="O448" s="238" t="s">
        <v>1066</v>
      </c>
      <c r="P448" s="238" t="s">
        <v>1051</v>
      </c>
      <c r="Q448" s="238" t="s">
        <v>722</v>
      </c>
      <c r="R448" s="238" t="s">
        <v>1074</v>
      </c>
      <c r="S448" s="238" t="s">
        <v>1075</v>
      </c>
      <c r="T448" s="238" t="s">
        <v>1076</v>
      </c>
      <c r="U448" s="238" t="s">
        <v>692</v>
      </c>
      <c r="V448" s="239" t="b">
        <v>0</v>
      </c>
      <c r="W448" s="239" t="b">
        <v>0</v>
      </c>
      <c r="X448" s="238" t="s">
        <v>692</v>
      </c>
      <c r="Y448" s="238" t="s">
        <v>692</v>
      </c>
      <c r="Z448" s="239" t="b">
        <v>0</v>
      </c>
      <c r="AA448" s="238" t="s">
        <v>692</v>
      </c>
      <c r="AB448" s="238" t="s">
        <v>692</v>
      </c>
      <c r="AC448" s="238" t="s">
        <v>692</v>
      </c>
      <c r="AD448" s="239" t="b">
        <v>0</v>
      </c>
      <c r="AE448" s="239" t="b">
        <v>0</v>
      </c>
      <c r="AF448" s="238" t="s">
        <v>692</v>
      </c>
      <c r="AG448" s="238" t="s">
        <v>189</v>
      </c>
      <c r="AH448" s="239" t="b">
        <v>1</v>
      </c>
      <c r="AI448" s="239" t="b">
        <v>0</v>
      </c>
    </row>
    <row r="449" spans="1:35" ht="48">
      <c r="A449" s="238" t="s">
        <v>686</v>
      </c>
      <c r="B449" s="238" t="s">
        <v>2401</v>
      </c>
      <c r="C449" s="238" t="s">
        <v>2401</v>
      </c>
      <c r="D449" s="238" t="s">
        <v>1326</v>
      </c>
      <c r="E449" s="238" t="s">
        <v>391</v>
      </c>
      <c r="F449" s="238" t="s">
        <v>2157</v>
      </c>
      <c r="G449" s="238" t="s">
        <v>692</v>
      </c>
      <c r="H449" s="238" t="s">
        <v>692</v>
      </c>
      <c r="I449" s="238" t="s">
        <v>2402</v>
      </c>
      <c r="J449" s="238" t="s">
        <v>2167</v>
      </c>
      <c r="K449" s="238" t="s">
        <v>692</v>
      </c>
      <c r="L449" s="238" t="s">
        <v>692</v>
      </c>
      <c r="M449" s="239" t="b">
        <v>0</v>
      </c>
      <c r="N449" s="238" t="s">
        <v>1104</v>
      </c>
      <c r="O449" s="238" t="s">
        <v>1105</v>
      </c>
      <c r="P449" s="238" t="s">
        <v>837</v>
      </c>
      <c r="Q449" s="238" t="s">
        <v>722</v>
      </c>
      <c r="R449" s="238" t="s">
        <v>1157</v>
      </c>
      <c r="S449" s="238" t="s">
        <v>1158</v>
      </c>
      <c r="T449" s="238" t="s">
        <v>1159</v>
      </c>
      <c r="U449" s="238" t="s">
        <v>692</v>
      </c>
      <c r="V449" s="239" t="b">
        <v>0</v>
      </c>
      <c r="W449" s="239" t="b">
        <v>0</v>
      </c>
      <c r="X449" s="238" t="s">
        <v>692</v>
      </c>
      <c r="Y449" s="238" t="s">
        <v>692</v>
      </c>
      <c r="Z449" s="239" t="b">
        <v>0</v>
      </c>
      <c r="AA449" s="238" t="s">
        <v>692</v>
      </c>
      <c r="AB449" s="238" t="s">
        <v>692</v>
      </c>
      <c r="AC449" s="238" t="s">
        <v>692</v>
      </c>
      <c r="AD449" s="239" t="b">
        <v>0</v>
      </c>
      <c r="AE449" s="239" t="b">
        <v>0</v>
      </c>
      <c r="AF449" s="238" t="s">
        <v>887</v>
      </c>
      <c r="AG449" s="238" t="s">
        <v>189</v>
      </c>
      <c r="AH449" s="239" t="b">
        <v>1</v>
      </c>
      <c r="AI449" s="239" t="b">
        <v>0</v>
      </c>
    </row>
    <row r="450" spans="1:35" ht="32">
      <c r="A450" s="238" t="s">
        <v>686</v>
      </c>
      <c r="B450" s="238" t="s">
        <v>2403</v>
      </c>
      <c r="C450" s="238" t="s">
        <v>2403</v>
      </c>
      <c r="D450" s="238" t="s">
        <v>2404</v>
      </c>
      <c r="E450" s="238" t="s">
        <v>388</v>
      </c>
      <c r="F450" s="238" t="s">
        <v>2157</v>
      </c>
      <c r="G450" s="238" t="s">
        <v>692</v>
      </c>
      <c r="H450" s="238" t="s">
        <v>692</v>
      </c>
      <c r="I450" s="238" t="s">
        <v>2405</v>
      </c>
      <c r="J450" s="238" t="s">
        <v>2245</v>
      </c>
      <c r="K450" s="238" t="s">
        <v>692</v>
      </c>
      <c r="L450" s="238" t="s">
        <v>692</v>
      </c>
      <c r="M450" s="239" t="b">
        <v>0</v>
      </c>
      <c r="N450" s="238" t="s">
        <v>1065</v>
      </c>
      <c r="O450" s="238" t="s">
        <v>1066</v>
      </c>
      <c r="P450" s="238" t="s">
        <v>1106</v>
      </c>
      <c r="Q450" s="238" t="s">
        <v>722</v>
      </c>
      <c r="R450" s="238" t="s">
        <v>2055</v>
      </c>
      <c r="S450" s="238" t="s">
        <v>2056</v>
      </c>
      <c r="T450" s="238" t="s">
        <v>1076</v>
      </c>
      <c r="U450" s="238" t="s">
        <v>692</v>
      </c>
      <c r="V450" s="239" t="b">
        <v>0</v>
      </c>
      <c r="W450" s="239" t="b">
        <v>0</v>
      </c>
      <c r="X450" s="238" t="s">
        <v>692</v>
      </c>
      <c r="Y450" s="238" t="s">
        <v>692</v>
      </c>
      <c r="Z450" s="239" t="b">
        <v>0</v>
      </c>
      <c r="AA450" s="238" t="s">
        <v>692</v>
      </c>
      <c r="AB450" s="238" t="s">
        <v>692</v>
      </c>
      <c r="AC450" s="238" t="s">
        <v>692</v>
      </c>
      <c r="AD450" s="239" t="b">
        <v>0</v>
      </c>
      <c r="AE450" s="239" t="b">
        <v>0</v>
      </c>
      <c r="AF450" s="238" t="s">
        <v>716</v>
      </c>
      <c r="AG450" s="238" t="s">
        <v>2160</v>
      </c>
      <c r="AH450" s="239" t="b">
        <v>1</v>
      </c>
      <c r="AI450" s="239" t="b">
        <v>0</v>
      </c>
    </row>
    <row r="451" spans="1:35" ht="32">
      <c r="A451" s="238" t="s">
        <v>686</v>
      </c>
      <c r="B451" s="238" t="s">
        <v>2406</v>
      </c>
      <c r="C451" s="238" t="s">
        <v>2406</v>
      </c>
      <c r="D451" s="238" t="s">
        <v>2404</v>
      </c>
      <c r="E451" s="238" t="s">
        <v>2407</v>
      </c>
      <c r="F451" s="238" t="s">
        <v>2157</v>
      </c>
      <c r="G451" s="238" t="s">
        <v>692</v>
      </c>
      <c r="H451" s="238" t="s">
        <v>692</v>
      </c>
      <c r="I451" s="238" t="s">
        <v>2408</v>
      </c>
      <c r="J451" s="238" t="s">
        <v>2178</v>
      </c>
      <c r="K451" s="238" t="s">
        <v>692</v>
      </c>
      <c r="L451" s="238" t="s">
        <v>692</v>
      </c>
      <c r="M451" s="239" t="b">
        <v>0</v>
      </c>
      <c r="N451" s="238" t="s">
        <v>1065</v>
      </c>
      <c r="O451" s="238" t="s">
        <v>1066</v>
      </c>
      <c r="P451" s="238" t="s">
        <v>1106</v>
      </c>
      <c r="Q451" s="238" t="s">
        <v>722</v>
      </c>
      <c r="R451" s="238" t="s">
        <v>1338</v>
      </c>
      <c r="S451" s="238" t="s">
        <v>1339</v>
      </c>
      <c r="T451" s="238" t="s">
        <v>1076</v>
      </c>
      <c r="U451" s="238" t="s">
        <v>692</v>
      </c>
      <c r="V451" s="239" t="b">
        <v>0</v>
      </c>
      <c r="W451" s="239" t="b">
        <v>0</v>
      </c>
      <c r="X451" s="238" t="s">
        <v>692</v>
      </c>
      <c r="Y451" s="238" t="s">
        <v>692</v>
      </c>
      <c r="Z451" s="239" t="b">
        <v>0</v>
      </c>
      <c r="AA451" s="238" t="s">
        <v>692</v>
      </c>
      <c r="AB451" s="238" t="s">
        <v>692</v>
      </c>
      <c r="AC451" s="238" t="s">
        <v>692</v>
      </c>
      <c r="AD451" s="239" t="b">
        <v>0</v>
      </c>
      <c r="AE451" s="239" t="b">
        <v>0</v>
      </c>
      <c r="AF451" s="238" t="s">
        <v>692</v>
      </c>
      <c r="AG451" s="238" t="s">
        <v>189</v>
      </c>
      <c r="AH451" s="239" t="b">
        <v>1</v>
      </c>
      <c r="AI451" s="239" t="b">
        <v>0</v>
      </c>
    </row>
    <row r="452" spans="1:35" ht="32">
      <c r="A452" s="238" t="s">
        <v>686</v>
      </c>
      <c r="B452" s="238" t="s">
        <v>2409</v>
      </c>
      <c r="C452" s="238" t="s">
        <v>2409</v>
      </c>
      <c r="D452" s="238" t="s">
        <v>2404</v>
      </c>
      <c r="E452" s="238" t="s">
        <v>2410</v>
      </c>
      <c r="F452" s="238" t="s">
        <v>2157</v>
      </c>
      <c r="G452" s="238" t="s">
        <v>692</v>
      </c>
      <c r="H452" s="238" t="s">
        <v>692</v>
      </c>
      <c r="I452" s="238" t="s">
        <v>2411</v>
      </c>
      <c r="J452" s="238" t="s">
        <v>2178</v>
      </c>
      <c r="K452" s="238" t="s">
        <v>692</v>
      </c>
      <c r="L452" s="238" t="s">
        <v>692</v>
      </c>
      <c r="M452" s="239" t="b">
        <v>0</v>
      </c>
      <c r="N452" s="238" t="s">
        <v>1065</v>
      </c>
      <c r="O452" s="238" t="s">
        <v>1066</v>
      </c>
      <c r="P452" s="238" t="s">
        <v>1106</v>
      </c>
      <c r="Q452" s="238" t="s">
        <v>722</v>
      </c>
      <c r="R452" s="238" t="s">
        <v>2055</v>
      </c>
      <c r="S452" s="238" t="s">
        <v>2056</v>
      </c>
      <c r="T452" s="238" t="s">
        <v>1076</v>
      </c>
      <c r="U452" s="238" t="s">
        <v>692</v>
      </c>
      <c r="V452" s="239" t="b">
        <v>0</v>
      </c>
      <c r="W452" s="239" t="b">
        <v>0</v>
      </c>
      <c r="X452" s="238" t="s">
        <v>692</v>
      </c>
      <c r="Y452" s="238" t="s">
        <v>692</v>
      </c>
      <c r="Z452" s="239" t="b">
        <v>0</v>
      </c>
      <c r="AA452" s="238" t="s">
        <v>692</v>
      </c>
      <c r="AB452" s="238" t="s">
        <v>692</v>
      </c>
      <c r="AC452" s="238" t="s">
        <v>692</v>
      </c>
      <c r="AD452" s="239" t="b">
        <v>0</v>
      </c>
      <c r="AE452" s="239" t="b">
        <v>0</v>
      </c>
      <c r="AF452" s="238" t="s">
        <v>692</v>
      </c>
      <c r="AG452" s="238" t="s">
        <v>189</v>
      </c>
      <c r="AH452" s="239" t="b">
        <v>1</v>
      </c>
      <c r="AI452" s="239" t="b">
        <v>0</v>
      </c>
    </row>
    <row r="453" spans="1:35" ht="32">
      <c r="A453" s="238" t="s">
        <v>686</v>
      </c>
      <c r="B453" s="238" t="s">
        <v>2412</v>
      </c>
      <c r="C453" s="238" t="s">
        <v>2412</v>
      </c>
      <c r="D453" s="238" t="s">
        <v>1102</v>
      </c>
      <c r="E453" s="238" t="s">
        <v>264</v>
      </c>
      <c r="F453" s="238" t="s">
        <v>2157</v>
      </c>
      <c r="G453" s="238" t="s">
        <v>692</v>
      </c>
      <c r="H453" s="238" t="s">
        <v>692</v>
      </c>
      <c r="I453" s="238" t="s">
        <v>2413</v>
      </c>
      <c r="J453" s="238" t="s">
        <v>2178</v>
      </c>
      <c r="K453" s="238" t="s">
        <v>692</v>
      </c>
      <c r="L453" s="238" t="s">
        <v>692</v>
      </c>
      <c r="M453" s="239" t="b">
        <v>0</v>
      </c>
      <c r="N453" s="238" t="s">
        <v>1104</v>
      </c>
      <c r="O453" s="238" t="s">
        <v>1105</v>
      </c>
      <c r="P453" s="238" t="s">
        <v>1106</v>
      </c>
      <c r="Q453" s="238" t="s">
        <v>17</v>
      </c>
      <c r="R453" s="238" t="s">
        <v>1113</v>
      </c>
      <c r="S453" s="238" t="s">
        <v>1114</v>
      </c>
      <c r="T453" s="238" t="s">
        <v>1115</v>
      </c>
      <c r="U453" s="238" t="s">
        <v>692</v>
      </c>
      <c r="V453" s="239" t="b">
        <v>0</v>
      </c>
      <c r="W453" s="239" t="b">
        <v>0</v>
      </c>
      <c r="X453" s="238" t="s">
        <v>692</v>
      </c>
      <c r="Y453" s="238" t="s">
        <v>692</v>
      </c>
      <c r="Z453" s="239" t="b">
        <v>0</v>
      </c>
      <c r="AA453" s="238" t="s">
        <v>692</v>
      </c>
      <c r="AB453" s="238" t="s">
        <v>692</v>
      </c>
      <c r="AC453" s="238" t="s">
        <v>692</v>
      </c>
      <c r="AD453" s="239" t="b">
        <v>0</v>
      </c>
      <c r="AE453" s="239" t="b">
        <v>0</v>
      </c>
      <c r="AF453" s="238" t="s">
        <v>716</v>
      </c>
      <c r="AG453" s="238" t="s">
        <v>189</v>
      </c>
      <c r="AH453" s="239" t="b">
        <v>1</v>
      </c>
      <c r="AI453" s="239" t="b">
        <v>0</v>
      </c>
    </row>
    <row r="454" spans="1:35" ht="48">
      <c r="A454" s="238" t="s">
        <v>686</v>
      </c>
      <c r="B454" s="238" t="s">
        <v>2414</v>
      </c>
      <c r="C454" s="238" t="s">
        <v>2414</v>
      </c>
      <c r="D454" s="238" t="s">
        <v>1127</v>
      </c>
      <c r="E454" s="238" t="s">
        <v>641</v>
      </c>
      <c r="F454" s="238" t="s">
        <v>2157</v>
      </c>
      <c r="G454" s="238" t="s">
        <v>692</v>
      </c>
      <c r="H454" s="238" t="s">
        <v>692</v>
      </c>
      <c r="I454" s="238" t="s">
        <v>2415</v>
      </c>
      <c r="J454" s="238" t="s">
        <v>2267</v>
      </c>
      <c r="K454" s="238" t="s">
        <v>692</v>
      </c>
      <c r="L454" s="238" t="s">
        <v>692</v>
      </c>
      <c r="M454" s="239" t="b">
        <v>0</v>
      </c>
      <c r="N454" s="238" t="s">
        <v>1104</v>
      </c>
      <c r="O454" s="238" t="s">
        <v>1105</v>
      </c>
      <c r="P454" s="238" t="s">
        <v>1106</v>
      </c>
      <c r="Q454" s="238" t="s">
        <v>17</v>
      </c>
      <c r="R454" s="238" t="s">
        <v>1129</v>
      </c>
      <c r="S454" s="238" t="s">
        <v>1130</v>
      </c>
      <c r="T454" s="238" t="s">
        <v>1131</v>
      </c>
      <c r="U454" s="238" t="s">
        <v>692</v>
      </c>
      <c r="V454" s="239" t="b">
        <v>0</v>
      </c>
      <c r="W454" s="239" t="b">
        <v>0</v>
      </c>
      <c r="X454" s="238" t="s">
        <v>692</v>
      </c>
      <c r="Y454" s="238" t="s">
        <v>692</v>
      </c>
      <c r="Z454" s="239" t="b">
        <v>0</v>
      </c>
      <c r="AA454" s="238" t="s">
        <v>692</v>
      </c>
      <c r="AB454" s="238" t="s">
        <v>692</v>
      </c>
      <c r="AC454" s="238" t="s">
        <v>692</v>
      </c>
      <c r="AD454" s="239" t="b">
        <v>0</v>
      </c>
      <c r="AE454" s="239" t="b">
        <v>0</v>
      </c>
      <c r="AF454" s="238" t="s">
        <v>692</v>
      </c>
      <c r="AG454" s="238" t="s">
        <v>189</v>
      </c>
      <c r="AH454" s="239" t="b">
        <v>1</v>
      </c>
      <c r="AI454" s="239" t="b">
        <v>0</v>
      </c>
    </row>
    <row r="455" spans="1:35" ht="32">
      <c r="A455" s="238" t="s">
        <v>686</v>
      </c>
      <c r="B455" s="238" t="s">
        <v>2416</v>
      </c>
      <c r="C455" s="238" t="s">
        <v>2416</v>
      </c>
      <c r="D455" s="238" t="s">
        <v>1136</v>
      </c>
      <c r="E455" s="238" t="s">
        <v>322</v>
      </c>
      <c r="F455" s="238" t="s">
        <v>2157</v>
      </c>
      <c r="G455" s="238" t="s">
        <v>692</v>
      </c>
      <c r="H455" s="238" t="s">
        <v>692</v>
      </c>
      <c r="I455" s="238" t="s">
        <v>2417</v>
      </c>
      <c r="J455" s="238" t="s">
        <v>2245</v>
      </c>
      <c r="K455" s="238" t="s">
        <v>692</v>
      </c>
      <c r="L455" s="238" t="s">
        <v>692</v>
      </c>
      <c r="M455" s="239" t="b">
        <v>0</v>
      </c>
      <c r="N455" s="238" t="s">
        <v>1104</v>
      </c>
      <c r="O455" s="238" t="s">
        <v>1105</v>
      </c>
      <c r="P455" s="238" t="s">
        <v>1106</v>
      </c>
      <c r="Q455" s="238" t="s">
        <v>17</v>
      </c>
      <c r="R455" s="238" t="s">
        <v>1129</v>
      </c>
      <c r="S455" s="238" t="s">
        <v>1130</v>
      </c>
      <c r="T455" s="238" t="s">
        <v>1131</v>
      </c>
      <c r="U455" s="238" t="s">
        <v>692</v>
      </c>
      <c r="V455" s="239" t="b">
        <v>0</v>
      </c>
      <c r="W455" s="239" t="b">
        <v>1</v>
      </c>
      <c r="X455" s="238" t="s">
        <v>792</v>
      </c>
      <c r="Y455" s="238" t="s">
        <v>793</v>
      </c>
      <c r="Z455" s="239" t="b">
        <v>0</v>
      </c>
      <c r="AA455" s="238" t="s">
        <v>692</v>
      </c>
      <c r="AB455" s="238" t="s">
        <v>692</v>
      </c>
      <c r="AC455" s="238" t="s">
        <v>692</v>
      </c>
      <c r="AD455" s="239" t="b">
        <v>0</v>
      </c>
      <c r="AE455" s="239" t="b">
        <v>0</v>
      </c>
      <c r="AF455" s="238" t="s">
        <v>692</v>
      </c>
      <c r="AG455" s="238" t="s">
        <v>2160</v>
      </c>
      <c r="AH455" s="239" t="b">
        <v>1</v>
      </c>
      <c r="AI455" s="239" t="b">
        <v>0</v>
      </c>
    </row>
    <row r="456" spans="1:35" ht="32">
      <c r="A456" s="238" t="s">
        <v>686</v>
      </c>
      <c r="B456" s="238" t="s">
        <v>2418</v>
      </c>
      <c r="C456" s="238" t="s">
        <v>2418</v>
      </c>
      <c r="D456" s="238" t="s">
        <v>1139</v>
      </c>
      <c r="E456" s="238" t="s">
        <v>525</v>
      </c>
      <c r="F456" s="238" t="s">
        <v>2157</v>
      </c>
      <c r="G456" s="238" t="s">
        <v>692</v>
      </c>
      <c r="H456" s="238" t="s">
        <v>692</v>
      </c>
      <c r="I456" s="238" t="s">
        <v>2419</v>
      </c>
      <c r="J456" s="238" t="s">
        <v>2245</v>
      </c>
      <c r="K456" s="238" t="s">
        <v>692</v>
      </c>
      <c r="L456" s="238" t="s">
        <v>692</v>
      </c>
      <c r="M456" s="239" t="b">
        <v>0</v>
      </c>
      <c r="N456" s="238" t="s">
        <v>1104</v>
      </c>
      <c r="O456" s="238" t="s">
        <v>1105</v>
      </c>
      <c r="P456" s="238" t="s">
        <v>1106</v>
      </c>
      <c r="Q456" s="238" t="s">
        <v>17</v>
      </c>
      <c r="R456" s="238" t="s">
        <v>1129</v>
      </c>
      <c r="S456" s="238" t="s">
        <v>1130</v>
      </c>
      <c r="T456" s="238" t="s">
        <v>1131</v>
      </c>
      <c r="U456" s="238" t="s">
        <v>692</v>
      </c>
      <c r="V456" s="239" t="b">
        <v>0</v>
      </c>
      <c r="W456" s="239" t="b">
        <v>0</v>
      </c>
      <c r="X456" s="238" t="s">
        <v>692</v>
      </c>
      <c r="Y456" s="238" t="s">
        <v>692</v>
      </c>
      <c r="Z456" s="239" t="b">
        <v>0</v>
      </c>
      <c r="AA456" s="238" t="s">
        <v>692</v>
      </c>
      <c r="AB456" s="238" t="s">
        <v>692</v>
      </c>
      <c r="AC456" s="238" t="s">
        <v>692</v>
      </c>
      <c r="AD456" s="239" t="b">
        <v>0</v>
      </c>
      <c r="AE456" s="239" t="b">
        <v>0</v>
      </c>
      <c r="AF456" s="238" t="s">
        <v>692</v>
      </c>
      <c r="AG456" s="238" t="s">
        <v>189</v>
      </c>
      <c r="AH456" s="239" t="b">
        <v>1</v>
      </c>
      <c r="AI456" s="239" t="b">
        <v>0</v>
      </c>
    </row>
    <row r="457" spans="1:35" ht="48">
      <c r="A457" s="238" t="s">
        <v>686</v>
      </c>
      <c r="B457" s="238" t="s">
        <v>2420</v>
      </c>
      <c r="C457" s="238" t="s">
        <v>2420</v>
      </c>
      <c r="D457" s="238" t="s">
        <v>1139</v>
      </c>
      <c r="E457" s="238" t="s">
        <v>185</v>
      </c>
      <c r="F457" s="238" t="s">
        <v>2157</v>
      </c>
      <c r="G457" s="238" t="s">
        <v>692</v>
      </c>
      <c r="H457" s="238" t="s">
        <v>692</v>
      </c>
      <c r="I457" s="238" t="s">
        <v>2421</v>
      </c>
      <c r="J457" s="238" t="s">
        <v>2267</v>
      </c>
      <c r="K457" s="238" t="s">
        <v>692</v>
      </c>
      <c r="L457" s="238" t="s">
        <v>692</v>
      </c>
      <c r="M457" s="239" t="b">
        <v>0</v>
      </c>
      <c r="N457" s="238" t="s">
        <v>1104</v>
      </c>
      <c r="O457" s="238" t="s">
        <v>1105</v>
      </c>
      <c r="P457" s="238" t="s">
        <v>1106</v>
      </c>
      <c r="Q457" s="238" t="s">
        <v>17</v>
      </c>
      <c r="R457" s="238" t="s">
        <v>1129</v>
      </c>
      <c r="S457" s="238" t="s">
        <v>1130</v>
      </c>
      <c r="T457" s="238" t="s">
        <v>1131</v>
      </c>
      <c r="U457" s="238" t="s">
        <v>692</v>
      </c>
      <c r="V457" s="239" t="b">
        <v>0</v>
      </c>
      <c r="W457" s="239" t="b">
        <v>0</v>
      </c>
      <c r="X457" s="238" t="s">
        <v>692</v>
      </c>
      <c r="Y457" s="238" t="s">
        <v>692</v>
      </c>
      <c r="Z457" s="239" t="b">
        <v>0</v>
      </c>
      <c r="AA457" s="238" t="s">
        <v>692</v>
      </c>
      <c r="AB457" s="238" t="s">
        <v>692</v>
      </c>
      <c r="AC457" s="238" t="s">
        <v>692</v>
      </c>
      <c r="AD457" s="239" t="b">
        <v>0</v>
      </c>
      <c r="AE457" s="239" t="b">
        <v>0</v>
      </c>
      <c r="AF457" s="238" t="s">
        <v>692</v>
      </c>
      <c r="AG457" s="238" t="s">
        <v>189</v>
      </c>
      <c r="AH457" s="239" t="b">
        <v>1</v>
      </c>
      <c r="AI457" s="239" t="b">
        <v>0</v>
      </c>
    </row>
    <row r="458" spans="1:35" ht="48">
      <c r="A458" s="238" t="s">
        <v>686</v>
      </c>
      <c r="B458" s="238" t="s">
        <v>2422</v>
      </c>
      <c r="C458" s="238" t="s">
        <v>2422</v>
      </c>
      <c r="D458" s="238" t="s">
        <v>1139</v>
      </c>
      <c r="E458" s="238" t="s">
        <v>373</v>
      </c>
      <c r="F458" s="238" t="s">
        <v>2157</v>
      </c>
      <c r="G458" s="238" t="s">
        <v>692</v>
      </c>
      <c r="H458" s="238" t="s">
        <v>692</v>
      </c>
      <c r="I458" s="238" t="s">
        <v>2423</v>
      </c>
      <c r="J458" s="238" t="s">
        <v>2245</v>
      </c>
      <c r="K458" s="238" t="s">
        <v>692</v>
      </c>
      <c r="L458" s="238" t="s">
        <v>692</v>
      </c>
      <c r="M458" s="239" t="b">
        <v>0</v>
      </c>
      <c r="N458" s="238" t="s">
        <v>1104</v>
      </c>
      <c r="O458" s="238" t="s">
        <v>1105</v>
      </c>
      <c r="P458" s="238" t="s">
        <v>1106</v>
      </c>
      <c r="Q458" s="238" t="s">
        <v>17</v>
      </c>
      <c r="R458" s="238" t="s">
        <v>1129</v>
      </c>
      <c r="S458" s="238" t="s">
        <v>1130</v>
      </c>
      <c r="T458" s="238" t="s">
        <v>1131</v>
      </c>
      <c r="U458" s="238" t="s">
        <v>692</v>
      </c>
      <c r="V458" s="239" t="b">
        <v>0</v>
      </c>
      <c r="W458" s="239" t="b">
        <v>0</v>
      </c>
      <c r="X458" s="238" t="s">
        <v>692</v>
      </c>
      <c r="Y458" s="238" t="s">
        <v>692</v>
      </c>
      <c r="Z458" s="239" t="b">
        <v>0</v>
      </c>
      <c r="AA458" s="238" t="s">
        <v>692</v>
      </c>
      <c r="AB458" s="238" t="s">
        <v>692</v>
      </c>
      <c r="AC458" s="238" t="s">
        <v>692</v>
      </c>
      <c r="AD458" s="239" t="b">
        <v>0</v>
      </c>
      <c r="AE458" s="239" t="b">
        <v>0</v>
      </c>
      <c r="AF458" s="238" t="s">
        <v>716</v>
      </c>
      <c r="AG458" s="238" t="s">
        <v>189</v>
      </c>
      <c r="AH458" s="239" t="b">
        <v>1</v>
      </c>
      <c r="AI458" s="239" t="b">
        <v>0</v>
      </c>
    </row>
    <row r="459" spans="1:35" ht="48">
      <c r="A459" s="238" t="s">
        <v>686</v>
      </c>
      <c r="B459" s="238" t="s">
        <v>2424</v>
      </c>
      <c r="C459" s="238" t="s">
        <v>2424</v>
      </c>
      <c r="D459" s="238" t="s">
        <v>1149</v>
      </c>
      <c r="E459" s="238" t="s">
        <v>642</v>
      </c>
      <c r="F459" s="238" t="s">
        <v>2157</v>
      </c>
      <c r="G459" s="238" t="s">
        <v>692</v>
      </c>
      <c r="H459" s="238" t="s">
        <v>692</v>
      </c>
      <c r="I459" s="238" t="s">
        <v>2425</v>
      </c>
      <c r="J459" s="238" t="s">
        <v>2267</v>
      </c>
      <c r="K459" s="238" t="s">
        <v>692</v>
      </c>
      <c r="L459" s="238" t="s">
        <v>692</v>
      </c>
      <c r="M459" s="239" t="b">
        <v>0</v>
      </c>
      <c r="N459" s="238" t="s">
        <v>1104</v>
      </c>
      <c r="O459" s="238" t="s">
        <v>1105</v>
      </c>
      <c r="P459" s="238" t="s">
        <v>837</v>
      </c>
      <c r="Q459" s="238" t="s">
        <v>722</v>
      </c>
      <c r="R459" s="238" t="s">
        <v>1152</v>
      </c>
      <c r="S459" s="238" t="s">
        <v>1153</v>
      </c>
      <c r="T459" s="238" t="s">
        <v>1109</v>
      </c>
      <c r="U459" s="238" t="s">
        <v>692</v>
      </c>
      <c r="V459" s="239" t="b">
        <v>0</v>
      </c>
      <c r="W459" s="239" t="b">
        <v>0</v>
      </c>
      <c r="X459" s="238" t="s">
        <v>692</v>
      </c>
      <c r="Y459" s="238" t="s">
        <v>692</v>
      </c>
      <c r="Z459" s="239" t="b">
        <v>0</v>
      </c>
      <c r="AA459" s="238" t="s">
        <v>692</v>
      </c>
      <c r="AB459" s="238" t="s">
        <v>692</v>
      </c>
      <c r="AC459" s="238" t="s">
        <v>692</v>
      </c>
      <c r="AD459" s="239" t="b">
        <v>0</v>
      </c>
      <c r="AE459" s="239" t="b">
        <v>0</v>
      </c>
      <c r="AF459" s="238" t="s">
        <v>955</v>
      </c>
      <c r="AG459" s="238" t="s">
        <v>2160</v>
      </c>
      <c r="AH459" s="239" t="b">
        <v>1</v>
      </c>
      <c r="AI459" s="239" t="b">
        <v>0</v>
      </c>
    </row>
    <row r="460" spans="1:35" ht="32">
      <c r="A460" s="238" t="s">
        <v>686</v>
      </c>
      <c r="B460" s="238" t="s">
        <v>2426</v>
      </c>
      <c r="C460" s="238" t="s">
        <v>2426</v>
      </c>
      <c r="D460" s="238" t="s">
        <v>2427</v>
      </c>
      <c r="E460" s="238" t="s">
        <v>2428</v>
      </c>
      <c r="F460" s="238" t="s">
        <v>2157</v>
      </c>
      <c r="G460" s="238" t="s">
        <v>692</v>
      </c>
      <c r="H460" s="238" t="s">
        <v>692</v>
      </c>
      <c r="I460" s="238" t="s">
        <v>2429</v>
      </c>
      <c r="J460" s="238" t="s">
        <v>2430</v>
      </c>
      <c r="K460" s="238" t="s">
        <v>692</v>
      </c>
      <c r="L460" s="238" t="s">
        <v>692</v>
      </c>
      <c r="M460" s="239" t="b">
        <v>0</v>
      </c>
      <c r="N460" s="238" t="s">
        <v>1104</v>
      </c>
      <c r="O460" s="238" t="s">
        <v>1105</v>
      </c>
      <c r="P460" s="238" t="s">
        <v>1106</v>
      </c>
      <c r="Q460" s="238" t="s">
        <v>17</v>
      </c>
      <c r="R460" s="238" t="s">
        <v>1224</v>
      </c>
      <c r="S460" s="238" t="s">
        <v>1225</v>
      </c>
      <c r="T460" s="238" t="s">
        <v>1109</v>
      </c>
      <c r="U460" s="238" t="s">
        <v>692</v>
      </c>
      <c r="V460" s="239" t="b">
        <v>0</v>
      </c>
      <c r="W460" s="239" t="b">
        <v>0</v>
      </c>
      <c r="X460" s="238" t="s">
        <v>692</v>
      </c>
      <c r="Y460" s="238" t="s">
        <v>692</v>
      </c>
      <c r="Z460" s="239" t="b">
        <v>0</v>
      </c>
      <c r="AA460" s="238" t="s">
        <v>692</v>
      </c>
      <c r="AB460" s="238" t="s">
        <v>692</v>
      </c>
      <c r="AC460" s="238" t="s">
        <v>692</v>
      </c>
      <c r="AD460" s="239" t="b">
        <v>0</v>
      </c>
      <c r="AE460" s="239" t="b">
        <v>0</v>
      </c>
      <c r="AF460" s="238" t="s">
        <v>1036</v>
      </c>
      <c r="AG460" s="238" t="s">
        <v>189</v>
      </c>
      <c r="AH460" s="239" t="b">
        <v>1</v>
      </c>
      <c r="AI460" s="239" t="b">
        <v>0</v>
      </c>
    </row>
    <row r="461" spans="1:35" ht="32">
      <c r="A461" s="238" t="s">
        <v>686</v>
      </c>
      <c r="B461" s="238" t="s">
        <v>2431</v>
      </c>
      <c r="C461" s="238" t="s">
        <v>2431</v>
      </c>
      <c r="D461" s="238" t="s">
        <v>2427</v>
      </c>
      <c r="E461" s="238" t="s">
        <v>2432</v>
      </c>
      <c r="F461" s="238" t="s">
        <v>2157</v>
      </c>
      <c r="G461" s="238" t="s">
        <v>692</v>
      </c>
      <c r="H461" s="238" t="s">
        <v>692</v>
      </c>
      <c r="I461" s="238" t="s">
        <v>2433</v>
      </c>
      <c r="J461" s="238" t="s">
        <v>2430</v>
      </c>
      <c r="K461" s="238" t="s">
        <v>692</v>
      </c>
      <c r="L461" s="238" t="s">
        <v>692</v>
      </c>
      <c r="M461" s="239" t="b">
        <v>0</v>
      </c>
      <c r="N461" s="238" t="s">
        <v>1104</v>
      </c>
      <c r="O461" s="238" t="s">
        <v>1105</v>
      </c>
      <c r="P461" s="238" t="s">
        <v>1106</v>
      </c>
      <c r="Q461" s="238" t="s">
        <v>17</v>
      </c>
      <c r="R461" s="238" t="s">
        <v>1224</v>
      </c>
      <c r="S461" s="238" t="s">
        <v>1225</v>
      </c>
      <c r="T461" s="238" t="s">
        <v>1109</v>
      </c>
      <c r="U461" s="238" t="s">
        <v>692</v>
      </c>
      <c r="V461" s="239" t="b">
        <v>0</v>
      </c>
      <c r="W461" s="239" t="b">
        <v>0</v>
      </c>
      <c r="X461" s="238" t="s">
        <v>692</v>
      </c>
      <c r="Y461" s="238" t="s">
        <v>692</v>
      </c>
      <c r="Z461" s="239" t="b">
        <v>0</v>
      </c>
      <c r="AA461" s="238" t="s">
        <v>692</v>
      </c>
      <c r="AB461" s="238" t="s">
        <v>692</v>
      </c>
      <c r="AC461" s="238" t="s">
        <v>692</v>
      </c>
      <c r="AD461" s="239" t="b">
        <v>0</v>
      </c>
      <c r="AE461" s="239" t="b">
        <v>0</v>
      </c>
      <c r="AF461" s="238" t="s">
        <v>1036</v>
      </c>
      <c r="AG461" s="238" t="s">
        <v>189</v>
      </c>
      <c r="AH461" s="239" t="b">
        <v>1</v>
      </c>
      <c r="AI461" s="239" t="b">
        <v>0</v>
      </c>
    </row>
    <row r="462" spans="1:35" ht="32">
      <c r="A462" s="238" t="s">
        <v>686</v>
      </c>
      <c r="B462" s="238" t="s">
        <v>2434</v>
      </c>
      <c r="C462" s="238" t="s">
        <v>2434</v>
      </c>
      <c r="D462" s="238" t="s">
        <v>1394</v>
      </c>
      <c r="E462" s="238" t="s">
        <v>568</v>
      </c>
      <c r="F462" s="238" t="s">
        <v>2157</v>
      </c>
      <c r="G462" s="238" t="s">
        <v>692</v>
      </c>
      <c r="H462" s="238" t="s">
        <v>692</v>
      </c>
      <c r="I462" s="238" t="s">
        <v>2435</v>
      </c>
      <c r="J462" s="238" t="s">
        <v>2267</v>
      </c>
      <c r="K462" s="238" t="s">
        <v>692</v>
      </c>
      <c r="L462" s="238" t="s">
        <v>692</v>
      </c>
      <c r="M462" s="239" t="b">
        <v>0</v>
      </c>
      <c r="N462" s="238" t="s">
        <v>1104</v>
      </c>
      <c r="O462" s="238" t="s">
        <v>1105</v>
      </c>
      <c r="P462" s="238" t="s">
        <v>1106</v>
      </c>
      <c r="Q462" s="238" t="s">
        <v>17</v>
      </c>
      <c r="R462" s="238" t="s">
        <v>1398</v>
      </c>
      <c r="S462" s="238" t="s">
        <v>1399</v>
      </c>
      <c r="T462" s="238" t="s">
        <v>1159</v>
      </c>
      <c r="U462" s="238" t="s">
        <v>692</v>
      </c>
      <c r="V462" s="239" t="b">
        <v>0</v>
      </c>
      <c r="W462" s="239" t="b">
        <v>0</v>
      </c>
      <c r="X462" s="238" t="s">
        <v>692</v>
      </c>
      <c r="Y462" s="238" t="s">
        <v>692</v>
      </c>
      <c r="Z462" s="239" t="b">
        <v>0</v>
      </c>
      <c r="AA462" s="238" t="s">
        <v>692</v>
      </c>
      <c r="AB462" s="238" t="s">
        <v>692</v>
      </c>
      <c r="AC462" s="238" t="s">
        <v>692</v>
      </c>
      <c r="AD462" s="239" t="b">
        <v>0</v>
      </c>
      <c r="AE462" s="239" t="b">
        <v>0</v>
      </c>
      <c r="AF462" s="238" t="s">
        <v>692</v>
      </c>
      <c r="AG462" s="238" t="s">
        <v>2160</v>
      </c>
      <c r="AH462" s="239" t="b">
        <v>1</v>
      </c>
      <c r="AI462" s="239" t="b">
        <v>0</v>
      </c>
    </row>
    <row r="463" spans="1:35" ht="32">
      <c r="A463" s="238" t="s">
        <v>686</v>
      </c>
      <c r="B463" s="238" t="s">
        <v>2436</v>
      </c>
      <c r="C463" s="238" t="s">
        <v>2436</v>
      </c>
      <c r="D463" s="238" t="s">
        <v>1394</v>
      </c>
      <c r="E463" s="238" t="s">
        <v>570</v>
      </c>
      <c r="F463" s="238" t="s">
        <v>2157</v>
      </c>
      <c r="G463" s="238" t="s">
        <v>692</v>
      </c>
      <c r="H463" s="238" t="s">
        <v>692</v>
      </c>
      <c r="I463" s="238" t="s">
        <v>2437</v>
      </c>
      <c r="J463" s="238" t="s">
        <v>2267</v>
      </c>
      <c r="K463" s="238" t="s">
        <v>692</v>
      </c>
      <c r="L463" s="238" t="s">
        <v>692</v>
      </c>
      <c r="M463" s="239" t="b">
        <v>0</v>
      </c>
      <c r="N463" s="238" t="s">
        <v>1104</v>
      </c>
      <c r="O463" s="238" t="s">
        <v>1105</v>
      </c>
      <c r="P463" s="238" t="s">
        <v>1106</v>
      </c>
      <c r="Q463" s="238" t="s">
        <v>17</v>
      </c>
      <c r="R463" s="238" t="s">
        <v>1398</v>
      </c>
      <c r="S463" s="238" t="s">
        <v>1399</v>
      </c>
      <c r="T463" s="238" t="s">
        <v>1159</v>
      </c>
      <c r="U463" s="238" t="s">
        <v>692</v>
      </c>
      <c r="V463" s="239" t="b">
        <v>0</v>
      </c>
      <c r="W463" s="239" t="b">
        <v>0</v>
      </c>
      <c r="X463" s="238" t="s">
        <v>692</v>
      </c>
      <c r="Y463" s="238" t="s">
        <v>692</v>
      </c>
      <c r="Z463" s="239" t="b">
        <v>0</v>
      </c>
      <c r="AA463" s="238" t="s">
        <v>692</v>
      </c>
      <c r="AB463" s="238" t="s">
        <v>692</v>
      </c>
      <c r="AC463" s="238" t="s">
        <v>692</v>
      </c>
      <c r="AD463" s="239" t="b">
        <v>0</v>
      </c>
      <c r="AE463" s="239" t="b">
        <v>0</v>
      </c>
      <c r="AF463" s="238" t="s">
        <v>794</v>
      </c>
      <c r="AG463" s="238" t="s">
        <v>2160</v>
      </c>
      <c r="AH463" s="239" t="b">
        <v>1</v>
      </c>
      <c r="AI463" s="239" t="b">
        <v>0</v>
      </c>
    </row>
    <row r="464" spans="1:35" ht="48">
      <c r="A464" s="238" t="s">
        <v>686</v>
      </c>
      <c r="B464" s="238" t="s">
        <v>2438</v>
      </c>
      <c r="C464" s="238" t="s">
        <v>2438</v>
      </c>
      <c r="D464" s="238" t="s">
        <v>1394</v>
      </c>
      <c r="E464" s="238" t="s">
        <v>352</v>
      </c>
      <c r="F464" s="238" t="s">
        <v>2157</v>
      </c>
      <c r="G464" s="238" t="s">
        <v>692</v>
      </c>
      <c r="H464" s="238" t="s">
        <v>692</v>
      </c>
      <c r="I464" s="238" t="s">
        <v>2439</v>
      </c>
      <c r="J464" s="238" t="s">
        <v>2159</v>
      </c>
      <c r="K464" s="238" t="s">
        <v>692</v>
      </c>
      <c r="L464" s="238" t="s">
        <v>692</v>
      </c>
      <c r="M464" s="239" t="b">
        <v>0</v>
      </c>
      <c r="N464" s="238" t="s">
        <v>1104</v>
      </c>
      <c r="O464" s="238" t="s">
        <v>1105</v>
      </c>
      <c r="P464" s="238" t="s">
        <v>1106</v>
      </c>
      <c r="Q464" s="238" t="s">
        <v>17</v>
      </c>
      <c r="R464" s="238" t="s">
        <v>1176</v>
      </c>
      <c r="S464" s="238" t="s">
        <v>1177</v>
      </c>
      <c r="T464" s="238" t="s">
        <v>1159</v>
      </c>
      <c r="U464" s="238" t="s">
        <v>692</v>
      </c>
      <c r="V464" s="239" t="b">
        <v>0</v>
      </c>
      <c r="W464" s="239" t="b">
        <v>0</v>
      </c>
      <c r="X464" s="238" t="s">
        <v>692</v>
      </c>
      <c r="Y464" s="238" t="s">
        <v>692</v>
      </c>
      <c r="Z464" s="239" t="b">
        <v>0</v>
      </c>
      <c r="AA464" s="238" t="s">
        <v>692</v>
      </c>
      <c r="AB464" s="238" t="s">
        <v>692</v>
      </c>
      <c r="AC464" s="238" t="s">
        <v>692</v>
      </c>
      <c r="AD464" s="239" t="b">
        <v>0</v>
      </c>
      <c r="AE464" s="239" t="b">
        <v>0</v>
      </c>
      <c r="AF464" s="238" t="s">
        <v>716</v>
      </c>
      <c r="AG464" s="238" t="s">
        <v>189</v>
      </c>
      <c r="AH464" s="239" t="b">
        <v>1</v>
      </c>
      <c r="AI464" s="239" t="b">
        <v>0</v>
      </c>
    </row>
    <row r="465" spans="1:35" ht="48">
      <c r="A465" s="238" t="s">
        <v>686</v>
      </c>
      <c r="B465" s="238" t="s">
        <v>2440</v>
      </c>
      <c r="C465" s="238" t="s">
        <v>2441</v>
      </c>
      <c r="D465" s="238" t="s">
        <v>2442</v>
      </c>
      <c r="E465" s="238" t="s">
        <v>337</v>
      </c>
      <c r="F465" s="238" t="s">
        <v>2157</v>
      </c>
      <c r="G465" s="238" t="s">
        <v>692</v>
      </c>
      <c r="H465" s="238" t="s">
        <v>692</v>
      </c>
      <c r="I465" s="238" t="s">
        <v>2443</v>
      </c>
      <c r="J465" s="238" t="s">
        <v>2159</v>
      </c>
      <c r="K465" s="238" t="s">
        <v>692</v>
      </c>
      <c r="L465" s="238" t="s">
        <v>692</v>
      </c>
      <c r="M465" s="239" t="b">
        <v>0</v>
      </c>
      <c r="N465" s="238" t="s">
        <v>1104</v>
      </c>
      <c r="O465" s="238" t="s">
        <v>1105</v>
      </c>
      <c r="P465" s="238" t="s">
        <v>837</v>
      </c>
      <c r="Q465" s="238" t="s">
        <v>17</v>
      </c>
      <c r="R465" s="238" t="s">
        <v>1157</v>
      </c>
      <c r="S465" s="238" t="s">
        <v>1158</v>
      </c>
      <c r="T465" s="238" t="s">
        <v>1159</v>
      </c>
      <c r="U465" s="238" t="s">
        <v>692</v>
      </c>
      <c r="V465" s="239" t="b">
        <v>0</v>
      </c>
      <c r="W465" s="239" t="b">
        <v>0</v>
      </c>
      <c r="X465" s="238" t="s">
        <v>692</v>
      </c>
      <c r="Y465" s="238" t="s">
        <v>692</v>
      </c>
      <c r="Z465" s="239" t="b">
        <v>0</v>
      </c>
      <c r="AA465" s="238" t="s">
        <v>692</v>
      </c>
      <c r="AB465" s="238" t="s">
        <v>692</v>
      </c>
      <c r="AC465" s="238" t="s">
        <v>692</v>
      </c>
      <c r="AD465" s="239" t="b">
        <v>0</v>
      </c>
      <c r="AE465" s="239" t="b">
        <v>0</v>
      </c>
      <c r="AF465" s="238" t="s">
        <v>734</v>
      </c>
      <c r="AG465" s="238" t="s">
        <v>189</v>
      </c>
      <c r="AH465" s="239" t="b">
        <v>1</v>
      </c>
      <c r="AI465" s="239" t="b">
        <v>0</v>
      </c>
    </row>
    <row r="466" spans="1:35" ht="48">
      <c r="A466" s="238" t="s">
        <v>686</v>
      </c>
      <c r="B466" s="238" t="s">
        <v>2444</v>
      </c>
      <c r="C466" s="238" t="s">
        <v>2444</v>
      </c>
      <c r="D466" s="238" t="s">
        <v>1155</v>
      </c>
      <c r="E466" s="238" t="s">
        <v>2445</v>
      </c>
      <c r="F466" s="238" t="s">
        <v>2157</v>
      </c>
      <c r="G466" s="238" t="s">
        <v>692</v>
      </c>
      <c r="H466" s="238" t="s">
        <v>692</v>
      </c>
      <c r="I466" s="238" t="s">
        <v>2446</v>
      </c>
      <c r="J466" s="238" t="s">
        <v>2167</v>
      </c>
      <c r="K466" s="238" t="s">
        <v>692</v>
      </c>
      <c r="L466" s="238" t="s">
        <v>692</v>
      </c>
      <c r="M466" s="239" t="b">
        <v>0</v>
      </c>
      <c r="N466" s="238" t="s">
        <v>1104</v>
      </c>
      <c r="O466" s="238" t="s">
        <v>1105</v>
      </c>
      <c r="P466" s="238" t="s">
        <v>1106</v>
      </c>
      <c r="Q466" s="238" t="s">
        <v>17</v>
      </c>
      <c r="R466" s="238" t="s">
        <v>1157</v>
      </c>
      <c r="S466" s="238" t="s">
        <v>1158</v>
      </c>
      <c r="T466" s="238" t="s">
        <v>1115</v>
      </c>
      <c r="U466" s="238" t="s">
        <v>692</v>
      </c>
      <c r="V466" s="239" t="b">
        <v>0</v>
      </c>
      <c r="W466" s="239" t="b">
        <v>0</v>
      </c>
      <c r="X466" s="238" t="s">
        <v>692</v>
      </c>
      <c r="Y466" s="238" t="s">
        <v>692</v>
      </c>
      <c r="Z466" s="239" t="b">
        <v>0</v>
      </c>
      <c r="AA466" s="238" t="s">
        <v>692</v>
      </c>
      <c r="AB466" s="238" t="s">
        <v>692</v>
      </c>
      <c r="AC466" s="238" t="s">
        <v>692</v>
      </c>
      <c r="AD466" s="239" t="b">
        <v>0</v>
      </c>
      <c r="AE466" s="239" t="b">
        <v>0</v>
      </c>
      <c r="AF466" s="238" t="s">
        <v>1036</v>
      </c>
      <c r="AG466" s="238" t="s">
        <v>189</v>
      </c>
      <c r="AH466" s="239" t="b">
        <v>1</v>
      </c>
      <c r="AI466" s="239" t="b">
        <v>0</v>
      </c>
    </row>
    <row r="467" spans="1:35" ht="48">
      <c r="A467" s="238" t="s">
        <v>686</v>
      </c>
      <c r="B467" s="238" t="s">
        <v>2447</v>
      </c>
      <c r="C467" s="238" t="s">
        <v>2447</v>
      </c>
      <c r="D467" s="238" t="s">
        <v>1155</v>
      </c>
      <c r="E467" s="238" t="s">
        <v>2448</v>
      </c>
      <c r="F467" s="238" t="s">
        <v>2157</v>
      </c>
      <c r="G467" s="238" t="s">
        <v>692</v>
      </c>
      <c r="H467" s="238" t="s">
        <v>692</v>
      </c>
      <c r="I467" s="238" t="s">
        <v>2449</v>
      </c>
      <c r="J467" s="238" t="s">
        <v>2267</v>
      </c>
      <c r="K467" s="238" t="s">
        <v>692</v>
      </c>
      <c r="L467" s="238" t="s">
        <v>692</v>
      </c>
      <c r="M467" s="239" t="b">
        <v>0</v>
      </c>
      <c r="N467" s="238" t="s">
        <v>1104</v>
      </c>
      <c r="O467" s="238" t="s">
        <v>1105</v>
      </c>
      <c r="P467" s="238" t="s">
        <v>1106</v>
      </c>
      <c r="Q467" s="238" t="s">
        <v>17</v>
      </c>
      <c r="R467" s="238" t="s">
        <v>1165</v>
      </c>
      <c r="S467" s="238" t="s">
        <v>2450</v>
      </c>
      <c r="T467" s="238" t="s">
        <v>1115</v>
      </c>
      <c r="U467" s="238" t="s">
        <v>692</v>
      </c>
      <c r="V467" s="239" t="b">
        <v>0</v>
      </c>
      <c r="W467" s="239" t="b">
        <v>0</v>
      </c>
      <c r="X467" s="238" t="s">
        <v>692</v>
      </c>
      <c r="Y467" s="238" t="s">
        <v>692</v>
      </c>
      <c r="Z467" s="239" t="b">
        <v>0</v>
      </c>
      <c r="AA467" s="238" t="s">
        <v>692</v>
      </c>
      <c r="AB467" s="238" t="s">
        <v>692</v>
      </c>
      <c r="AC467" s="238" t="s">
        <v>692</v>
      </c>
      <c r="AD467" s="239" t="b">
        <v>0</v>
      </c>
      <c r="AE467" s="239" t="b">
        <v>0</v>
      </c>
      <c r="AF467" s="238" t="s">
        <v>1036</v>
      </c>
      <c r="AG467" s="238" t="s">
        <v>189</v>
      </c>
      <c r="AH467" s="239" t="b">
        <v>1</v>
      </c>
      <c r="AI467" s="239" t="b">
        <v>0</v>
      </c>
    </row>
    <row r="468" spans="1:35" ht="32">
      <c r="A468" s="238" t="s">
        <v>686</v>
      </c>
      <c r="B468" s="238" t="s">
        <v>2451</v>
      </c>
      <c r="C468" s="238" t="s">
        <v>2451</v>
      </c>
      <c r="D468" s="238" t="s">
        <v>1187</v>
      </c>
      <c r="E468" s="238" t="s">
        <v>256</v>
      </c>
      <c r="F468" s="238" t="s">
        <v>2157</v>
      </c>
      <c r="G468" s="238" t="s">
        <v>692</v>
      </c>
      <c r="H468" s="238" t="s">
        <v>692</v>
      </c>
      <c r="I468" s="238" t="s">
        <v>2452</v>
      </c>
      <c r="J468" s="238" t="s">
        <v>2167</v>
      </c>
      <c r="K468" s="238" t="s">
        <v>692</v>
      </c>
      <c r="L468" s="238" t="s">
        <v>692</v>
      </c>
      <c r="M468" s="239" t="b">
        <v>0</v>
      </c>
      <c r="N468" s="238" t="s">
        <v>1104</v>
      </c>
      <c r="O468" s="238" t="s">
        <v>1105</v>
      </c>
      <c r="P468" s="238" t="s">
        <v>1106</v>
      </c>
      <c r="Q468" s="238" t="s">
        <v>17</v>
      </c>
      <c r="R468" s="238" t="s">
        <v>1176</v>
      </c>
      <c r="S468" s="238" t="s">
        <v>1177</v>
      </c>
      <c r="T468" s="238" t="s">
        <v>1159</v>
      </c>
      <c r="U468" s="238" t="s">
        <v>692</v>
      </c>
      <c r="V468" s="239" t="b">
        <v>0</v>
      </c>
      <c r="W468" s="239" t="b">
        <v>0</v>
      </c>
      <c r="X468" s="238" t="s">
        <v>692</v>
      </c>
      <c r="Y468" s="238" t="s">
        <v>692</v>
      </c>
      <c r="Z468" s="239" t="b">
        <v>0</v>
      </c>
      <c r="AA468" s="238" t="s">
        <v>692</v>
      </c>
      <c r="AB468" s="238" t="s">
        <v>692</v>
      </c>
      <c r="AC468" s="238" t="s">
        <v>692</v>
      </c>
      <c r="AD468" s="239" t="b">
        <v>0</v>
      </c>
      <c r="AE468" s="239" t="b">
        <v>0</v>
      </c>
      <c r="AF468" s="238" t="s">
        <v>716</v>
      </c>
      <c r="AG468" s="238" t="s">
        <v>189</v>
      </c>
      <c r="AH468" s="239" t="b">
        <v>1</v>
      </c>
      <c r="AI468" s="239" t="b">
        <v>0</v>
      </c>
    </row>
    <row r="469" spans="1:35" ht="32">
      <c r="A469" s="238" t="s">
        <v>686</v>
      </c>
      <c r="B469" s="238" t="s">
        <v>2453</v>
      </c>
      <c r="C469" s="238" t="s">
        <v>2453</v>
      </c>
      <c r="D469" s="238" t="s">
        <v>2454</v>
      </c>
      <c r="E469" s="238" t="s">
        <v>632</v>
      </c>
      <c r="F469" s="238" t="s">
        <v>2157</v>
      </c>
      <c r="G469" s="238" t="s">
        <v>692</v>
      </c>
      <c r="H469" s="238" t="s">
        <v>692</v>
      </c>
      <c r="I469" s="238" t="s">
        <v>2455</v>
      </c>
      <c r="J469" s="238" t="s">
        <v>2178</v>
      </c>
      <c r="K469" s="238" t="s">
        <v>692</v>
      </c>
      <c r="L469" s="238" t="s">
        <v>692</v>
      </c>
      <c r="M469" s="239" t="b">
        <v>0</v>
      </c>
      <c r="N469" s="238" t="s">
        <v>1104</v>
      </c>
      <c r="O469" s="238" t="s">
        <v>1105</v>
      </c>
      <c r="P469" s="238" t="s">
        <v>837</v>
      </c>
      <c r="Q469" s="238" t="s">
        <v>17</v>
      </c>
      <c r="R469" s="238" t="s">
        <v>1113</v>
      </c>
      <c r="S469" s="238" t="s">
        <v>1114</v>
      </c>
      <c r="T469" s="238" t="s">
        <v>1159</v>
      </c>
      <c r="U469" s="238" t="s">
        <v>692</v>
      </c>
      <c r="V469" s="239" t="b">
        <v>0</v>
      </c>
      <c r="W469" s="239" t="b">
        <v>0</v>
      </c>
      <c r="X469" s="238" t="s">
        <v>692</v>
      </c>
      <c r="Y469" s="238" t="s">
        <v>692</v>
      </c>
      <c r="Z469" s="239" t="b">
        <v>0</v>
      </c>
      <c r="AA469" s="238" t="s">
        <v>692</v>
      </c>
      <c r="AB469" s="238" t="s">
        <v>692</v>
      </c>
      <c r="AC469" s="238" t="s">
        <v>692</v>
      </c>
      <c r="AD469" s="239" t="b">
        <v>0</v>
      </c>
      <c r="AE469" s="239" t="b">
        <v>0</v>
      </c>
      <c r="AF469" s="238" t="s">
        <v>887</v>
      </c>
      <c r="AG469" s="238" t="s">
        <v>189</v>
      </c>
      <c r="AH469" s="239" t="b">
        <v>1</v>
      </c>
      <c r="AI469" s="239" t="b">
        <v>0</v>
      </c>
    </row>
    <row r="470" spans="1:35" ht="32">
      <c r="A470" s="238" t="s">
        <v>686</v>
      </c>
      <c r="B470" s="238" t="s">
        <v>2456</v>
      </c>
      <c r="C470" s="238" t="s">
        <v>2456</v>
      </c>
      <c r="D470" s="238" t="s">
        <v>1198</v>
      </c>
      <c r="E470" s="238" t="s">
        <v>535</v>
      </c>
      <c r="F470" s="238" t="s">
        <v>2157</v>
      </c>
      <c r="G470" s="238" t="s">
        <v>692</v>
      </c>
      <c r="H470" s="238" t="s">
        <v>692</v>
      </c>
      <c r="I470" s="238" t="s">
        <v>2457</v>
      </c>
      <c r="J470" s="238" t="s">
        <v>2267</v>
      </c>
      <c r="K470" s="238" t="s">
        <v>692</v>
      </c>
      <c r="L470" s="238" t="s">
        <v>692</v>
      </c>
      <c r="M470" s="239" t="b">
        <v>0</v>
      </c>
      <c r="N470" s="238" t="s">
        <v>1200</v>
      </c>
      <c r="O470" s="238" t="s">
        <v>1201</v>
      </c>
      <c r="P470" s="238" t="s">
        <v>1106</v>
      </c>
      <c r="Q470" s="238" t="s">
        <v>24</v>
      </c>
      <c r="R470" s="238" t="s">
        <v>1202</v>
      </c>
      <c r="S470" s="238" t="s">
        <v>1203</v>
      </c>
      <c r="T470" s="238" t="s">
        <v>1204</v>
      </c>
      <c r="U470" s="238" t="s">
        <v>692</v>
      </c>
      <c r="V470" s="239" t="b">
        <v>0</v>
      </c>
      <c r="W470" s="239" t="b">
        <v>0</v>
      </c>
      <c r="X470" s="238" t="s">
        <v>692</v>
      </c>
      <c r="Y470" s="238" t="s">
        <v>692</v>
      </c>
      <c r="Z470" s="239" t="b">
        <v>0</v>
      </c>
      <c r="AA470" s="238" t="s">
        <v>692</v>
      </c>
      <c r="AB470" s="238" t="s">
        <v>692</v>
      </c>
      <c r="AC470" s="238" t="s">
        <v>692</v>
      </c>
      <c r="AD470" s="239" t="b">
        <v>0</v>
      </c>
      <c r="AE470" s="239" t="b">
        <v>0</v>
      </c>
      <c r="AF470" s="238" t="s">
        <v>692</v>
      </c>
      <c r="AG470" s="238" t="s">
        <v>2160</v>
      </c>
      <c r="AH470" s="239" t="b">
        <v>1</v>
      </c>
      <c r="AI470" s="239" t="b">
        <v>0</v>
      </c>
    </row>
    <row r="471" spans="1:35" ht="32">
      <c r="A471" s="238" t="s">
        <v>686</v>
      </c>
      <c r="B471" s="238" t="s">
        <v>2458</v>
      </c>
      <c r="C471" s="238" t="s">
        <v>2458</v>
      </c>
      <c r="D471" s="238" t="s">
        <v>2459</v>
      </c>
      <c r="E471" s="238" t="s">
        <v>2460</v>
      </c>
      <c r="F471" s="238" t="s">
        <v>2157</v>
      </c>
      <c r="G471" s="238" t="s">
        <v>692</v>
      </c>
      <c r="H471" s="238" t="s">
        <v>692</v>
      </c>
      <c r="I471" s="238" t="s">
        <v>2461</v>
      </c>
      <c r="J471" s="238" t="s">
        <v>2178</v>
      </c>
      <c r="K471" s="238" t="s">
        <v>692</v>
      </c>
      <c r="L471" s="238" t="s">
        <v>692</v>
      </c>
      <c r="M471" s="239" t="b">
        <v>0</v>
      </c>
      <c r="N471" s="238" t="s">
        <v>1200</v>
      </c>
      <c r="O471" s="238" t="s">
        <v>1201</v>
      </c>
      <c r="P471" s="238" t="s">
        <v>1106</v>
      </c>
      <c r="Q471" s="238" t="s">
        <v>722</v>
      </c>
      <c r="R471" s="238" t="s">
        <v>2462</v>
      </c>
      <c r="S471" s="238" t="s">
        <v>2463</v>
      </c>
      <c r="T471" s="238" t="s">
        <v>1204</v>
      </c>
      <c r="U471" s="238" t="s">
        <v>692</v>
      </c>
      <c r="V471" s="239" t="b">
        <v>0</v>
      </c>
      <c r="W471" s="239" t="b">
        <v>0</v>
      </c>
      <c r="X471" s="238" t="s">
        <v>692</v>
      </c>
      <c r="Y471" s="238" t="s">
        <v>692</v>
      </c>
      <c r="Z471" s="239" t="b">
        <v>0</v>
      </c>
      <c r="AA471" s="238" t="s">
        <v>692</v>
      </c>
      <c r="AB471" s="238" t="s">
        <v>692</v>
      </c>
      <c r="AC471" s="238" t="s">
        <v>692</v>
      </c>
      <c r="AD471" s="239" t="b">
        <v>0</v>
      </c>
      <c r="AE471" s="239" t="b">
        <v>0</v>
      </c>
      <c r="AF471" s="238" t="s">
        <v>692</v>
      </c>
      <c r="AG471" s="238" t="s">
        <v>189</v>
      </c>
      <c r="AH471" s="239" t="b">
        <v>1</v>
      </c>
      <c r="AI471" s="239" t="b">
        <v>0</v>
      </c>
    </row>
    <row r="472" spans="1:35" ht="32">
      <c r="A472" s="238" t="s">
        <v>686</v>
      </c>
      <c r="B472" s="238" t="s">
        <v>2464</v>
      </c>
      <c r="C472" s="238" t="s">
        <v>2464</v>
      </c>
      <c r="D472" s="238" t="s">
        <v>2459</v>
      </c>
      <c r="E472" s="238" t="s">
        <v>2465</v>
      </c>
      <c r="F472" s="238" t="s">
        <v>2157</v>
      </c>
      <c r="G472" s="238" t="s">
        <v>692</v>
      </c>
      <c r="H472" s="238" t="s">
        <v>692</v>
      </c>
      <c r="I472" s="238" t="s">
        <v>2466</v>
      </c>
      <c r="J472" s="238" t="s">
        <v>2430</v>
      </c>
      <c r="K472" s="238" t="s">
        <v>692</v>
      </c>
      <c r="L472" s="238" t="s">
        <v>692</v>
      </c>
      <c r="M472" s="239" t="b">
        <v>0</v>
      </c>
      <c r="N472" s="238" t="s">
        <v>1200</v>
      </c>
      <c r="O472" s="238" t="s">
        <v>1201</v>
      </c>
      <c r="P472" s="238" t="s">
        <v>1106</v>
      </c>
      <c r="Q472" s="238" t="s">
        <v>722</v>
      </c>
      <c r="R472" s="238" t="s">
        <v>2462</v>
      </c>
      <c r="S472" s="238" t="s">
        <v>2463</v>
      </c>
      <c r="T472" s="238" t="s">
        <v>1204</v>
      </c>
      <c r="U472" s="238" t="s">
        <v>692</v>
      </c>
      <c r="V472" s="239" t="b">
        <v>0</v>
      </c>
      <c r="W472" s="239" t="b">
        <v>0</v>
      </c>
      <c r="X472" s="238" t="s">
        <v>692</v>
      </c>
      <c r="Y472" s="238" t="s">
        <v>692</v>
      </c>
      <c r="Z472" s="239" t="b">
        <v>0</v>
      </c>
      <c r="AA472" s="238" t="s">
        <v>692</v>
      </c>
      <c r="AB472" s="238" t="s">
        <v>692</v>
      </c>
      <c r="AC472" s="238" t="s">
        <v>692</v>
      </c>
      <c r="AD472" s="239" t="b">
        <v>0</v>
      </c>
      <c r="AE472" s="239" t="b">
        <v>0</v>
      </c>
      <c r="AF472" s="238" t="s">
        <v>692</v>
      </c>
      <c r="AG472" s="238" t="s">
        <v>189</v>
      </c>
      <c r="AH472" s="239" t="b">
        <v>1</v>
      </c>
      <c r="AI472" s="239" t="b">
        <v>0</v>
      </c>
    </row>
    <row r="473" spans="1:35" ht="32">
      <c r="A473" s="238" t="s">
        <v>686</v>
      </c>
      <c r="B473" s="238" t="s">
        <v>2467</v>
      </c>
      <c r="C473" s="238" t="s">
        <v>2467</v>
      </c>
      <c r="D473" s="238" t="s">
        <v>2459</v>
      </c>
      <c r="E473" s="238" t="s">
        <v>357</v>
      </c>
      <c r="F473" s="238" t="s">
        <v>2157</v>
      </c>
      <c r="G473" s="238" t="s">
        <v>692</v>
      </c>
      <c r="H473" s="238" t="s">
        <v>692</v>
      </c>
      <c r="I473" s="238" t="s">
        <v>2468</v>
      </c>
      <c r="J473" s="238" t="s">
        <v>2167</v>
      </c>
      <c r="K473" s="238" t="s">
        <v>692</v>
      </c>
      <c r="L473" s="238" t="s">
        <v>692</v>
      </c>
      <c r="M473" s="239" t="b">
        <v>0</v>
      </c>
      <c r="N473" s="238" t="s">
        <v>1200</v>
      </c>
      <c r="O473" s="238" t="s">
        <v>1201</v>
      </c>
      <c r="P473" s="238" t="s">
        <v>1106</v>
      </c>
      <c r="Q473" s="238" t="s">
        <v>722</v>
      </c>
      <c r="R473" s="238" t="s">
        <v>2462</v>
      </c>
      <c r="S473" s="238" t="s">
        <v>2463</v>
      </c>
      <c r="T473" s="238" t="s">
        <v>1204</v>
      </c>
      <c r="U473" s="238" t="s">
        <v>692</v>
      </c>
      <c r="V473" s="239" t="b">
        <v>0</v>
      </c>
      <c r="W473" s="239" t="b">
        <v>0</v>
      </c>
      <c r="X473" s="238" t="s">
        <v>692</v>
      </c>
      <c r="Y473" s="238" t="s">
        <v>692</v>
      </c>
      <c r="Z473" s="239" t="b">
        <v>0</v>
      </c>
      <c r="AA473" s="238" t="s">
        <v>692</v>
      </c>
      <c r="AB473" s="238" t="s">
        <v>692</v>
      </c>
      <c r="AC473" s="238" t="s">
        <v>2469</v>
      </c>
      <c r="AD473" s="239" t="b">
        <v>0</v>
      </c>
      <c r="AE473" s="239" t="b">
        <v>0</v>
      </c>
      <c r="AF473" s="238" t="s">
        <v>734</v>
      </c>
      <c r="AG473" s="238" t="s">
        <v>189</v>
      </c>
      <c r="AH473" s="239" t="b">
        <v>1</v>
      </c>
      <c r="AI473" s="239" t="b">
        <v>0</v>
      </c>
    </row>
    <row r="474" spans="1:35" ht="32">
      <c r="A474" s="238" t="s">
        <v>686</v>
      </c>
      <c r="B474" s="238" t="s">
        <v>2470</v>
      </c>
      <c r="C474" s="238" t="s">
        <v>2470</v>
      </c>
      <c r="D474" s="238" t="s">
        <v>1222</v>
      </c>
      <c r="E474" s="238" t="s">
        <v>478</v>
      </c>
      <c r="F474" s="238" t="s">
        <v>2157</v>
      </c>
      <c r="G474" s="238" t="s">
        <v>692</v>
      </c>
      <c r="H474" s="238" t="s">
        <v>692</v>
      </c>
      <c r="I474" s="238" t="s">
        <v>2471</v>
      </c>
      <c r="J474" s="238" t="s">
        <v>2178</v>
      </c>
      <c r="K474" s="238" t="s">
        <v>692</v>
      </c>
      <c r="L474" s="238" t="s">
        <v>692</v>
      </c>
      <c r="M474" s="239" t="b">
        <v>0</v>
      </c>
      <c r="N474" s="238" t="s">
        <v>1104</v>
      </c>
      <c r="O474" s="238" t="s">
        <v>1105</v>
      </c>
      <c r="P474" s="238" t="s">
        <v>1106</v>
      </c>
      <c r="Q474" s="238" t="s">
        <v>722</v>
      </c>
      <c r="R474" s="238" t="s">
        <v>2055</v>
      </c>
      <c r="S474" s="238" t="s">
        <v>2056</v>
      </c>
      <c r="T474" s="238" t="s">
        <v>1109</v>
      </c>
      <c r="U474" s="238" t="s">
        <v>692</v>
      </c>
      <c r="V474" s="239" t="b">
        <v>0</v>
      </c>
      <c r="W474" s="239" t="b">
        <v>0</v>
      </c>
      <c r="X474" s="238" t="s">
        <v>692</v>
      </c>
      <c r="Y474" s="238" t="s">
        <v>692</v>
      </c>
      <c r="Z474" s="239" t="b">
        <v>0</v>
      </c>
      <c r="AA474" s="238" t="s">
        <v>692</v>
      </c>
      <c r="AB474" s="238" t="s">
        <v>692</v>
      </c>
      <c r="AC474" s="238" t="s">
        <v>692</v>
      </c>
      <c r="AD474" s="239" t="b">
        <v>0</v>
      </c>
      <c r="AE474" s="239" t="b">
        <v>0</v>
      </c>
      <c r="AF474" s="238" t="s">
        <v>784</v>
      </c>
      <c r="AG474" s="238" t="s">
        <v>189</v>
      </c>
      <c r="AH474" s="239" t="b">
        <v>1</v>
      </c>
      <c r="AI474" s="239" t="b">
        <v>0</v>
      </c>
    </row>
    <row r="475" spans="1:35" ht="32">
      <c r="A475" s="238" t="s">
        <v>686</v>
      </c>
      <c r="B475" s="238" t="s">
        <v>2472</v>
      </c>
      <c r="C475" s="238" t="s">
        <v>2472</v>
      </c>
      <c r="D475" s="238" t="s">
        <v>1222</v>
      </c>
      <c r="E475" s="238" t="s">
        <v>473</v>
      </c>
      <c r="F475" s="238" t="s">
        <v>2157</v>
      </c>
      <c r="G475" s="238" t="s">
        <v>692</v>
      </c>
      <c r="H475" s="238" t="s">
        <v>692</v>
      </c>
      <c r="I475" s="238" t="s">
        <v>2473</v>
      </c>
      <c r="J475" s="238" t="s">
        <v>2178</v>
      </c>
      <c r="K475" s="238" t="s">
        <v>692</v>
      </c>
      <c r="L475" s="238" t="s">
        <v>692</v>
      </c>
      <c r="M475" s="239" t="b">
        <v>0</v>
      </c>
      <c r="N475" s="238" t="s">
        <v>1104</v>
      </c>
      <c r="O475" s="238" t="s">
        <v>1105</v>
      </c>
      <c r="P475" s="238" t="s">
        <v>1106</v>
      </c>
      <c r="Q475" s="238" t="s">
        <v>722</v>
      </c>
      <c r="R475" s="238" t="s">
        <v>2055</v>
      </c>
      <c r="S475" s="238" t="s">
        <v>2056</v>
      </c>
      <c r="T475" s="238" t="s">
        <v>1109</v>
      </c>
      <c r="U475" s="238" t="s">
        <v>692</v>
      </c>
      <c r="V475" s="239" t="b">
        <v>0</v>
      </c>
      <c r="W475" s="239" t="b">
        <v>0</v>
      </c>
      <c r="X475" s="238" t="s">
        <v>692</v>
      </c>
      <c r="Y475" s="238" t="s">
        <v>692</v>
      </c>
      <c r="Z475" s="239" t="b">
        <v>0</v>
      </c>
      <c r="AA475" s="238" t="s">
        <v>692</v>
      </c>
      <c r="AB475" s="238" t="s">
        <v>692</v>
      </c>
      <c r="AC475" s="238" t="s">
        <v>692</v>
      </c>
      <c r="AD475" s="239" t="b">
        <v>0</v>
      </c>
      <c r="AE475" s="239" t="b">
        <v>0</v>
      </c>
      <c r="AF475" s="238" t="s">
        <v>784</v>
      </c>
      <c r="AG475" s="238" t="s">
        <v>189</v>
      </c>
      <c r="AH475" s="239" t="b">
        <v>1</v>
      </c>
      <c r="AI475" s="239" t="b">
        <v>0</v>
      </c>
    </row>
    <row r="476" spans="1:35" ht="32">
      <c r="A476" s="238" t="s">
        <v>686</v>
      </c>
      <c r="B476" s="238" t="s">
        <v>2474</v>
      </c>
      <c r="C476" s="238" t="s">
        <v>2474</v>
      </c>
      <c r="D476" s="238" t="s">
        <v>1222</v>
      </c>
      <c r="E476" s="238" t="s">
        <v>475</v>
      </c>
      <c r="F476" s="238" t="s">
        <v>2157</v>
      </c>
      <c r="G476" s="238" t="s">
        <v>692</v>
      </c>
      <c r="H476" s="238" t="s">
        <v>692</v>
      </c>
      <c r="I476" s="238" t="s">
        <v>2475</v>
      </c>
      <c r="J476" s="238" t="s">
        <v>2178</v>
      </c>
      <c r="K476" s="238" t="s">
        <v>692</v>
      </c>
      <c r="L476" s="238" t="s">
        <v>692</v>
      </c>
      <c r="M476" s="239" t="b">
        <v>0</v>
      </c>
      <c r="N476" s="238" t="s">
        <v>1104</v>
      </c>
      <c r="O476" s="238" t="s">
        <v>1105</v>
      </c>
      <c r="P476" s="238" t="s">
        <v>1106</v>
      </c>
      <c r="Q476" s="238" t="s">
        <v>722</v>
      </c>
      <c r="R476" s="238" t="s">
        <v>1129</v>
      </c>
      <c r="S476" s="238" t="s">
        <v>1130</v>
      </c>
      <c r="T476" s="238" t="s">
        <v>1109</v>
      </c>
      <c r="U476" s="238" t="s">
        <v>692</v>
      </c>
      <c r="V476" s="239" t="b">
        <v>0</v>
      </c>
      <c r="W476" s="239" t="b">
        <v>0</v>
      </c>
      <c r="X476" s="238" t="s">
        <v>692</v>
      </c>
      <c r="Y476" s="238" t="s">
        <v>692</v>
      </c>
      <c r="Z476" s="239" t="b">
        <v>0</v>
      </c>
      <c r="AA476" s="238" t="s">
        <v>692</v>
      </c>
      <c r="AB476" s="238" t="s">
        <v>692</v>
      </c>
      <c r="AC476" s="238" t="s">
        <v>692</v>
      </c>
      <c r="AD476" s="239" t="b">
        <v>0</v>
      </c>
      <c r="AE476" s="239" t="b">
        <v>0</v>
      </c>
      <c r="AF476" s="238" t="s">
        <v>784</v>
      </c>
      <c r="AG476" s="238" t="s">
        <v>189</v>
      </c>
      <c r="AH476" s="239" t="b">
        <v>1</v>
      </c>
      <c r="AI476" s="239" t="b">
        <v>0</v>
      </c>
    </row>
    <row r="477" spans="1:35" ht="32">
      <c r="A477" s="238" t="s">
        <v>686</v>
      </c>
      <c r="B477" s="238" t="s">
        <v>2476</v>
      </c>
      <c r="C477" s="238" t="s">
        <v>2476</v>
      </c>
      <c r="D477" s="238" t="s">
        <v>2477</v>
      </c>
      <c r="E477" s="238" t="s">
        <v>550</v>
      </c>
      <c r="F477" s="238" t="s">
        <v>2157</v>
      </c>
      <c r="G477" s="238" t="s">
        <v>692</v>
      </c>
      <c r="H477" s="238" t="s">
        <v>692</v>
      </c>
      <c r="I477" s="238" t="s">
        <v>2478</v>
      </c>
      <c r="J477" s="238" t="s">
        <v>2267</v>
      </c>
      <c r="K477" s="238" t="s">
        <v>692</v>
      </c>
      <c r="L477" s="238" t="s">
        <v>692</v>
      </c>
      <c r="M477" s="239" t="b">
        <v>0</v>
      </c>
      <c r="N477" s="238" t="s">
        <v>1200</v>
      </c>
      <c r="O477" s="238" t="s">
        <v>1201</v>
      </c>
      <c r="P477" s="238" t="s">
        <v>1106</v>
      </c>
      <c r="Q477" s="238" t="s">
        <v>24</v>
      </c>
      <c r="R477" s="238" t="s">
        <v>1231</v>
      </c>
      <c r="S477" s="238" t="s">
        <v>1232</v>
      </c>
      <c r="T477" s="238" t="s">
        <v>1204</v>
      </c>
      <c r="U477" s="238" t="s">
        <v>692</v>
      </c>
      <c r="V477" s="239" t="b">
        <v>0</v>
      </c>
      <c r="W477" s="239" t="b">
        <v>0</v>
      </c>
      <c r="X477" s="238" t="s">
        <v>692</v>
      </c>
      <c r="Y477" s="238" t="s">
        <v>692</v>
      </c>
      <c r="Z477" s="239" t="b">
        <v>0</v>
      </c>
      <c r="AA477" s="238" t="s">
        <v>692</v>
      </c>
      <c r="AB477" s="238" t="s">
        <v>692</v>
      </c>
      <c r="AC477" s="238" t="s">
        <v>692</v>
      </c>
      <c r="AD477" s="239" t="b">
        <v>0</v>
      </c>
      <c r="AE477" s="239" t="b">
        <v>0</v>
      </c>
      <c r="AF477" s="238" t="s">
        <v>692</v>
      </c>
      <c r="AG477" s="238" t="s">
        <v>2160</v>
      </c>
      <c r="AH477" s="239" t="b">
        <v>1</v>
      </c>
      <c r="AI477" s="239" t="b">
        <v>0</v>
      </c>
    </row>
    <row r="478" spans="1:35" ht="32">
      <c r="A478" s="238" t="s">
        <v>686</v>
      </c>
      <c r="B478" s="238" t="s">
        <v>2479</v>
      </c>
      <c r="C478" s="238" t="s">
        <v>2479</v>
      </c>
      <c r="D478" s="238" t="s">
        <v>1238</v>
      </c>
      <c r="E478" s="238" t="s">
        <v>325</v>
      </c>
      <c r="F478" s="238" t="s">
        <v>2157</v>
      </c>
      <c r="G478" s="238" t="s">
        <v>692</v>
      </c>
      <c r="H478" s="238" t="s">
        <v>692</v>
      </c>
      <c r="I478" s="238" t="s">
        <v>2480</v>
      </c>
      <c r="J478" s="238" t="s">
        <v>2159</v>
      </c>
      <c r="K478" s="238" t="s">
        <v>692</v>
      </c>
      <c r="L478" s="238" t="s">
        <v>692</v>
      </c>
      <c r="M478" s="239" t="b">
        <v>0</v>
      </c>
      <c r="N478" s="238" t="s">
        <v>1200</v>
      </c>
      <c r="O478" s="238" t="s">
        <v>1201</v>
      </c>
      <c r="P478" s="238" t="s">
        <v>1106</v>
      </c>
      <c r="Q478" s="238" t="s">
        <v>17</v>
      </c>
      <c r="R478" s="238" t="s">
        <v>780</v>
      </c>
      <c r="S478" s="238" t="s">
        <v>781</v>
      </c>
      <c r="T478" s="238" t="s">
        <v>1240</v>
      </c>
      <c r="U478" s="238" t="s">
        <v>692</v>
      </c>
      <c r="V478" s="239" t="b">
        <v>0</v>
      </c>
      <c r="W478" s="239" t="b">
        <v>0</v>
      </c>
      <c r="X478" s="238" t="s">
        <v>692</v>
      </c>
      <c r="Y478" s="238" t="s">
        <v>692</v>
      </c>
      <c r="Z478" s="239" t="b">
        <v>0</v>
      </c>
      <c r="AA478" s="238" t="s">
        <v>692</v>
      </c>
      <c r="AB478" s="238" t="s">
        <v>692</v>
      </c>
      <c r="AC478" s="238" t="s">
        <v>692</v>
      </c>
      <c r="AD478" s="239" t="b">
        <v>0</v>
      </c>
      <c r="AE478" s="239" t="b">
        <v>0</v>
      </c>
      <c r="AF478" s="238" t="s">
        <v>692</v>
      </c>
      <c r="AG478" s="238" t="s">
        <v>189</v>
      </c>
      <c r="AH478" s="239" t="b">
        <v>1</v>
      </c>
      <c r="AI478" s="239" t="b">
        <v>0</v>
      </c>
    </row>
    <row r="479" spans="1:35" ht="48">
      <c r="A479" s="238" t="s">
        <v>686</v>
      </c>
      <c r="B479" s="238" t="s">
        <v>2481</v>
      </c>
      <c r="C479" s="238" t="s">
        <v>2481</v>
      </c>
      <c r="D479" s="238" t="s">
        <v>1272</v>
      </c>
      <c r="E479" s="238" t="s">
        <v>2482</v>
      </c>
      <c r="F479" s="238" t="s">
        <v>2157</v>
      </c>
      <c r="G479" s="238" t="s">
        <v>692</v>
      </c>
      <c r="H479" s="238" t="s">
        <v>692</v>
      </c>
      <c r="I479" s="238" t="s">
        <v>2483</v>
      </c>
      <c r="J479" s="238" t="s">
        <v>2159</v>
      </c>
      <c r="K479" s="238" t="s">
        <v>692</v>
      </c>
      <c r="L479" s="238" t="s">
        <v>692</v>
      </c>
      <c r="M479" s="239" t="b">
        <v>0</v>
      </c>
      <c r="N479" s="238" t="s">
        <v>1200</v>
      </c>
      <c r="O479" s="238" t="s">
        <v>1201</v>
      </c>
      <c r="P479" s="238" t="s">
        <v>1106</v>
      </c>
      <c r="Q479" s="238" t="s">
        <v>24</v>
      </c>
      <c r="R479" s="238" t="s">
        <v>1274</v>
      </c>
      <c r="S479" s="238" t="s">
        <v>1275</v>
      </c>
      <c r="T479" s="238" t="s">
        <v>1276</v>
      </c>
      <c r="U479" s="238" t="s">
        <v>692</v>
      </c>
      <c r="V479" s="239" t="b">
        <v>0</v>
      </c>
      <c r="W479" s="239" t="b">
        <v>0</v>
      </c>
      <c r="X479" s="238" t="s">
        <v>692</v>
      </c>
      <c r="Y479" s="238" t="s">
        <v>692</v>
      </c>
      <c r="Z479" s="239" t="b">
        <v>0</v>
      </c>
      <c r="AA479" s="238" t="s">
        <v>692</v>
      </c>
      <c r="AB479" s="238" t="s">
        <v>692</v>
      </c>
      <c r="AC479" s="238" t="s">
        <v>692</v>
      </c>
      <c r="AD479" s="239" t="b">
        <v>0</v>
      </c>
      <c r="AE479" s="239" t="b">
        <v>0</v>
      </c>
      <c r="AF479" s="238" t="s">
        <v>692</v>
      </c>
      <c r="AG479" s="238" t="s">
        <v>2160</v>
      </c>
      <c r="AH479" s="239" t="b">
        <v>1</v>
      </c>
      <c r="AI479" s="239" t="b">
        <v>0</v>
      </c>
    </row>
    <row r="480" spans="1:35" ht="64">
      <c r="A480" s="238" t="s">
        <v>686</v>
      </c>
      <c r="B480" s="238" t="s">
        <v>2484</v>
      </c>
      <c r="C480" s="238" t="s">
        <v>2484</v>
      </c>
      <c r="D480" s="238" t="s">
        <v>2485</v>
      </c>
      <c r="E480" s="238" t="s">
        <v>208</v>
      </c>
      <c r="F480" s="238" t="s">
        <v>2157</v>
      </c>
      <c r="G480" s="238" t="s">
        <v>692</v>
      </c>
      <c r="H480" s="238" t="s">
        <v>692</v>
      </c>
      <c r="I480" s="238" t="s">
        <v>2486</v>
      </c>
      <c r="J480" s="238" t="s">
        <v>2267</v>
      </c>
      <c r="K480" s="238" t="s">
        <v>692</v>
      </c>
      <c r="L480" s="238" t="s">
        <v>692</v>
      </c>
      <c r="M480" s="239" t="b">
        <v>0</v>
      </c>
      <c r="N480" s="238" t="s">
        <v>1200</v>
      </c>
      <c r="O480" s="238" t="s">
        <v>1201</v>
      </c>
      <c r="P480" s="238" t="s">
        <v>1106</v>
      </c>
      <c r="Q480" s="238" t="s">
        <v>24</v>
      </c>
      <c r="R480" s="238" t="s">
        <v>1258</v>
      </c>
      <c r="S480" s="238" t="s">
        <v>1259</v>
      </c>
      <c r="T480" s="238" t="s">
        <v>1204</v>
      </c>
      <c r="U480" s="238" t="s">
        <v>692</v>
      </c>
      <c r="V480" s="239" t="b">
        <v>0</v>
      </c>
      <c r="W480" s="239" t="b">
        <v>0</v>
      </c>
      <c r="X480" s="238" t="s">
        <v>692</v>
      </c>
      <c r="Y480" s="238" t="s">
        <v>692</v>
      </c>
      <c r="Z480" s="239" t="b">
        <v>0</v>
      </c>
      <c r="AA480" s="238" t="s">
        <v>692</v>
      </c>
      <c r="AB480" s="238" t="s">
        <v>692</v>
      </c>
      <c r="AC480" s="238" t="s">
        <v>692</v>
      </c>
      <c r="AD480" s="239" t="b">
        <v>0</v>
      </c>
      <c r="AE480" s="239" t="b">
        <v>0</v>
      </c>
      <c r="AF480" s="238" t="s">
        <v>692</v>
      </c>
      <c r="AG480" s="238" t="s">
        <v>2160</v>
      </c>
      <c r="AH480" s="239" t="b">
        <v>1</v>
      </c>
      <c r="AI480" s="239" t="b">
        <v>0</v>
      </c>
    </row>
    <row r="481" spans="1:35" ht="32">
      <c r="A481" s="238" t="s">
        <v>686</v>
      </c>
      <c r="B481" s="238" t="s">
        <v>2487</v>
      </c>
      <c r="C481" s="238" t="s">
        <v>2487</v>
      </c>
      <c r="D481" s="238" t="s">
        <v>2488</v>
      </c>
      <c r="E481" s="238" t="s">
        <v>366</v>
      </c>
      <c r="F481" s="238" t="s">
        <v>2157</v>
      </c>
      <c r="G481" s="238" t="s">
        <v>692</v>
      </c>
      <c r="H481" s="238" t="s">
        <v>692</v>
      </c>
      <c r="I481" s="238" t="s">
        <v>2489</v>
      </c>
      <c r="J481" s="238" t="s">
        <v>2490</v>
      </c>
      <c r="K481" s="238" t="s">
        <v>692</v>
      </c>
      <c r="L481" s="238" t="s">
        <v>692</v>
      </c>
      <c r="M481" s="239" t="b">
        <v>0</v>
      </c>
      <c r="N481" s="238" t="s">
        <v>1200</v>
      </c>
      <c r="O481" s="238" t="s">
        <v>1201</v>
      </c>
      <c r="P481" s="238" t="s">
        <v>1106</v>
      </c>
      <c r="Q481" s="238" t="s">
        <v>722</v>
      </c>
      <c r="R481" s="238" t="s">
        <v>821</v>
      </c>
      <c r="S481" s="238" t="s">
        <v>822</v>
      </c>
      <c r="T481" s="238" t="s">
        <v>1204</v>
      </c>
      <c r="U481" s="238" t="s">
        <v>692</v>
      </c>
      <c r="V481" s="239" t="b">
        <v>0</v>
      </c>
      <c r="W481" s="239" t="b">
        <v>1</v>
      </c>
      <c r="X481" s="238" t="s">
        <v>792</v>
      </c>
      <c r="Y481" s="238" t="s">
        <v>793</v>
      </c>
      <c r="Z481" s="239" t="b">
        <v>0</v>
      </c>
      <c r="AA481" s="238" t="s">
        <v>692</v>
      </c>
      <c r="AB481" s="238" t="s">
        <v>692</v>
      </c>
      <c r="AC481" s="238" t="s">
        <v>692</v>
      </c>
      <c r="AD481" s="239" t="b">
        <v>0</v>
      </c>
      <c r="AE481" s="239" t="b">
        <v>0</v>
      </c>
      <c r="AF481" s="238" t="s">
        <v>692</v>
      </c>
      <c r="AG481" s="238" t="s">
        <v>189</v>
      </c>
      <c r="AH481" s="239" t="b">
        <v>1</v>
      </c>
      <c r="AI481" s="239" t="b">
        <v>0</v>
      </c>
    </row>
    <row r="482" spans="1:35" ht="32">
      <c r="A482" s="238" t="s">
        <v>686</v>
      </c>
      <c r="B482" s="238" t="s">
        <v>2491</v>
      </c>
      <c r="C482" s="238" t="s">
        <v>2491</v>
      </c>
      <c r="D482" s="238" t="s">
        <v>1326</v>
      </c>
      <c r="E482" s="238" t="s">
        <v>394</v>
      </c>
      <c r="F482" s="238" t="s">
        <v>2157</v>
      </c>
      <c r="G482" s="238" t="s">
        <v>692</v>
      </c>
      <c r="H482" s="238" t="s">
        <v>692</v>
      </c>
      <c r="I482" s="238" t="s">
        <v>2492</v>
      </c>
      <c r="J482" s="238" t="s">
        <v>2267</v>
      </c>
      <c r="K482" s="238" t="s">
        <v>692</v>
      </c>
      <c r="L482" s="238" t="s">
        <v>692</v>
      </c>
      <c r="M482" s="239" t="b">
        <v>0</v>
      </c>
      <c r="N482" s="238" t="s">
        <v>1065</v>
      </c>
      <c r="O482" s="238" t="s">
        <v>1066</v>
      </c>
      <c r="P482" s="238" t="s">
        <v>1106</v>
      </c>
      <c r="Q482" s="238" t="s">
        <v>722</v>
      </c>
      <c r="R482" s="238" t="s">
        <v>2055</v>
      </c>
      <c r="S482" s="238" t="s">
        <v>2056</v>
      </c>
      <c r="T482" s="238" t="s">
        <v>1330</v>
      </c>
      <c r="U482" s="238" t="s">
        <v>692</v>
      </c>
      <c r="V482" s="239" t="b">
        <v>0</v>
      </c>
      <c r="W482" s="239" t="b">
        <v>0</v>
      </c>
      <c r="X482" s="238" t="s">
        <v>692</v>
      </c>
      <c r="Y482" s="238" t="s">
        <v>692</v>
      </c>
      <c r="Z482" s="239" t="b">
        <v>0</v>
      </c>
      <c r="AA482" s="238" t="s">
        <v>692</v>
      </c>
      <c r="AB482" s="238" t="s">
        <v>692</v>
      </c>
      <c r="AC482" s="238" t="s">
        <v>692</v>
      </c>
      <c r="AD482" s="239" t="b">
        <v>0</v>
      </c>
      <c r="AE482" s="239" t="b">
        <v>0</v>
      </c>
      <c r="AF482" s="238" t="s">
        <v>887</v>
      </c>
      <c r="AG482" s="238" t="s">
        <v>189</v>
      </c>
      <c r="AH482" s="239" t="b">
        <v>1</v>
      </c>
      <c r="AI482" s="239" t="b">
        <v>0</v>
      </c>
    </row>
    <row r="483" spans="1:35" ht="48">
      <c r="A483" s="238" t="s">
        <v>686</v>
      </c>
      <c r="B483" s="238" t="s">
        <v>2493</v>
      </c>
      <c r="C483" s="238" t="s">
        <v>2493</v>
      </c>
      <c r="D483" s="238" t="s">
        <v>1348</v>
      </c>
      <c r="E483" s="238" t="s">
        <v>398</v>
      </c>
      <c r="F483" s="238" t="s">
        <v>2157</v>
      </c>
      <c r="G483" s="238" t="s">
        <v>692</v>
      </c>
      <c r="H483" s="238" t="s">
        <v>692</v>
      </c>
      <c r="I483" s="238" t="s">
        <v>2494</v>
      </c>
      <c r="J483" s="238" t="s">
        <v>2159</v>
      </c>
      <c r="K483" s="238" t="s">
        <v>692</v>
      </c>
      <c r="L483" s="238" t="s">
        <v>692</v>
      </c>
      <c r="M483" s="239" t="b">
        <v>0</v>
      </c>
      <c r="N483" s="238" t="s">
        <v>1065</v>
      </c>
      <c r="O483" s="238" t="s">
        <v>1066</v>
      </c>
      <c r="P483" s="238" t="s">
        <v>837</v>
      </c>
      <c r="Q483" s="238" t="s">
        <v>17</v>
      </c>
      <c r="R483" s="238" t="s">
        <v>1354</v>
      </c>
      <c r="S483" s="238" t="s">
        <v>1355</v>
      </c>
      <c r="T483" s="238" t="s">
        <v>1330</v>
      </c>
      <c r="U483" s="238" t="s">
        <v>692</v>
      </c>
      <c r="V483" s="239" t="b">
        <v>0</v>
      </c>
      <c r="W483" s="239" t="b">
        <v>0</v>
      </c>
      <c r="X483" s="238" t="s">
        <v>692</v>
      </c>
      <c r="Y483" s="238" t="s">
        <v>692</v>
      </c>
      <c r="Z483" s="239" t="b">
        <v>0</v>
      </c>
      <c r="AA483" s="238" t="s">
        <v>692</v>
      </c>
      <c r="AB483" s="238" t="s">
        <v>692</v>
      </c>
      <c r="AC483" s="238" t="s">
        <v>2495</v>
      </c>
      <c r="AD483" s="239" t="b">
        <v>0</v>
      </c>
      <c r="AE483" s="239" t="b">
        <v>0</v>
      </c>
      <c r="AF483" s="238" t="s">
        <v>1036</v>
      </c>
      <c r="AG483" s="238" t="s">
        <v>189</v>
      </c>
      <c r="AH483" s="239" t="b">
        <v>1</v>
      </c>
      <c r="AI483" s="239" t="b">
        <v>0</v>
      </c>
    </row>
    <row r="484" spans="1:35" ht="48">
      <c r="A484" s="238" t="s">
        <v>686</v>
      </c>
      <c r="B484" s="238" t="s">
        <v>2496</v>
      </c>
      <c r="C484" s="238" t="s">
        <v>2497</v>
      </c>
      <c r="D484" s="238" t="s">
        <v>2053</v>
      </c>
      <c r="E484" s="238" t="s">
        <v>2498</v>
      </c>
      <c r="F484" s="238" t="s">
        <v>2157</v>
      </c>
      <c r="G484" s="238" t="s">
        <v>692</v>
      </c>
      <c r="H484" s="238" t="s">
        <v>692</v>
      </c>
      <c r="I484" s="238" t="s">
        <v>2499</v>
      </c>
      <c r="J484" s="238" t="s">
        <v>2283</v>
      </c>
      <c r="K484" s="238" t="s">
        <v>692</v>
      </c>
      <c r="L484" s="238" t="s">
        <v>692</v>
      </c>
      <c r="M484" s="239" t="b">
        <v>0</v>
      </c>
      <c r="N484" s="238" t="s">
        <v>1065</v>
      </c>
      <c r="O484" s="238" t="s">
        <v>1066</v>
      </c>
      <c r="P484" s="238" t="s">
        <v>837</v>
      </c>
      <c r="Q484" s="238" t="s">
        <v>17</v>
      </c>
      <c r="R484" s="238" t="s">
        <v>1366</v>
      </c>
      <c r="S484" s="238" t="s">
        <v>1367</v>
      </c>
      <c r="T484" s="238" t="s">
        <v>1330</v>
      </c>
      <c r="U484" s="238" t="s">
        <v>692</v>
      </c>
      <c r="V484" s="239" t="b">
        <v>0</v>
      </c>
      <c r="W484" s="239" t="b">
        <v>0</v>
      </c>
      <c r="X484" s="238" t="s">
        <v>692</v>
      </c>
      <c r="Y484" s="238" t="s">
        <v>692</v>
      </c>
      <c r="Z484" s="239" t="b">
        <v>0</v>
      </c>
      <c r="AA484" s="238" t="s">
        <v>692</v>
      </c>
      <c r="AB484" s="238" t="s">
        <v>692</v>
      </c>
      <c r="AC484" s="238" t="s">
        <v>692</v>
      </c>
      <c r="AD484" s="239" t="b">
        <v>0</v>
      </c>
      <c r="AE484" s="239" t="b">
        <v>0</v>
      </c>
      <c r="AF484" s="238" t="s">
        <v>887</v>
      </c>
      <c r="AG484" s="238" t="s">
        <v>189</v>
      </c>
      <c r="AH484" s="239" t="b">
        <v>1</v>
      </c>
      <c r="AI484" s="239" t="b">
        <v>0</v>
      </c>
    </row>
    <row r="485" spans="1:35" ht="32">
      <c r="A485" s="238" t="s">
        <v>686</v>
      </c>
      <c r="B485" s="238" t="s">
        <v>2500</v>
      </c>
      <c r="C485" s="238" t="s">
        <v>2500</v>
      </c>
      <c r="D485" s="238" t="s">
        <v>1352</v>
      </c>
      <c r="E485" s="238" t="s">
        <v>636</v>
      </c>
      <c r="F485" s="238" t="s">
        <v>2157</v>
      </c>
      <c r="G485" s="238" t="s">
        <v>692</v>
      </c>
      <c r="H485" s="238" t="s">
        <v>692</v>
      </c>
      <c r="I485" s="238" t="s">
        <v>2501</v>
      </c>
      <c r="J485" s="238" t="s">
        <v>2245</v>
      </c>
      <c r="K485" s="238" t="s">
        <v>692</v>
      </c>
      <c r="L485" s="238" t="s">
        <v>692</v>
      </c>
      <c r="M485" s="239" t="b">
        <v>0</v>
      </c>
      <c r="N485" s="238" t="s">
        <v>1065</v>
      </c>
      <c r="O485" s="238" t="s">
        <v>1066</v>
      </c>
      <c r="P485" s="238" t="s">
        <v>837</v>
      </c>
      <c r="Q485" s="238" t="s">
        <v>17</v>
      </c>
      <c r="R485" s="238" t="s">
        <v>1726</v>
      </c>
      <c r="S485" s="238" t="s">
        <v>1727</v>
      </c>
      <c r="T485" s="238" t="s">
        <v>2060</v>
      </c>
      <c r="U485" s="238" t="s">
        <v>692</v>
      </c>
      <c r="V485" s="239" t="b">
        <v>0</v>
      </c>
      <c r="W485" s="239" t="b">
        <v>0</v>
      </c>
      <c r="X485" s="238" t="s">
        <v>692</v>
      </c>
      <c r="Y485" s="238" t="s">
        <v>692</v>
      </c>
      <c r="Z485" s="239" t="b">
        <v>0</v>
      </c>
      <c r="AA485" s="238" t="s">
        <v>692</v>
      </c>
      <c r="AB485" s="238" t="s">
        <v>692</v>
      </c>
      <c r="AC485" s="238" t="s">
        <v>2502</v>
      </c>
      <c r="AD485" s="239" t="b">
        <v>0</v>
      </c>
      <c r="AE485" s="239" t="b">
        <v>0</v>
      </c>
      <c r="AF485" s="238" t="s">
        <v>1036</v>
      </c>
      <c r="AG485" s="238" t="s">
        <v>189</v>
      </c>
      <c r="AH485" s="239" t="b">
        <v>1</v>
      </c>
      <c r="AI485" s="239" t="b">
        <v>0</v>
      </c>
    </row>
    <row r="486" spans="1:35" ht="32">
      <c r="A486" s="238" t="s">
        <v>686</v>
      </c>
      <c r="B486" s="238" t="s">
        <v>2503</v>
      </c>
      <c r="C486" s="238" t="s">
        <v>2503</v>
      </c>
      <c r="D486" s="238" t="s">
        <v>2066</v>
      </c>
      <c r="E486" s="238" t="s">
        <v>194</v>
      </c>
      <c r="F486" s="238" t="s">
        <v>2157</v>
      </c>
      <c r="G486" s="238" t="s">
        <v>692</v>
      </c>
      <c r="H486" s="238" t="s">
        <v>692</v>
      </c>
      <c r="I486" s="238" t="s">
        <v>2504</v>
      </c>
      <c r="J486" s="238" t="s">
        <v>2267</v>
      </c>
      <c r="K486" s="238" t="s">
        <v>692</v>
      </c>
      <c r="L486" s="238" t="s">
        <v>692</v>
      </c>
      <c r="M486" s="239" t="b">
        <v>0</v>
      </c>
      <c r="N486" s="238" t="s">
        <v>1065</v>
      </c>
      <c r="O486" s="238" t="s">
        <v>1066</v>
      </c>
      <c r="P486" s="238" t="s">
        <v>837</v>
      </c>
      <c r="Q486" s="238" t="s">
        <v>722</v>
      </c>
      <c r="R486" s="238" t="s">
        <v>2055</v>
      </c>
      <c r="S486" s="238" t="s">
        <v>2056</v>
      </c>
      <c r="T486" s="238" t="s">
        <v>1330</v>
      </c>
      <c r="U486" s="238" t="s">
        <v>692</v>
      </c>
      <c r="V486" s="239" t="b">
        <v>0</v>
      </c>
      <c r="W486" s="239" t="b">
        <v>0</v>
      </c>
      <c r="X486" s="238" t="s">
        <v>692</v>
      </c>
      <c r="Y486" s="238" t="s">
        <v>692</v>
      </c>
      <c r="Z486" s="239" t="b">
        <v>0</v>
      </c>
      <c r="AA486" s="238" t="s">
        <v>692</v>
      </c>
      <c r="AB486" s="238" t="s">
        <v>692</v>
      </c>
      <c r="AC486" s="238" t="s">
        <v>692</v>
      </c>
      <c r="AD486" s="239" t="b">
        <v>0</v>
      </c>
      <c r="AE486" s="239" t="b">
        <v>0</v>
      </c>
      <c r="AF486" s="238" t="s">
        <v>2505</v>
      </c>
      <c r="AG486" s="238" t="s">
        <v>189</v>
      </c>
      <c r="AH486" s="239" t="b">
        <v>1</v>
      </c>
      <c r="AI486" s="239" t="b">
        <v>0</v>
      </c>
    </row>
    <row r="487" spans="1:35" ht="32">
      <c r="A487" s="238" t="s">
        <v>686</v>
      </c>
      <c r="B487" s="238" t="s">
        <v>2506</v>
      </c>
      <c r="C487" s="238" t="s">
        <v>2506</v>
      </c>
      <c r="D487" s="238" t="s">
        <v>2507</v>
      </c>
      <c r="E487" s="238" t="s">
        <v>2508</v>
      </c>
      <c r="F487" s="238" t="s">
        <v>2157</v>
      </c>
      <c r="G487" s="238" t="s">
        <v>692</v>
      </c>
      <c r="H487" s="238" t="s">
        <v>692</v>
      </c>
      <c r="I487" s="238" t="s">
        <v>2509</v>
      </c>
      <c r="J487" s="238" t="s">
        <v>2510</v>
      </c>
      <c r="K487" s="238" t="s">
        <v>692</v>
      </c>
      <c r="L487" s="238" t="s">
        <v>692</v>
      </c>
      <c r="M487" s="239" t="b">
        <v>0</v>
      </c>
      <c r="N487" s="238" t="s">
        <v>1065</v>
      </c>
      <c r="O487" s="238" t="s">
        <v>1066</v>
      </c>
      <c r="P487" s="238" t="s">
        <v>837</v>
      </c>
      <c r="Q487" s="238" t="s">
        <v>17</v>
      </c>
      <c r="R487" s="238" t="s">
        <v>1338</v>
      </c>
      <c r="S487" s="238" t="s">
        <v>1339</v>
      </c>
      <c r="T487" s="238" t="s">
        <v>2511</v>
      </c>
      <c r="U487" s="238" t="s">
        <v>692</v>
      </c>
      <c r="V487" s="239" t="b">
        <v>0</v>
      </c>
      <c r="W487" s="239" t="b">
        <v>0</v>
      </c>
      <c r="X487" s="238" t="s">
        <v>692</v>
      </c>
      <c r="Y487" s="238" t="s">
        <v>692</v>
      </c>
      <c r="Z487" s="239" t="b">
        <v>0</v>
      </c>
      <c r="AA487" s="238" t="s">
        <v>692</v>
      </c>
      <c r="AB487" s="238" t="s">
        <v>692</v>
      </c>
      <c r="AC487" s="238" t="s">
        <v>692</v>
      </c>
      <c r="AD487" s="239" t="b">
        <v>0</v>
      </c>
      <c r="AE487" s="239" t="b">
        <v>0</v>
      </c>
      <c r="AF487" s="238" t="s">
        <v>692</v>
      </c>
      <c r="AG487" s="238" t="s">
        <v>2160</v>
      </c>
      <c r="AH487" s="239" t="b">
        <v>1</v>
      </c>
      <c r="AI487" s="239" t="b">
        <v>0</v>
      </c>
    </row>
    <row r="488" spans="1:35" ht="48">
      <c r="A488" s="238" t="s">
        <v>686</v>
      </c>
      <c r="B488" s="238" t="s">
        <v>2512</v>
      </c>
      <c r="C488" s="238" t="s">
        <v>2512</v>
      </c>
      <c r="D488" s="238" t="s">
        <v>2513</v>
      </c>
      <c r="E488" s="238" t="s">
        <v>355</v>
      </c>
      <c r="F488" s="238" t="s">
        <v>2157</v>
      </c>
      <c r="G488" s="238" t="s">
        <v>692</v>
      </c>
      <c r="H488" s="238" t="s">
        <v>692</v>
      </c>
      <c r="I488" s="238" t="s">
        <v>2514</v>
      </c>
      <c r="J488" s="238" t="s">
        <v>2245</v>
      </c>
      <c r="K488" s="238" t="s">
        <v>692</v>
      </c>
      <c r="L488" s="238" t="s">
        <v>692</v>
      </c>
      <c r="M488" s="239" t="b">
        <v>0</v>
      </c>
      <c r="N488" s="238" t="s">
        <v>880</v>
      </c>
      <c r="O488" s="238" t="s">
        <v>880</v>
      </c>
      <c r="P488" s="238" t="s">
        <v>837</v>
      </c>
      <c r="Q488" s="238" t="s">
        <v>24</v>
      </c>
      <c r="R488" s="238" t="s">
        <v>2515</v>
      </c>
      <c r="S488" s="238" t="s">
        <v>2516</v>
      </c>
      <c r="T488" s="238" t="s">
        <v>2517</v>
      </c>
      <c r="U488" s="238" t="s">
        <v>692</v>
      </c>
      <c r="V488" s="239" t="b">
        <v>0</v>
      </c>
      <c r="W488" s="239" t="b">
        <v>0</v>
      </c>
      <c r="X488" s="238" t="s">
        <v>692</v>
      </c>
      <c r="Y488" s="238" t="s">
        <v>692</v>
      </c>
      <c r="Z488" s="239" t="b">
        <v>0</v>
      </c>
      <c r="AA488" s="238" t="s">
        <v>692</v>
      </c>
      <c r="AB488" s="238" t="s">
        <v>692</v>
      </c>
      <c r="AC488" s="238" t="s">
        <v>692</v>
      </c>
      <c r="AD488" s="239" t="b">
        <v>0</v>
      </c>
      <c r="AE488" s="239" t="b">
        <v>0</v>
      </c>
      <c r="AF488" s="238" t="s">
        <v>765</v>
      </c>
      <c r="AG488" s="238" t="s">
        <v>189</v>
      </c>
      <c r="AH488" s="239" t="b">
        <v>1</v>
      </c>
      <c r="AI488" s="239" t="b">
        <v>1</v>
      </c>
    </row>
    <row r="489" spans="1:35" ht="32">
      <c r="A489" s="238" t="s">
        <v>686</v>
      </c>
      <c r="B489" s="238" t="s">
        <v>2518</v>
      </c>
      <c r="C489" s="238" t="s">
        <v>2518</v>
      </c>
      <c r="D489" s="238" t="s">
        <v>2519</v>
      </c>
      <c r="E489" s="238" t="s">
        <v>303</v>
      </c>
      <c r="F489" s="238" t="s">
        <v>2157</v>
      </c>
      <c r="G489" s="238" t="s">
        <v>692</v>
      </c>
      <c r="H489" s="238" t="s">
        <v>692</v>
      </c>
      <c r="I489" s="238" t="s">
        <v>2520</v>
      </c>
      <c r="J489" s="238" t="s">
        <v>2159</v>
      </c>
      <c r="K489" s="238" t="s">
        <v>692</v>
      </c>
      <c r="L489" s="238" t="s">
        <v>692</v>
      </c>
      <c r="M489" s="239" t="b">
        <v>0</v>
      </c>
      <c r="N489" s="238" t="s">
        <v>880</v>
      </c>
      <c r="O489" s="238" t="s">
        <v>880</v>
      </c>
      <c r="P489" s="238" t="s">
        <v>837</v>
      </c>
      <c r="Q489" s="238" t="s">
        <v>17</v>
      </c>
      <c r="R489" s="238" t="s">
        <v>2521</v>
      </c>
      <c r="S489" s="238" t="s">
        <v>2522</v>
      </c>
      <c r="T489" s="238" t="s">
        <v>2517</v>
      </c>
      <c r="U489" s="238" t="s">
        <v>692</v>
      </c>
      <c r="V489" s="239" t="b">
        <v>0</v>
      </c>
      <c r="W489" s="239" t="b">
        <v>0</v>
      </c>
      <c r="X489" s="238" t="s">
        <v>692</v>
      </c>
      <c r="Y489" s="238" t="s">
        <v>692</v>
      </c>
      <c r="Z489" s="239" t="b">
        <v>0</v>
      </c>
      <c r="AA489" s="238" t="s">
        <v>692</v>
      </c>
      <c r="AB489" s="238" t="s">
        <v>692</v>
      </c>
      <c r="AC489" s="238" t="s">
        <v>2523</v>
      </c>
      <c r="AD489" s="239" t="b">
        <v>0</v>
      </c>
      <c r="AE489" s="239" t="b">
        <v>0</v>
      </c>
      <c r="AF489" s="238" t="s">
        <v>808</v>
      </c>
      <c r="AG489" s="238" t="s">
        <v>189</v>
      </c>
      <c r="AH489" s="239" t="b">
        <v>1</v>
      </c>
      <c r="AI489" s="239" t="b">
        <v>1</v>
      </c>
    </row>
    <row r="490" spans="1:35" ht="32">
      <c r="A490" s="238" t="s">
        <v>686</v>
      </c>
      <c r="B490" s="238" t="s">
        <v>2524</v>
      </c>
      <c r="C490" s="238" t="s">
        <v>2524</v>
      </c>
      <c r="D490" s="238" t="s">
        <v>2525</v>
      </c>
      <c r="E490" s="238" t="s">
        <v>453</v>
      </c>
      <c r="F490" s="238" t="s">
        <v>2157</v>
      </c>
      <c r="G490" s="238" t="s">
        <v>692</v>
      </c>
      <c r="H490" s="238" t="s">
        <v>692</v>
      </c>
      <c r="I490" s="238" t="s">
        <v>2526</v>
      </c>
      <c r="J490" s="238" t="s">
        <v>2527</v>
      </c>
      <c r="K490" s="238" t="s">
        <v>692</v>
      </c>
      <c r="L490" s="238" t="s">
        <v>692</v>
      </c>
      <c r="M490" s="239" t="b">
        <v>0</v>
      </c>
      <c r="N490" s="238" t="s">
        <v>880</v>
      </c>
      <c r="O490" s="238" t="s">
        <v>880</v>
      </c>
      <c r="P490" s="238" t="s">
        <v>837</v>
      </c>
      <c r="Q490" s="238" t="s">
        <v>24</v>
      </c>
      <c r="R490" s="238" t="s">
        <v>2528</v>
      </c>
      <c r="S490" s="238" t="s">
        <v>2529</v>
      </c>
      <c r="T490" s="238" t="s">
        <v>2517</v>
      </c>
      <c r="U490" s="238" t="s">
        <v>692</v>
      </c>
      <c r="V490" s="239" t="b">
        <v>0</v>
      </c>
      <c r="W490" s="239" t="b">
        <v>0</v>
      </c>
      <c r="X490" s="238" t="s">
        <v>692</v>
      </c>
      <c r="Y490" s="238" t="s">
        <v>692</v>
      </c>
      <c r="Z490" s="239" t="b">
        <v>0</v>
      </c>
      <c r="AA490" s="238" t="s">
        <v>692</v>
      </c>
      <c r="AB490" s="238" t="s">
        <v>692</v>
      </c>
      <c r="AC490" s="238" t="s">
        <v>2530</v>
      </c>
      <c r="AD490" s="239" t="b">
        <v>0</v>
      </c>
      <c r="AE490" s="239" t="b">
        <v>0</v>
      </c>
      <c r="AF490" s="238" t="s">
        <v>808</v>
      </c>
      <c r="AG490" s="238" t="s">
        <v>189</v>
      </c>
      <c r="AH490" s="239" t="b">
        <v>1</v>
      </c>
      <c r="AI490" s="239" t="b">
        <v>1</v>
      </c>
    </row>
    <row r="491" spans="1:35" ht="32">
      <c r="A491" s="238" t="s">
        <v>686</v>
      </c>
      <c r="B491" s="238" t="s">
        <v>2531</v>
      </c>
      <c r="C491" s="238" t="s">
        <v>2531</v>
      </c>
      <c r="D491" s="238" t="s">
        <v>2532</v>
      </c>
      <c r="E491" s="238" t="s">
        <v>2533</v>
      </c>
      <c r="F491" s="238" t="s">
        <v>2157</v>
      </c>
      <c r="G491" s="238" t="s">
        <v>692</v>
      </c>
      <c r="H491" s="238" t="s">
        <v>692</v>
      </c>
      <c r="I491" s="238" t="s">
        <v>2534</v>
      </c>
      <c r="J491" s="238" t="s">
        <v>2178</v>
      </c>
      <c r="K491" s="238" t="s">
        <v>692</v>
      </c>
      <c r="L491" s="238" t="s">
        <v>692</v>
      </c>
      <c r="M491" s="239" t="b">
        <v>0</v>
      </c>
      <c r="N491" s="238" t="s">
        <v>880</v>
      </c>
      <c r="O491" s="238" t="s">
        <v>880</v>
      </c>
      <c r="P491" s="238" t="s">
        <v>837</v>
      </c>
      <c r="Q491" s="238" t="s">
        <v>24</v>
      </c>
      <c r="R491" s="238" t="s">
        <v>2528</v>
      </c>
      <c r="S491" s="238" t="s">
        <v>2529</v>
      </c>
      <c r="T491" s="238" t="s">
        <v>2517</v>
      </c>
      <c r="U491" s="238" t="s">
        <v>692</v>
      </c>
      <c r="V491" s="239" t="b">
        <v>0</v>
      </c>
      <c r="W491" s="239" t="b">
        <v>0</v>
      </c>
      <c r="X491" s="238" t="s">
        <v>692</v>
      </c>
      <c r="Y491" s="238" t="s">
        <v>692</v>
      </c>
      <c r="Z491" s="239" t="b">
        <v>0</v>
      </c>
      <c r="AA491" s="238" t="s">
        <v>692</v>
      </c>
      <c r="AB491" s="238" t="s">
        <v>692</v>
      </c>
      <c r="AC491" s="238" t="s">
        <v>692</v>
      </c>
      <c r="AD491" s="239" t="b">
        <v>0</v>
      </c>
      <c r="AE491" s="239" t="b">
        <v>0</v>
      </c>
      <c r="AF491" s="238" t="s">
        <v>765</v>
      </c>
      <c r="AG491" s="238" t="s">
        <v>189</v>
      </c>
      <c r="AH491" s="239" t="b">
        <v>1</v>
      </c>
      <c r="AI491" s="239" t="b">
        <v>1</v>
      </c>
    </row>
    <row r="492" spans="1:35" ht="32">
      <c r="A492" s="238" t="s">
        <v>686</v>
      </c>
      <c r="B492" s="238" t="s">
        <v>2535</v>
      </c>
      <c r="C492" s="238" t="s">
        <v>2535</v>
      </c>
      <c r="D492" s="238" t="s">
        <v>2536</v>
      </c>
      <c r="E492" s="238" t="s">
        <v>563</v>
      </c>
      <c r="F492" s="238" t="s">
        <v>2157</v>
      </c>
      <c r="G492" s="238" t="s">
        <v>692</v>
      </c>
      <c r="H492" s="238" t="s">
        <v>692</v>
      </c>
      <c r="I492" s="238" t="s">
        <v>2537</v>
      </c>
      <c r="J492" s="238" t="s">
        <v>2538</v>
      </c>
      <c r="K492" s="238" t="s">
        <v>692</v>
      </c>
      <c r="L492" s="238" t="s">
        <v>692</v>
      </c>
      <c r="M492" s="239" t="b">
        <v>0</v>
      </c>
      <c r="N492" s="238" t="s">
        <v>880</v>
      </c>
      <c r="O492" s="238" t="s">
        <v>880</v>
      </c>
      <c r="P492" s="238" t="s">
        <v>837</v>
      </c>
      <c r="Q492" s="238" t="s">
        <v>24</v>
      </c>
      <c r="R492" s="238" t="s">
        <v>2539</v>
      </c>
      <c r="S492" s="238" t="s">
        <v>2540</v>
      </c>
      <c r="T492" s="238" t="s">
        <v>2517</v>
      </c>
      <c r="U492" s="238" t="s">
        <v>692</v>
      </c>
      <c r="V492" s="239" t="b">
        <v>0</v>
      </c>
      <c r="W492" s="239" t="b">
        <v>0</v>
      </c>
      <c r="X492" s="238" t="s">
        <v>692</v>
      </c>
      <c r="Y492" s="238" t="s">
        <v>692</v>
      </c>
      <c r="Z492" s="239" t="b">
        <v>0</v>
      </c>
      <c r="AA492" s="238" t="s">
        <v>692</v>
      </c>
      <c r="AB492" s="238" t="s">
        <v>692</v>
      </c>
      <c r="AC492" s="238" t="s">
        <v>2541</v>
      </c>
      <c r="AD492" s="239" t="b">
        <v>0</v>
      </c>
      <c r="AE492" s="239" t="b">
        <v>0</v>
      </c>
      <c r="AF492" s="238" t="s">
        <v>808</v>
      </c>
      <c r="AG492" s="238" t="s">
        <v>189</v>
      </c>
      <c r="AH492" s="239" t="b">
        <v>1</v>
      </c>
      <c r="AI492" s="239" t="b">
        <v>1</v>
      </c>
    </row>
    <row r="493" spans="1:35" ht="48">
      <c r="A493" s="238" t="s">
        <v>686</v>
      </c>
      <c r="B493" s="238" t="s">
        <v>2542</v>
      </c>
      <c r="C493" s="238" t="s">
        <v>2542</v>
      </c>
      <c r="D493" s="238" t="s">
        <v>1411</v>
      </c>
      <c r="E493" s="238" t="s">
        <v>2543</v>
      </c>
      <c r="F493" s="238" t="s">
        <v>2157</v>
      </c>
      <c r="G493" s="238" t="s">
        <v>692</v>
      </c>
      <c r="H493" s="238" t="s">
        <v>692</v>
      </c>
      <c r="I493" s="238" t="s">
        <v>2544</v>
      </c>
      <c r="J493" s="238" t="s">
        <v>2178</v>
      </c>
      <c r="K493" s="238" t="s">
        <v>692</v>
      </c>
      <c r="L493" s="238" t="s">
        <v>692</v>
      </c>
      <c r="M493" s="239" t="b">
        <v>0</v>
      </c>
      <c r="N493" s="238" t="s">
        <v>756</v>
      </c>
      <c r="O493" s="238" t="s">
        <v>757</v>
      </c>
      <c r="P493" s="238" t="s">
        <v>1051</v>
      </c>
      <c r="Q493" s="238" t="s">
        <v>17</v>
      </c>
      <c r="R493" s="238" t="s">
        <v>1413</v>
      </c>
      <c r="S493" s="238" t="s">
        <v>1414</v>
      </c>
      <c r="T493" s="238" t="s">
        <v>838</v>
      </c>
      <c r="U493" s="238" t="s">
        <v>692</v>
      </c>
      <c r="V493" s="239" t="b">
        <v>0</v>
      </c>
      <c r="W493" s="239" t="b">
        <v>0</v>
      </c>
      <c r="X493" s="238" t="s">
        <v>692</v>
      </c>
      <c r="Y493" s="238" t="s">
        <v>692</v>
      </c>
      <c r="Z493" s="239" t="b">
        <v>0</v>
      </c>
      <c r="AA493" s="238" t="s">
        <v>692</v>
      </c>
      <c r="AB493" s="238" t="s">
        <v>692</v>
      </c>
      <c r="AC493" s="238" t="s">
        <v>692</v>
      </c>
      <c r="AD493" s="239" t="b">
        <v>0</v>
      </c>
      <c r="AE493" s="239" t="b">
        <v>0</v>
      </c>
      <c r="AF493" s="238" t="s">
        <v>716</v>
      </c>
      <c r="AG493" s="238" t="s">
        <v>189</v>
      </c>
      <c r="AH493" s="239" t="b">
        <v>1</v>
      </c>
      <c r="AI493" s="239" t="b">
        <v>1</v>
      </c>
    </row>
    <row r="494" spans="1:35" ht="32">
      <c r="A494" s="238" t="s">
        <v>686</v>
      </c>
      <c r="B494" s="238" t="s">
        <v>2545</v>
      </c>
      <c r="C494" s="238" t="s">
        <v>2545</v>
      </c>
      <c r="D494" s="238" t="s">
        <v>1423</v>
      </c>
      <c r="E494" s="238" t="s">
        <v>2546</v>
      </c>
      <c r="F494" s="238" t="s">
        <v>2157</v>
      </c>
      <c r="G494" s="238" t="s">
        <v>692</v>
      </c>
      <c r="H494" s="238" t="s">
        <v>692</v>
      </c>
      <c r="I494" s="238" t="s">
        <v>2547</v>
      </c>
      <c r="J494" s="238" t="s">
        <v>2178</v>
      </c>
      <c r="K494" s="238" t="s">
        <v>692</v>
      </c>
      <c r="L494" s="238" t="s">
        <v>692</v>
      </c>
      <c r="M494" s="239" t="b">
        <v>0</v>
      </c>
      <c r="N494" s="238" t="s">
        <v>756</v>
      </c>
      <c r="O494" s="238" t="s">
        <v>757</v>
      </c>
      <c r="P494" s="238" t="s">
        <v>837</v>
      </c>
      <c r="Q494" s="238" t="s">
        <v>17</v>
      </c>
      <c r="R494" s="238" t="s">
        <v>1427</v>
      </c>
      <c r="S494" s="238" t="s">
        <v>1428</v>
      </c>
      <c r="T494" s="238" t="s">
        <v>838</v>
      </c>
      <c r="U494" s="238" t="s">
        <v>692</v>
      </c>
      <c r="V494" s="239" t="b">
        <v>0</v>
      </c>
      <c r="W494" s="239" t="b">
        <v>0</v>
      </c>
      <c r="X494" s="238" t="s">
        <v>692</v>
      </c>
      <c r="Y494" s="238" t="s">
        <v>692</v>
      </c>
      <c r="Z494" s="239" t="b">
        <v>0</v>
      </c>
      <c r="AA494" s="238" t="s">
        <v>692</v>
      </c>
      <c r="AB494" s="238" t="s">
        <v>692</v>
      </c>
      <c r="AC494" s="238" t="s">
        <v>692</v>
      </c>
      <c r="AD494" s="239" t="b">
        <v>0</v>
      </c>
      <c r="AE494" s="239" t="b">
        <v>0</v>
      </c>
      <c r="AF494" s="238" t="s">
        <v>1036</v>
      </c>
      <c r="AG494" s="238" t="s">
        <v>189</v>
      </c>
      <c r="AH494" s="239" t="b">
        <v>1</v>
      </c>
      <c r="AI494" s="239" t="b">
        <v>1</v>
      </c>
    </row>
    <row r="495" spans="1:35" ht="32">
      <c r="A495" s="238" t="s">
        <v>686</v>
      </c>
      <c r="B495" s="238" t="s">
        <v>2548</v>
      </c>
      <c r="C495" s="238" t="s">
        <v>2548</v>
      </c>
      <c r="D495" s="238" t="s">
        <v>1423</v>
      </c>
      <c r="E495" s="238" t="s">
        <v>2549</v>
      </c>
      <c r="F495" s="238" t="s">
        <v>2157</v>
      </c>
      <c r="G495" s="238" t="s">
        <v>692</v>
      </c>
      <c r="H495" s="238" t="s">
        <v>692</v>
      </c>
      <c r="I495" s="238" t="s">
        <v>2550</v>
      </c>
      <c r="J495" s="238" t="s">
        <v>2178</v>
      </c>
      <c r="K495" s="238" t="s">
        <v>692</v>
      </c>
      <c r="L495" s="238" t="s">
        <v>692</v>
      </c>
      <c r="M495" s="239" t="b">
        <v>0</v>
      </c>
      <c r="N495" s="238" t="s">
        <v>756</v>
      </c>
      <c r="O495" s="238" t="s">
        <v>757</v>
      </c>
      <c r="P495" s="238" t="s">
        <v>837</v>
      </c>
      <c r="Q495" s="238" t="s">
        <v>17</v>
      </c>
      <c r="R495" s="238" t="s">
        <v>1427</v>
      </c>
      <c r="S495" s="238" t="s">
        <v>1428</v>
      </c>
      <c r="T495" s="238" t="s">
        <v>838</v>
      </c>
      <c r="U495" s="238" t="s">
        <v>692</v>
      </c>
      <c r="V495" s="239" t="b">
        <v>0</v>
      </c>
      <c r="W495" s="239" t="b">
        <v>0</v>
      </c>
      <c r="X495" s="238" t="s">
        <v>692</v>
      </c>
      <c r="Y495" s="238" t="s">
        <v>692</v>
      </c>
      <c r="Z495" s="239" t="b">
        <v>0</v>
      </c>
      <c r="AA495" s="238" t="s">
        <v>692</v>
      </c>
      <c r="AB495" s="238" t="s">
        <v>692</v>
      </c>
      <c r="AC495" s="238" t="s">
        <v>692</v>
      </c>
      <c r="AD495" s="239" t="b">
        <v>0</v>
      </c>
      <c r="AE495" s="239" t="b">
        <v>0</v>
      </c>
      <c r="AF495" s="238" t="s">
        <v>866</v>
      </c>
      <c r="AG495" s="238" t="s">
        <v>189</v>
      </c>
      <c r="AH495" s="239" t="b">
        <v>1</v>
      </c>
      <c r="AI495" s="239" t="b">
        <v>0</v>
      </c>
    </row>
    <row r="496" spans="1:35" ht="64">
      <c r="A496" s="238" t="s">
        <v>686</v>
      </c>
      <c r="B496" s="238" t="s">
        <v>2551</v>
      </c>
      <c r="C496" s="238" t="s">
        <v>2551</v>
      </c>
      <c r="D496" s="238" t="s">
        <v>1448</v>
      </c>
      <c r="E496" s="238" t="s">
        <v>2552</v>
      </c>
      <c r="F496" s="238" t="s">
        <v>2157</v>
      </c>
      <c r="G496" s="238" t="s">
        <v>692</v>
      </c>
      <c r="H496" s="238" t="s">
        <v>692</v>
      </c>
      <c r="I496" s="238" t="s">
        <v>2553</v>
      </c>
      <c r="J496" s="238" t="s">
        <v>2554</v>
      </c>
      <c r="K496" s="238" t="s">
        <v>692</v>
      </c>
      <c r="L496" s="238" t="s">
        <v>692</v>
      </c>
      <c r="M496" s="239" t="b">
        <v>0</v>
      </c>
      <c r="N496" s="238" t="s">
        <v>1397</v>
      </c>
      <c r="O496" s="238" t="s">
        <v>1397</v>
      </c>
      <c r="P496" s="238" t="s">
        <v>837</v>
      </c>
      <c r="Q496" s="238" t="s">
        <v>17</v>
      </c>
      <c r="R496" s="238" t="s">
        <v>1450</v>
      </c>
      <c r="S496" s="238" t="s">
        <v>1451</v>
      </c>
      <c r="T496" s="238" t="s">
        <v>1452</v>
      </c>
      <c r="U496" s="238" t="s">
        <v>692</v>
      </c>
      <c r="V496" s="239" t="b">
        <v>0</v>
      </c>
      <c r="W496" s="239" t="b">
        <v>0</v>
      </c>
      <c r="X496" s="238" t="s">
        <v>692</v>
      </c>
      <c r="Y496" s="238" t="s">
        <v>692</v>
      </c>
      <c r="Z496" s="239" t="b">
        <v>0</v>
      </c>
      <c r="AA496" s="238" t="s">
        <v>692</v>
      </c>
      <c r="AB496" s="238" t="s">
        <v>692</v>
      </c>
      <c r="AC496" s="238" t="s">
        <v>692</v>
      </c>
      <c r="AD496" s="239" t="b">
        <v>0</v>
      </c>
      <c r="AE496" s="239" t="b">
        <v>0</v>
      </c>
      <c r="AF496" s="238" t="s">
        <v>692</v>
      </c>
      <c r="AG496" s="238" t="s">
        <v>2160</v>
      </c>
      <c r="AH496" s="239" t="b">
        <v>1</v>
      </c>
      <c r="AI496" s="239" t="b">
        <v>0</v>
      </c>
    </row>
    <row r="497" spans="1:35" ht="48">
      <c r="A497" s="238" t="s">
        <v>686</v>
      </c>
      <c r="B497" s="238" t="s">
        <v>2555</v>
      </c>
      <c r="C497" s="238" t="s">
        <v>2555</v>
      </c>
      <c r="D497" s="238" t="s">
        <v>1448</v>
      </c>
      <c r="E497" s="238" t="s">
        <v>2556</v>
      </c>
      <c r="F497" s="238" t="s">
        <v>2157</v>
      </c>
      <c r="G497" s="238" t="s">
        <v>692</v>
      </c>
      <c r="H497" s="238" t="s">
        <v>692</v>
      </c>
      <c r="I497" s="238" t="s">
        <v>2557</v>
      </c>
      <c r="J497" s="238" t="s">
        <v>2323</v>
      </c>
      <c r="K497" s="238" t="s">
        <v>692</v>
      </c>
      <c r="L497" s="238" t="s">
        <v>692</v>
      </c>
      <c r="M497" s="239" t="b">
        <v>0</v>
      </c>
      <c r="N497" s="238" t="s">
        <v>1397</v>
      </c>
      <c r="O497" s="238" t="s">
        <v>1397</v>
      </c>
      <c r="P497" s="238" t="s">
        <v>837</v>
      </c>
      <c r="Q497" s="238" t="s">
        <v>17</v>
      </c>
      <c r="R497" s="238" t="s">
        <v>2558</v>
      </c>
      <c r="S497" s="238" t="s">
        <v>2559</v>
      </c>
      <c r="T497" s="238" t="s">
        <v>1452</v>
      </c>
      <c r="U497" s="238" t="s">
        <v>692</v>
      </c>
      <c r="V497" s="239" t="b">
        <v>0</v>
      </c>
      <c r="W497" s="239" t="b">
        <v>0</v>
      </c>
      <c r="X497" s="238" t="s">
        <v>692</v>
      </c>
      <c r="Y497" s="238" t="s">
        <v>692</v>
      </c>
      <c r="Z497" s="239" t="b">
        <v>0</v>
      </c>
      <c r="AA497" s="238" t="s">
        <v>692</v>
      </c>
      <c r="AB497" s="238" t="s">
        <v>692</v>
      </c>
      <c r="AC497" s="238" t="s">
        <v>692</v>
      </c>
      <c r="AD497" s="239" t="b">
        <v>0</v>
      </c>
      <c r="AE497" s="239" t="b">
        <v>0</v>
      </c>
      <c r="AF497" s="238" t="s">
        <v>692</v>
      </c>
      <c r="AG497" s="238" t="s">
        <v>189</v>
      </c>
      <c r="AH497" s="239" t="b">
        <v>1</v>
      </c>
      <c r="AI497" s="239" t="b">
        <v>0</v>
      </c>
    </row>
    <row r="498" spans="1:35" ht="64">
      <c r="A498" s="238" t="s">
        <v>686</v>
      </c>
      <c r="B498" s="238" t="s">
        <v>2560</v>
      </c>
      <c r="C498" s="238" t="s">
        <v>2560</v>
      </c>
      <c r="D498" s="238" t="s">
        <v>1448</v>
      </c>
      <c r="E498" s="238" t="s">
        <v>2561</v>
      </c>
      <c r="F498" s="238" t="s">
        <v>2157</v>
      </c>
      <c r="G498" s="238" t="s">
        <v>692</v>
      </c>
      <c r="H498" s="238" t="s">
        <v>692</v>
      </c>
      <c r="I498" s="238" t="s">
        <v>2562</v>
      </c>
      <c r="J498" s="238" t="s">
        <v>2167</v>
      </c>
      <c r="K498" s="238" t="s">
        <v>692</v>
      </c>
      <c r="L498" s="238" t="s">
        <v>692</v>
      </c>
      <c r="M498" s="239" t="b">
        <v>0</v>
      </c>
      <c r="N498" s="238" t="s">
        <v>1397</v>
      </c>
      <c r="O498" s="238" t="s">
        <v>1397</v>
      </c>
      <c r="P498" s="238" t="s">
        <v>837</v>
      </c>
      <c r="Q498" s="238" t="s">
        <v>17</v>
      </c>
      <c r="R498" s="238" t="s">
        <v>1450</v>
      </c>
      <c r="S498" s="238" t="s">
        <v>1451</v>
      </c>
      <c r="T498" s="238" t="s">
        <v>1452</v>
      </c>
      <c r="U498" s="238" t="s">
        <v>692</v>
      </c>
      <c r="V498" s="239" t="b">
        <v>0</v>
      </c>
      <c r="W498" s="239" t="b">
        <v>0</v>
      </c>
      <c r="X498" s="238" t="s">
        <v>692</v>
      </c>
      <c r="Y498" s="238" t="s">
        <v>692</v>
      </c>
      <c r="Z498" s="239" t="b">
        <v>0</v>
      </c>
      <c r="AA498" s="238" t="s">
        <v>692</v>
      </c>
      <c r="AB498" s="238" t="s">
        <v>692</v>
      </c>
      <c r="AC498" s="238" t="s">
        <v>692</v>
      </c>
      <c r="AD498" s="239" t="b">
        <v>0</v>
      </c>
      <c r="AE498" s="239" t="b">
        <v>0</v>
      </c>
      <c r="AF498" s="238" t="s">
        <v>692</v>
      </c>
      <c r="AG498" s="238" t="s">
        <v>189</v>
      </c>
      <c r="AH498" s="239" t="b">
        <v>1</v>
      </c>
      <c r="AI498" s="239" t="b">
        <v>0</v>
      </c>
    </row>
    <row r="499" spans="1:35" ht="64">
      <c r="A499" s="238" t="s">
        <v>686</v>
      </c>
      <c r="B499" s="238" t="s">
        <v>2563</v>
      </c>
      <c r="C499" s="238" t="s">
        <v>2563</v>
      </c>
      <c r="D499" s="238" t="s">
        <v>1448</v>
      </c>
      <c r="E499" s="238" t="s">
        <v>2564</v>
      </c>
      <c r="F499" s="238" t="s">
        <v>2157</v>
      </c>
      <c r="G499" s="238" t="s">
        <v>692</v>
      </c>
      <c r="H499" s="238" t="s">
        <v>692</v>
      </c>
      <c r="I499" s="238" t="s">
        <v>2565</v>
      </c>
      <c r="J499" s="238" t="s">
        <v>2159</v>
      </c>
      <c r="K499" s="238" t="s">
        <v>692</v>
      </c>
      <c r="L499" s="238" t="s">
        <v>692</v>
      </c>
      <c r="M499" s="239" t="b">
        <v>0</v>
      </c>
      <c r="N499" s="238" t="s">
        <v>1397</v>
      </c>
      <c r="O499" s="238" t="s">
        <v>1397</v>
      </c>
      <c r="P499" s="238" t="s">
        <v>837</v>
      </c>
      <c r="Q499" s="238" t="s">
        <v>17</v>
      </c>
      <c r="R499" s="238" t="s">
        <v>1450</v>
      </c>
      <c r="S499" s="238" t="s">
        <v>1451</v>
      </c>
      <c r="T499" s="238" t="s">
        <v>1452</v>
      </c>
      <c r="U499" s="238" t="s">
        <v>692</v>
      </c>
      <c r="V499" s="239" t="b">
        <v>0</v>
      </c>
      <c r="W499" s="239" t="b">
        <v>0</v>
      </c>
      <c r="X499" s="238" t="s">
        <v>692</v>
      </c>
      <c r="Y499" s="238" t="s">
        <v>692</v>
      </c>
      <c r="Z499" s="239" t="b">
        <v>0</v>
      </c>
      <c r="AA499" s="238" t="s">
        <v>692</v>
      </c>
      <c r="AB499" s="238" t="s">
        <v>692</v>
      </c>
      <c r="AC499" s="238" t="s">
        <v>692</v>
      </c>
      <c r="AD499" s="239" t="b">
        <v>0</v>
      </c>
      <c r="AE499" s="239" t="b">
        <v>0</v>
      </c>
      <c r="AF499" s="238" t="s">
        <v>1036</v>
      </c>
      <c r="AG499" s="238" t="s">
        <v>189</v>
      </c>
      <c r="AH499" s="239" t="b">
        <v>1</v>
      </c>
      <c r="AI499" s="239" t="b">
        <v>0</v>
      </c>
    </row>
    <row r="500" spans="1:35" ht="32">
      <c r="A500" s="238" t="s">
        <v>686</v>
      </c>
      <c r="B500" s="238" t="s">
        <v>2566</v>
      </c>
      <c r="C500" s="238" t="s">
        <v>2566</v>
      </c>
      <c r="D500" s="238" t="s">
        <v>1465</v>
      </c>
      <c r="E500" s="238" t="s">
        <v>2567</v>
      </c>
      <c r="F500" s="238" t="s">
        <v>2157</v>
      </c>
      <c r="G500" s="238" t="s">
        <v>692</v>
      </c>
      <c r="H500" s="238" t="s">
        <v>692</v>
      </c>
      <c r="I500" s="238" t="s">
        <v>2568</v>
      </c>
      <c r="J500" s="238" t="s">
        <v>2569</v>
      </c>
      <c r="K500" s="238" t="s">
        <v>692</v>
      </c>
      <c r="L500" s="238" t="s">
        <v>692</v>
      </c>
      <c r="M500" s="239" t="b">
        <v>0</v>
      </c>
      <c r="N500" s="238" t="s">
        <v>1397</v>
      </c>
      <c r="O500" s="238" t="s">
        <v>1397</v>
      </c>
      <c r="P500" s="238" t="s">
        <v>837</v>
      </c>
      <c r="Q500" s="238" t="s">
        <v>17</v>
      </c>
      <c r="R500" s="238" t="s">
        <v>1468</v>
      </c>
      <c r="S500" s="238" t="s">
        <v>1469</v>
      </c>
      <c r="T500" s="238" t="s">
        <v>1452</v>
      </c>
      <c r="U500" s="238" t="s">
        <v>692</v>
      </c>
      <c r="V500" s="239" t="b">
        <v>0</v>
      </c>
      <c r="W500" s="239" t="b">
        <v>0</v>
      </c>
      <c r="X500" s="238" t="s">
        <v>692</v>
      </c>
      <c r="Y500" s="238" t="s">
        <v>692</v>
      </c>
      <c r="Z500" s="239" t="b">
        <v>0</v>
      </c>
      <c r="AA500" s="238" t="s">
        <v>692</v>
      </c>
      <c r="AB500" s="238" t="s">
        <v>692</v>
      </c>
      <c r="AC500" s="238" t="s">
        <v>692</v>
      </c>
      <c r="AD500" s="239" t="b">
        <v>0</v>
      </c>
      <c r="AE500" s="239" t="b">
        <v>0</v>
      </c>
      <c r="AF500" s="238" t="s">
        <v>692</v>
      </c>
      <c r="AG500" s="238" t="s">
        <v>189</v>
      </c>
      <c r="AH500" s="239" t="b">
        <v>1</v>
      </c>
      <c r="AI500" s="239" t="b">
        <v>0</v>
      </c>
    </row>
    <row r="501" spans="1:35" ht="64">
      <c r="A501" s="238" t="s">
        <v>686</v>
      </c>
      <c r="B501" s="238" t="s">
        <v>2570</v>
      </c>
      <c r="C501" s="238" t="s">
        <v>2570</v>
      </c>
      <c r="D501" s="238" t="s">
        <v>2571</v>
      </c>
      <c r="E501" s="238" t="s">
        <v>2572</v>
      </c>
      <c r="F501" s="238" t="s">
        <v>2157</v>
      </c>
      <c r="G501" s="238" t="s">
        <v>692</v>
      </c>
      <c r="H501" s="238" t="s">
        <v>692</v>
      </c>
      <c r="I501" s="238" t="s">
        <v>2573</v>
      </c>
      <c r="J501" s="238" t="s">
        <v>2574</v>
      </c>
      <c r="K501" s="238" t="s">
        <v>692</v>
      </c>
      <c r="L501" s="238" t="s">
        <v>692</v>
      </c>
      <c r="M501" s="239" t="b">
        <v>0</v>
      </c>
      <c r="N501" s="238" t="s">
        <v>1397</v>
      </c>
      <c r="O501" s="238" t="s">
        <v>1397</v>
      </c>
      <c r="P501" s="238" t="s">
        <v>837</v>
      </c>
      <c r="Q501" s="238" t="s">
        <v>17</v>
      </c>
      <c r="R501" s="238" t="s">
        <v>1450</v>
      </c>
      <c r="S501" s="238" t="s">
        <v>1451</v>
      </c>
      <c r="T501" s="238" t="s">
        <v>1437</v>
      </c>
      <c r="U501" s="238" t="s">
        <v>692</v>
      </c>
      <c r="V501" s="239" t="b">
        <v>0</v>
      </c>
      <c r="W501" s="239" t="b">
        <v>0</v>
      </c>
      <c r="X501" s="238" t="s">
        <v>692</v>
      </c>
      <c r="Y501" s="238" t="s">
        <v>692</v>
      </c>
      <c r="Z501" s="239" t="b">
        <v>0</v>
      </c>
      <c r="AA501" s="238" t="s">
        <v>692</v>
      </c>
      <c r="AB501" s="238" t="s">
        <v>692</v>
      </c>
      <c r="AC501" s="238" t="s">
        <v>692</v>
      </c>
      <c r="AD501" s="239" t="b">
        <v>0</v>
      </c>
      <c r="AE501" s="239" t="b">
        <v>0</v>
      </c>
      <c r="AF501" s="238" t="s">
        <v>692</v>
      </c>
      <c r="AG501" s="238" t="s">
        <v>189</v>
      </c>
      <c r="AH501" s="239" t="b">
        <v>1</v>
      </c>
      <c r="AI501" s="239" t="b">
        <v>0</v>
      </c>
    </row>
    <row r="502" spans="1:35" ht="48">
      <c r="A502" s="238" t="s">
        <v>686</v>
      </c>
      <c r="B502" s="238" t="s">
        <v>2575</v>
      </c>
      <c r="C502" s="238" t="s">
        <v>2575</v>
      </c>
      <c r="D502" s="238" t="s">
        <v>2571</v>
      </c>
      <c r="E502" s="238" t="s">
        <v>2576</v>
      </c>
      <c r="F502" s="238" t="s">
        <v>2157</v>
      </c>
      <c r="G502" s="238" t="s">
        <v>692</v>
      </c>
      <c r="H502" s="238" t="s">
        <v>692</v>
      </c>
      <c r="I502" s="238" t="s">
        <v>2577</v>
      </c>
      <c r="J502" s="238" t="s">
        <v>2578</v>
      </c>
      <c r="K502" s="238" t="s">
        <v>692</v>
      </c>
      <c r="L502" s="238" t="s">
        <v>692</v>
      </c>
      <c r="M502" s="239" t="b">
        <v>0</v>
      </c>
      <c r="N502" s="238" t="s">
        <v>1397</v>
      </c>
      <c r="O502" s="238" t="s">
        <v>1397</v>
      </c>
      <c r="P502" s="238" t="s">
        <v>837</v>
      </c>
      <c r="Q502" s="238" t="s">
        <v>17</v>
      </c>
      <c r="R502" s="238" t="s">
        <v>2579</v>
      </c>
      <c r="S502" s="238" t="s">
        <v>2580</v>
      </c>
      <c r="T502" s="238" t="s">
        <v>1437</v>
      </c>
      <c r="U502" s="238" t="s">
        <v>692</v>
      </c>
      <c r="V502" s="239" t="b">
        <v>0</v>
      </c>
      <c r="W502" s="239" t="b">
        <v>0</v>
      </c>
      <c r="X502" s="238" t="s">
        <v>692</v>
      </c>
      <c r="Y502" s="238" t="s">
        <v>692</v>
      </c>
      <c r="Z502" s="239" t="b">
        <v>0</v>
      </c>
      <c r="AA502" s="238" t="s">
        <v>692</v>
      </c>
      <c r="AB502" s="238" t="s">
        <v>692</v>
      </c>
      <c r="AC502" s="238" t="s">
        <v>692</v>
      </c>
      <c r="AD502" s="239" t="b">
        <v>0</v>
      </c>
      <c r="AE502" s="239" t="b">
        <v>0</v>
      </c>
      <c r="AF502" s="238" t="s">
        <v>692</v>
      </c>
      <c r="AG502" s="238" t="s">
        <v>189</v>
      </c>
      <c r="AH502" s="239" t="b">
        <v>1</v>
      </c>
      <c r="AI502" s="239" t="b">
        <v>0</v>
      </c>
    </row>
    <row r="503" spans="1:35" ht="64">
      <c r="A503" s="238" t="s">
        <v>686</v>
      </c>
      <c r="B503" s="238" t="s">
        <v>2581</v>
      </c>
      <c r="C503" s="238" t="s">
        <v>2581</v>
      </c>
      <c r="D503" s="238" t="s">
        <v>2571</v>
      </c>
      <c r="E503" s="238" t="s">
        <v>2582</v>
      </c>
      <c r="F503" s="238" t="s">
        <v>2157</v>
      </c>
      <c r="G503" s="238" t="s">
        <v>692</v>
      </c>
      <c r="H503" s="238" t="s">
        <v>692</v>
      </c>
      <c r="I503" s="238" t="s">
        <v>2583</v>
      </c>
      <c r="J503" s="238" t="s">
        <v>2303</v>
      </c>
      <c r="K503" s="238" t="s">
        <v>692</v>
      </c>
      <c r="L503" s="238" t="s">
        <v>692</v>
      </c>
      <c r="M503" s="239" t="b">
        <v>0</v>
      </c>
      <c r="N503" s="238" t="s">
        <v>1397</v>
      </c>
      <c r="O503" s="238" t="s">
        <v>1397</v>
      </c>
      <c r="P503" s="238" t="s">
        <v>837</v>
      </c>
      <c r="Q503" s="238" t="s">
        <v>17</v>
      </c>
      <c r="R503" s="238" t="s">
        <v>1450</v>
      </c>
      <c r="S503" s="238" t="s">
        <v>1451</v>
      </c>
      <c r="T503" s="238" t="s">
        <v>1437</v>
      </c>
      <c r="U503" s="238" t="s">
        <v>692</v>
      </c>
      <c r="V503" s="239" t="b">
        <v>0</v>
      </c>
      <c r="W503" s="239" t="b">
        <v>0</v>
      </c>
      <c r="X503" s="238" t="s">
        <v>692</v>
      </c>
      <c r="Y503" s="238" t="s">
        <v>692</v>
      </c>
      <c r="Z503" s="239" t="b">
        <v>0</v>
      </c>
      <c r="AA503" s="238" t="s">
        <v>692</v>
      </c>
      <c r="AB503" s="238" t="s">
        <v>692</v>
      </c>
      <c r="AC503" s="238" t="s">
        <v>692</v>
      </c>
      <c r="AD503" s="239" t="b">
        <v>0</v>
      </c>
      <c r="AE503" s="239" t="b">
        <v>0</v>
      </c>
      <c r="AF503" s="238" t="s">
        <v>692</v>
      </c>
      <c r="AG503" s="238" t="s">
        <v>189</v>
      </c>
      <c r="AH503" s="239" t="b">
        <v>1</v>
      </c>
      <c r="AI503" s="239" t="b">
        <v>0</v>
      </c>
    </row>
    <row r="504" spans="1:35" ht="48">
      <c r="A504" s="238" t="s">
        <v>686</v>
      </c>
      <c r="B504" s="238" t="s">
        <v>2584</v>
      </c>
      <c r="C504" s="238" t="s">
        <v>2584</v>
      </c>
      <c r="D504" s="238" t="s">
        <v>1482</v>
      </c>
      <c r="E504" s="238" t="s">
        <v>2585</v>
      </c>
      <c r="F504" s="238" t="s">
        <v>2157</v>
      </c>
      <c r="G504" s="238" t="s">
        <v>692</v>
      </c>
      <c r="H504" s="238" t="s">
        <v>692</v>
      </c>
      <c r="I504" s="238" t="s">
        <v>2586</v>
      </c>
      <c r="J504" s="238" t="s">
        <v>2178</v>
      </c>
      <c r="K504" s="238" t="s">
        <v>692</v>
      </c>
      <c r="L504" s="238" t="s">
        <v>692</v>
      </c>
      <c r="M504" s="239" t="b">
        <v>0</v>
      </c>
      <c r="N504" s="238" t="s">
        <v>1397</v>
      </c>
      <c r="O504" s="238" t="s">
        <v>1397</v>
      </c>
      <c r="P504" s="238" t="s">
        <v>837</v>
      </c>
      <c r="Q504" s="238" t="s">
        <v>17</v>
      </c>
      <c r="R504" s="238" t="s">
        <v>2316</v>
      </c>
      <c r="S504" s="238" t="s">
        <v>2587</v>
      </c>
      <c r="T504" s="238" t="s">
        <v>1437</v>
      </c>
      <c r="U504" s="238" t="s">
        <v>692</v>
      </c>
      <c r="V504" s="239" t="b">
        <v>0</v>
      </c>
      <c r="W504" s="239" t="b">
        <v>0</v>
      </c>
      <c r="X504" s="238" t="s">
        <v>692</v>
      </c>
      <c r="Y504" s="238" t="s">
        <v>692</v>
      </c>
      <c r="Z504" s="239" t="b">
        <v>0</v>
      </c>
      <c r="AA504" s="238" t="s">
        <v>692</v>
      </c>
      <c r="AB504" s="238" t="s">
        <v>692</v>
      </c>
      <c r="AC504" s="238" t="s">
        <v>2588</v>
      </c>
      <c r="AD504" s="239" t="b">
        <v>0</v>
      </c>
      <c r="AE504" s="239" t="b">
        <v>0</v>
      </c>
      <c r="AF504" s="238" t="s">
        <v>1036</v>
      </c>
      <c r="AG504" s="238" t="s">
        <v>189</v>
      </c>
      <c r="AH504" s="239" t="b">
        <v>1</v>
      </c>
      <c r="AI504" s="239" t="b">
        <v>0</v>
      </c>
    </row>
    <row r="505" spans="1:35" ht="112">
      <c r="A505" s="238" t="s">
        <v>686</v>
      </c>
      <c r="B505" s="238" t="s">
        <v>2589</v>
      </c>
      <c r="C505" s="238" t="s">
        <v>1475</v>
      </c>
      <c r="D505" s="238" t="s">
        <v>1482</v>
      </c>
      <c r="E505" s="238" t="s">
        <v>2590</v>
      </c>
      <c r="F505" s="238" t="s">
        <v>2157</v>
      </c>
      <c r="G505" s="238" t="s">
        <v>692</v>
      </c>
      <c r="H505" s="238" t="s">
        <v>692</v>
      </c>
      <c r="I505" s="238" t="s">
        <v>2591</v>
      </c>
      <c r="J505" s="238" t="s">
        <v>2245</v>
      </c>
      <c r="K505" s="238" t="s">
        <v>692</v>
      </c>
      <c r="L505" s="238" t="s">
        <v>692</v>
      </c>
      <c r="M505" s="239" t="b">
        <v>0</v>
      </c>
      <c r="N505" s="238" t="s">
        <v>1397</v>
      </c>
      <c r="O505" s="238" t="s">
        <v>1397</v>
      </c>
      <c r="P505" s="238" t="s">
        <v>837</v>
      </c>
      <c r="Q505" s="238" t="s">
        <v>17</v>
      </c>
      <c r="R505" s="238" t="s">
        <v>1489</v>
      </c>
      <c r="S505" s="238" t="s">
        <v>2592</v>
      </c>
      <c r="T505" s="238" t="s">
        <v>1437</v>
      </c>
      <c r="U505" s="238" t="s">
        <v>692</v>
      </c>
      <c r="V505" s="239" t="b">
        <v>0</v>
      </c>
      <c r="W505" s="239" t="b">
        <v>0</v>
      </c>
      <c r="X505" s="238" t="s">
        <v>692</v>
      </c>
      <c r="Y505" s="238" t="s">
        <v>692</v>
      </c>
      <c r="Z505" s="239" t="b">
        <v>0</v>
      </c>
      <c r="AA505" s="238" t="s">
        <v>692</v>
      </c>
      <c r="AB505" s="238" t="s">
        <v>692</v>
      </c>
      <c r="AC505" s="238" t="s">
        <v>692</v>
      </c>
      <c r="AD505" s="239" t="b">
        <v>0</v>
      </c>
      <c r="AE505" s="239" t="b">
        <v>0</v>
      </c>
      <c r="AF505" s="238" t="s">
        <v>1477</v>
      </c>
      <c r="AG505" s="238" t="s">
        <v>189</v>
      </c>
      <c r="AH505" s="239" t="b">
        <v>1</v>
      </c>
      <c r="AI505" s="239" t="b">
        <v>0</v>
      </c>
    </row>
    <row r="506" spans="1:35" ht="48">
      <c r="A506" s="238" t="s">
        <v>686</v>
      </c>
      <c r="B506" s="238" t="s">
        <v>2593</v>
      </c>
      <c r="C506" s="238" t="s">
        <v>2593</v>
      </c>
      <c r="D506" s="238" t="s">
        <v>2594</v>
      </c>
      <c r="E506" s="238" t="s">
        <v>2595</v>
      </c>
      <c r="F506" s="238" t="s">
        <v>2157</v>
      </c>
      <c r="G506" s="238" t="s">
        <v>692</v>
      </c>
      <c r="H506" s="238" t="s">
        <v>692</v>
      </c>
      <c r="I506" s="238" t="s">
        <v>2596</v>
      </c>
      <c r="J506" s="238" t="s">
        <v>2597</v>
      </c>
      <c r="K506" s="238" t="s">
        <v>692</v>
      </c>
      <c r="L506" s="238" t="s">
        <v>692</v>
      </c>
      <c r="M506" s="239" t="b">
        <v>0</v>
      </c>
      <c r="N506" s="238" t="s">
        <v>1397</v>
      </c>
      <c r="O506" s="238" t="s">
        <v>1397</v>
      </c>
      <c r="P506" s="238" t="s">
        <v>837</v>
      </c>
      <c r="Q506" s="238" t="s">
        <v>17</v>
      </c>
      <c r="R506" s="238" t="s">
        <v>2598</v>
      </c>
      <c r="S506" s="238" t="s">
        <v>2599</v>
      </c>
      <c r="T506" s="238" t="s">
        <v>2087</v>
      </c>
      <c r="U506" s="238" t="s">
        <v>692</v>
      </c>
      <c r="V506" s="239" t="b">
        <v>0</v>
      </c>
      <c r="W506" s="239" t="b">
        <v>0</v>
      </c>
      <c r="X506" s="238" t="s">
        <v>692</v>
      </c>
      <c r="Y506" s="238" t="s">
        <v>692</v>
      </c>
      <c r="Z506" s="239" t="b">
        <v>0</v>
      </c>
      <c r="AA506" s="238" t="s">
        <v>692</v>
      </c>
      <c r="AB506" s="238" t="s">
        <v>692</v>
      </c>
      <c r="AC506" s="238" t="s">
        <v>692</v>
      </c>
      <c r="AD506" s="239" t="b">
        <v>0</v>
      </c>
      <c r="AE506" s="239" t="b">
        <v>0</v>
      </c>
      <c r="AF506" s="238" t="s">
        <v>971</v>
      </c>
      <c r="AG506" s="238" t="s">
        <v>189</v>
      </c>
      <c r="AH506" s="239" t="b">
        <v>1</v>
      </c>
      <c r="AI506" s="239" t="b">
        <v>0</v>
      </c>
    </row>
    <row r="507" spans="1:35" ht="64">
      <c r="A507" s="238" t="s">
        <v>686</v>
      </c>
      <c r="B507" s="238" t="s">
        <v>2600</v>
      </c>
      <c r="C507" s="238" t="s">
        <v>1475</v>
      </c>
      <c r="D507" s="238" t="s">
        <v>2594</v>
      </c>
      <c r="E507" s="238" t="s">
        <v>2601</v>
      </c>
      <c r="F507" s="238" t="s">
        <v>2157</v>
      </c>
      <c r="G507" s="238" t="s">
        <v>692</v>
      </c>
      <c r="H507" s="238" t="s">
        <v>692</v>
      </c>
      <c r="I507" s="238" t="s">
        <v>2602</v>
      </c>
      <c r="J507" s="238" t="s">
        <v>2283</v>
      </c>
      <c r="K507" s="238" t="s">
        <v>692</v>
      </c>
      <c r="L507" s="238" t="s">
        <v>692</v>
      </c>
      <c r="M507" s="239" t="b">
        <v>0</v>
      </c>
      <c r="N507" s="238" t="s">
        <v>1397</v>
      </c>
      <c r="O507" s="238" t="s">
        <v>1397</v>
      </c>
      <c r="P507" s="238" t="s">
        <v>837</v>
      </c>
      <c r="Q507" s="238" t="s">
        <v>17</v>
      </c>
      <c r="R507" s="238" t="s">
        <v>1489</v>
      </c>
      <c r="S507" s="238" t="s">
        <v>1490</v>
      </c>
      <c r="T507" s="238" t="s">
        <v>1437</v>
      </c>
      <c r="U507" s="238" t="s">
        <v>692</v>
      </c>
      <c r="V507" s="239" t="b">
        <v>0</v>
      </c>
      <c r="W507" s="239" t="b">
        <v>0</v>
      </c>
      <c r="X507" s="238" t="s">
        <v>692</v>
      </c>
      <c r="Y507" s="238" t="s">
        <v>692</v>
      </c>
      <c r="Z507" s="239" t="b">
        <v>0</v>
      </c>
      <c r="AA507" s="238" t="s">
        <v>692</v>
      </c>
      <c r="AB507" s="238" t="s">
        <v>692</v>
      </c>
      <c r="AC507" s="238" t="s">
        <v>692</v>
      </c>
      <c r="AD507" s="239" t="b">
        <v>0</v>
      </c>
      <c r="AE507" s="239" t="b">
        <v>0</v>
      </c>
      <c r="AF507" s="238" t="s">
        <v>1477</v>
      </c>
      <c r="AG507" s="238" t="s">
        <v>189</v>
      </c>
      <c r="AH507" s="239" t="b">
        <v>1</v>
      </c>
      <c r="AI507" s="239" t="b">
        <v>0</v>
      </c>
    </row>
    <row r="508" spans="1:35" ht="80">
      <c r="A508" s="238" t="s">
        <v>686</v>
      </c>
      <c r="B508" s="238" t="s">
        <v>2603</v>
      </c>
      <c r="C508" s="238" t="s">
        <v>2603</v>
      </c>
      <c r="D508" s="238" t="s">
        <v>1494</v>
      </c>
      <c r="E508" s="238" t="s">
        <v>2604</v>
      </c>
      <c r="F508" s="238" t="s">
        <v>2157</v>
      </c>
      <c r="G508" s="238" t="s">
        <v>692</v>
      </c>
      <c r="H508" s="238" t="s">
        <v>692</v>
      </c>
      <c r="I508" s="238" t="s">
        <v>2605</v>
      </c>
      <c r="J508" s="238" t="s">
        <v>2356</v>
      </c>
      <c r="K508" s="238" t="s">
        <v>692</v>
      </c>
      <c r="L508" s="238" t="s">
        <v>692</v>
      </c>
      <c r="M508" s="239" t="b">
        <v>0</v>
      </c>
      <c r="N508" s="238" t="s">
        <v>1497</v>
      </c>
      <c r="O508" s="238" t="s">
        <v>1498</v>
      </c>
      <c r="P508" s="238" t="s">
        <v>837</v>
      </c>
      <c r="Q508" s="238" t="s">
        <v>17</v>
      </c>
      <c r="R508" s="238" t="s">
        <v>1499</v>
      </c>
      <c r="S508" s="238" t="s">
        <v>1500</v>
      </c>
      <c r="T508" s="238" t="s">
        <v>1561</v>
      </c>
      <c r="U508" s="238" t="s">
        <v>692</v>
      </c>
      <c r="V508" s="239" t="b">
        <v>0</v>
      </c>
      <c r="W508" s="239" t="b">
        <v>1</v>
      </c>
      <c r="X508" s="238" t="s">
        <v>1780</v>
      </c>
      <c r="Y508" s="238" t="s">
        <v>793</v>
      </c>
      <c r="Z508" s="239" t="b">
        <v>0</v>
      </c>
      <c r="AA508" s="238" t="s">
        <v>692</v>
      </c>
      <c r="AB508" s="238" t="s">
        <v>692</v>
      </c>
      <c r="AC508" s="238" t="s">
        <v>2606</v>
      </c>
      <c r="AD508" s="239" t="b">
        <v>0</v>
      </c>
      <c r="AE508" s="239" t="b">
        <v>0</v>
      </c>
      <c r="AF508" s="238" t="s">
        <v>701</v>
      </c>
      <c r="AG508" s="238" t="s">
        <v>2160</v>
      </c>
      <c r="AH508" s="239" t="b">
        <v>1</v>
      </c>
      <c r="AI508" s="239" t="b">
        <v>1</v>
      </c>
    </row>
    <row r="509" spans="1:35" ht="80">
      <c r="A509" s="238" t="s">
        <v>686</v>
      </c>
      <c r="B509" s="238" t="s">
        <v>2607</v>
      </c>
      <c r="C509" s="238" t="s">
        <v>2607</v>
      </c>
      <c r="D509" s="238" t="s">
        <v>1494</v>
      </c>
      <c r="E509" s="238" t="s">
        <v>2608</v>
      </c>
      <c r="F509" s="238" t="s">
        <v>2157</v>
      </c>
      <c r="G509" s="238" t="s">
        <v>692</v>
      </c>
      <c r="H509" s="238" t="s">
        <v>692</v>
      </c>
      <c r="I509" s="238" t="s">
        <v>2609</v>
      </c>
      <c r="J509" s="238" t="s">
        <v>2167</v>
      </c>
      <c r="K509" s="238" t="s">
        <v>692</v>
      </c>
      <c r="L509" s="238" t="s">
        <v>692</v>
      </c>
      <c r="M509" s="239" t="b">
        <v>0</v>
      </c>
      <c r="N509" s="238" t="s">
        <v>1497</v>
      </c>
      <c r="O509" s="238" t="s">
        <v>1498</v>
      </c>
      <c r="P509" s="238" t="s">
        <v>837</v>
      </c>
      <c r="Q509" s="238" t="s">
        <v>17</v>
      </c>
      <c r="R509" s="238" t="s">
        <v>1499</v>
      </c>
      <c r="S509" s="238" t="s">
        <v>1500</v>
      </c>
      <c r="T509" s="238" t="s">
        <v>1561</v>
      </c>
      <c r="U509" s="238" t="s">
        <v>692</v>
      </c>
      <c r="V509" s="239" t="b">
        <v>0</v>
      </c>
      <c r="W509" s="239" t="b">
        <v>1</v>
      </c>
      <c r="X509" s="238" t="s">
        <v>1780</v>
      </c>
      <c r="Y509" s="238" t="s">
        <v>793</v>
      </c>
      <c r="Z509" s="239" t="b">
        <v>0</v>
      </c>
      <c r="AA509" s="238" t="s">
        <v>692</v>
      </c>
      <c r="AB509" s="238" t="s">
        <v>692</v>
      </c>
      <c r="AC509" s="238" t="s">
        <v>2610</v>
      </c>
      <c r="AD509" s="239" t="b">
        <v>0</v>
      </c>
      <c r="AE509" s="239" t="b">
        <v>0</v>
      </c>
      <c r="AF509" s="238" t="s">
        <v>701</v>
      </c>
      <c r="AG509" s="238" t="s">
        <v>189</v>
      </c>
      <c r="AH509" s="239" t="b">
        <v>1</v>
      </c>
      <c r="AI509" s="239" t="b">
        <v>1</v>
      </c>
    </row>
    <row r="510" spans="1:35" ht="80">
      <c r="A510" s="238" t="s">
        <v>686</v>
      </c>
      <c r="B510" s="238" t="s">
        <v>2611</v>
      </c>
      <c r="C510" s="238" t="s">
        <v>2611</v>
      </c>
      <c r="D510" s="238" t="s">
        <v>1494</v>
      </c>
      <c r="E510" s="238" t="s">
        <v>2612</v>
      </c>
      <c r="F510" s="238" t="s">
        <v>2157</v>
      </c>
      <c r="G510" s="238" t="s">
        <v>692</v>
      </c>
      <c r="H510" s="238" t="s">
        <v>692</v>
      </c>
      <c r="I510" s="238" t="s">
        <v>2613</v>
      </c>
      <c r="J510" s="238" t="s">
        <v>2178</v>
      </c>
      <c r="K510" s="238" t="s">
        <v>692</v>
      </c>
      <c r="L510" s="238" t="s">
        <v>692</v>
      </c>
      <c r="M510" s="239" t="b">
        <v>0</v>
      </c>
      <c r="N510" s="238" t="s">
        <v>1497</v>
      </c>
      <c r="O510" s="238" t="s">
        <v>1498</v>
      </c>
      <c r="P510" s="238" t="s">
        <v>837</v>
      </c>
      <c r="Q510" s="238" t="s">
        <v>17</v>
      </c>
      <c r="R510" s="238" t="s">
        <v>1499</v>
      </c>
      <c r="S510" s="238" t="s">
        <v>1500</v>
      </c>
      <c r="T510" s="238" t="s">
        <v>1561</v>
      </c>
      <c r="U510" s="238" t="s">
        <v>692</v>
      </c>
      <c r="V510" s="239" t="b">
        <v>0</v>
      </c>
      <c r="W510" s="239" t="b">
        <v>1</v>
      </c>
      <c r="X510" s="238" t="s">
        <v>1780</v>
      </c>
      <c r="Y510" s="238" t="s">
        <v>793</v>
      </c>
      <c r="Z510" s="239" t="b">
        <v>0</v>
      </c>
      <c r="AA510" s="238" t="s">
        <v>692</v>
      </c>
      <c r="AB510" s="238" t="s">
        <v>692</v>
      </c>
      <c r="AC510" s="238" t="s">
        <v>2614</v>
      </c>
      <c r="AD510" s="239" t="b">
        <v>0</v>
      </c>
      <c r="AE510" s="239" t="b">
        <v>0</v>
      </c>
      <c r="AF510" s="238" t="s">
        <v>701</v>
      </c>
      <c r="AG510" s="238" t="s">
        <v>189</v>
      </c>
      <c r="AH510" s="239" t="b">
        <v>1</v>
      </c>
      <c r="AI510" s="239" t="b">
        <v>1</v>
      </c>
    </row>
    <row r="511" spans="1:35" ht="48">
      <c r="A511" s="238" t="s">
        <v>686</v>
      </c>
      <c r="B511" s="238" t="s">
        <v>2615</v>
      </c>
      <c r="C511" s="238" t="s">
        <v>2615</v>
      </c>
      <c r="D511" s="238" t="s">
        <v>2616</v>
      </c>
      <c r="E511" s="238" t="s">
        <v>2617</v>
      </c>
      <c r="F511" s="238" t="s">
        <v>2157</v>
      </c>
      <c r="G511" s="238" t="s">
        <v>692</v>
      </c>
      <c r="H511" s="238" t="s">
        <v>692</v>
      </c>
      <c r="I511" s="238" t="s">
        <v>2618</v>
      </c>
      <c r="J511" s="238" t="s">
        <v>2490</v>
      </c>
      <c r="K511" s="238" t="s">
        <v>692</v>
      </c>
      <c r="L511" s="238" t="s">
        <v>692</v>
      </c>
      <c r="M511" s="239" t="b">
        <v>0</v>
      </c>
      <c r="N511" s="238" t="s">
        <v>1834</v>
      </c>
      <c r="O511" s="238" t="s">
        <v>1220</v>
      </c>
      <c r="P511" s="238" t="s">
        <v>837</v>
      </c>
      <c r="Q511" s="238" t="s">
        <v>17</v>
      </c>
      <c r="R511" s="238" t="s">
        <v>2619</v>
      </c>
      <c r="S511" s="238" t="s">
        <v>2620</v>
      </c>
      <c r="T511" s="238" t="s">
        <v>2621</v>
      </c>
      <c r="U511" s="238" t="s">
        <v>692</v>
      </c>
      <c r="V511" s="239" t="b">
        <v>0</v>
      </c>
      <c r="W511" s="239" t="b">
        <v>0</v>
      </c>
      <c r="X511" s="238" t="s">
        <v>692</v>
      </c>
      <c r="Y511" s="238" t="s">
        <v>692</v>
      </c>
      <c r="Z511" s="239" t="b">
        <v>0</v>
      </c>
      <c r="AA511" s="238" t="s">
        <v>692</v>
      </c>
      <c r="AB511" s="238" t="s">
        <v>692</v>
      </c>
      <c r="AC511" s="238" t="s">
        <v>692</v>
      </c>
      <c r="AD511" s="239" t="b">
        <v>0</v>
      </c>
      <c r="AE511" s="239" t="b">
        <v>0</v>
      </c>
      <c r="AF511" s="238" t="s">
        <v>692</v>
      </c>
      <c r="AG511" s="238" t="s">
        <v>189</v>
      </c>
      <c r="AH511" s="239" t="b">
        <v>1</v>
      </c>
      <c r="AI511" s="239" t="b">
        <v>0</v>
      </c>
    </row>
    <row r="512" spans="1:35" ht="32">
      <c r="A512" s="238" t="s">
        <v>686</v>
      </c>
      <c r="B512" s="238" t="s">
        <v>2622</v>
      </c>
      <c r="C512" s="238" t="s">
        <v>2622</v>
      </c>
      <c r="D512" s="238" t="s">
        <v>1508</v>
      </c>
      <c r="E512" s="238" t="s">
        <v>2623</v>
      </c>
      <c r="F512" s="238" t="s">
        <v>2157</v>
      </c>
      <c r="G512" s="238" t="s">
        <v>692</v>
      </c>
      <c r="H512" s="238" t="s">
        <v>692</v>
      </c>
      <c r="I512" s="238" t="s">
        <v>2624</v>
      </c>
      <c r="J512" s="238" t="s">
        <v>2625</v>
      </c>
      <c r="K512" s="238" t="s">
        <v>692</v>
      </c>
      <c r="L512" s="238" t="s">
        <v>692</v>
      </c>
      <c r="M512" s="239" t="b">
        <v>0</v>
      </c>
      <c r="N512" s="238" t="s">
        <v>1397</v>
      </c>
      <c r="O512" s="238" t="s">
        <v>1397</v>
      </c>
      <c r="P512" s="238" t="s">
        <v>837</v>
      </c>
      <c r="Q512" s="238" t="s">
        <v>17</v>
      </c>
      <c r="R512" s="238" t="s">
        <v>1524</v>
      </c>
      <c r="S512" s="238" t="s">
        <v>1525</v>
      </c>
      <c r="T512" s="238" t="s">
        <v>1437</v>
      </c>
      <c r="U512" s="238" t="s">
        <v>692</v>
      </c>
      <c r="V512" s="239" t="b">
        <v>0</v>
      </c>
      <c r="W512" s="239" t="b">
        <v>0</v>
      </c>
      <c r="X512" s="238" t="s">
        <v>692</v>
      </c>
      <c r="Y512" s="238" t="s">
        <v>692</v>
      </c>
      <c r="Z512" s="239" t="b">
        <v>0</v>
      </c>
      <c r="AA512" s="238" t="s">
        <v>692</v>
      </c>
      <c r="AB512" s="238" t="s">
        <v>692</v>
      </c>
      <c r="AC512" s="238" t="s">
        <v>692</v>
      </c>
      <c r="AD512" s="239" t="b">
        <v>0</v>
      </c>
      <c r="AE512" s="239" t="b">
        <v>0</v>
      </c>
      <c r="AF512" s="238" t="s">
        <v>692</v>
      </c>
      <c r="AG512" s="238" t="s">
        <v>189</v>
      </c>
      <c r="AH512" s="239" t="b">
        <v>1</v>
      </c>
      <c r="AI512" s="239" t="b">
        <v>0</v>
      </c>
    </row>
    <row r="513" spans="1:35" ht="32">
      <c r="A513" s="238" t="s">
        <v>686</v>
      </c>
      <c r="B513" s="238" t="s">
        <v>2626</v>
      </c>
      <c r="C513" s="238" t="s">
        <v>1207</v>
      </c>
      <c r="D513" s="238" t="s">
        <v>1517</v>
      </c>
      <c r="E513" s="238" t="s">
        <v>2627</v>
      </c>
      <c r="F513" s="238" t="s">
        <v>2157</v>
      </c>
      <c r="G513" s="238" t="s">
        <v>692</v>
      </c>
      <c r="H513" s="238" t="s">
        <v>692</v>
      </c>
      <c r="I513" s="238" t="s">
        <v>2628</v>
      </c>
      <c r="J513" s="238" t="s">
        <v>2178</v>
      </c>
      <c r="K513" s="238" t="s">
        <v>692</v>
      </c>
      <c r="L513" s="238" t="s">
        <v>692</v>
      </c>
      <c r="M513" s="239" t="b">
        <v>0</v>
      </c>
      <c r="N513" s="238" t="s">
        <v>1397</v>
      </c>
      <c r="O513" s="238" t="s">
        <v>1397</v>
      </c>
      <c r="P513" s="238" t="s">
        <v>837</v>
      </c>
      <c r="Q513" s="238" t="s">
        <v>17</v>
      </c>
      <c r="R513" s="238" t="s">
        <v>2629</v>
      </c>
      <c r="S513" s="238" t="s">
        <v>1520</v>
      </c>
      <c r="T513" s="238" t="s">
        <v>1437</v>
      </c>
      <c r="U513" s="238" t="s">
        <v>692</v>
      </c>
      <c r="V513" s="239" t="b">
        <v>0</v>
      </c>
      <c r="W513" s="239" t="b">
        <v>0</v>
      </c>
      <c r="X513" s="238" t="s">
        <v>692</v>
      </c>
      <c r="Y513" s="238" t="s">
        <v>692</v>
      </c>
      <c r="Z513" s="239" t="b">
        <v>0</v>
      </c>
      <c r="AA513" s="238" t="s">
        <v>692</v>
      </c>
      <c r="AB513" s="238" t="s">
        <v>692</v>
      </c>
      <c r="AC513" s="238" t="s">
        <v>692</v>
      </c>
      <c r="AD513" s="239" t="b">
        <v>0</v>
      </c>
      <c r="AE513" s="239" t="b">
        <v>1</v>
      </c>
      <c r="AF513" s="238" t="s">
        <v>177</v>
      </c>
      <c r="AG513" s="238" t="s">
        <v>189</v>
      </c>
      <c r="AH513" s="239" t="b">
        <v>1</v>
      </c>
      <c r="AI513" s="239" t="b">
        <v>0</v>
      </c>
    </row>
    <row r="514" spans="1:35" ht="32">
      <c r="A514" s="238" t="s">
        <v>686</v>
      </c>
      <c r="B514" s="238" t="s">
        <v>2630</v>
      </c>
      <c r="C514" s="238" t="s">
        <v>2630</v>
      </c>
      <c r="D514" s="238" t="s">
        <v>2631</v>
      </c>
      <c r="E514" s="238" t="s">
        <v>400</v>
      </c>
      <c r="F514" s="238" t="s">
        <v>2157</v>
      </c>
      <c r="G514" s="238" t="s">
        <v>692</v>
      </c>
      <c r="H514" s="238" t="s">
        <v>692</v>
      </c>
      <c r="I514" s="238" t="s">
        <v>2632</v>
      </c>
      <c r="J514" s="238" t="s">
        <v>2430</v>
      </c>
      <c r="K514" s="238" t="s">
        <v>692</v>
      </c>
      <c r="L514" s="238" t="s">
        <v>692</v>
      </c>
      <c r="M514" s="239" t="b">
        <v>0</v>
      </c>
      <c r="N514" s="238" t="s">
        <v>1497</v>
      </c>
      <c r="O514" s="238" t="s">
        <v>1498</v>
      </c>
      <c r="P514" s="238" t="s">
        <v>837</v>
      </c>
      <c r="Q514" s="238" t="s">
        <v>17</v>
      </c>
      <c r="R514" s="238" t="s">
        <v>1568</v>
      </c>
      <c r="S514" s="238" t="s">
        <v>1569</v>
      </c>
      <c r="T514" s="238" t="s">
        <v>1570</v>
      </c>
      <c r="U514" s="238" t="s">
        <v>692</v>
      </c>
      <c r="V514" s="239" t="b">
        <v>0</v>
      </c>
      <c r="W514" s="239" t="b">
        <v>0</v>
      </c>
      <c r="X514" s="238" t="s">
        <v>692</v>
      </c>
      <c r="Y514" s="238" t="s">
        <v>692</v>
      </c>
      <c r="Z514" s="239" t="b">
        <v>0</v>
      </c>
      <c r="AA514" s="238" t="s">
        <v>692</v>
      </c>
      <c r="AB514" s="238" t="s">
        <v>692</v>
      </c>
      <c r="AC514" s="238" t="s">
        <v>692</v>
      </c>
      <c r="AD514" s="239" t="b">
        <v>0</v>
      </c>
      <c r="AE514" s="239" t="b">
        <v>0</v>
      </c>
      <c r="AF514" s="238" t="s">
        <v>955</v>
      </c>
      <c r="AG514" s="238" t="s">
        <v>189</v>
      </c>
      <c r="AH514" s="239" t="b">
        <v>1</v>
      </c>
      <c r="AI514" s="239" t="b">
        <v>0</v>
      </c>
    </row>
    <row r="515" spans="1:35" ht="32">
      <c r="A515" s="238" t="s">
        <v>686</v>
      </c>
      <c r="B515" s="238" t="s">
        <v>2633</v>
      </c>
      <c r="C515" s="238" t="s">
        <v>2634</v>
      </c>
      <c r="D515" s="238" t="s">
        <v>1565</v>
      </c>
      <c r="E515" s="238" t="s">
        <v>2635</v>
      </c>
      <c r="F515" s="238" t="s">
        <v>2157</v>
      </c>
      <c r="G515" s="238" t="s">
        <v>692</v>
      </c>
      <c r="H515" s="238" t="s">
        <v>692</v>
      </c>
      <c r="I515" s="238" t="s">
        <v>2636</v>
      </c>
      <c r="J515" s="238" t="s">
        <v>2245</v>
      </c>
      <c r="K515" s="238" t="s">
        <v>692</v>
      </c>
      <c r="L515" s="238" t="s">
        <v>692</v>
      </c>
      <c r="M515" s="239" t="b">
        <v>0</v>
      </c>
      <c r="N515" s="238" t="s">
        <v>1497</v>
      </c>
      <c r="O515" s="238" t="s">
        <v>1498</v>
      </c>
      <c r="P515" s="238" t="s">
        <v>837</v>
      </c>
      <c r="Q515" s="238" t="s">
        <v>17</v>
      </c>
      <c r="R515" s="238" t="s">
        <v>1568</v>
      </c>
      <c r="S515" s="238" t="s">
        <v>1569</v>
      </c>
      <c r="T515" s="238" t="s">
        <v>1570</v>
      </c>
      <c r="U515" s="238" t="s">
        <v>692</v>
      </c>
      <c r="V515" s="239" t="b">
        <v>0</v>
      </c>
      <c r="W515" s="239" t="b">
        <v>0</v>
      </c>
      <c r="X515" s="238" t="s">
        <v>692</v>
      </c>
      <c r="Y515" s="238" t="s">
        <v>692</v>
      </c>
      <c r="Z515" s="239" t="b">
        <v>0</v>
      </c>
      <c r="AA515" s="238" t="s">
        <v>692</v>
      </c>
      <c r="AB515" s="238" t="s">
        <v>692</v>
      </c>
      <c r="AC515" s="238" t="s">
        <v>692</v>
      </c>
      <c r="AD515" s="239" t="b">
        <v>1</v>
      </c>
      <c r="AE515" s="239" t="b">
        <v>0</v>
      </c>
      <c r="AF515" s="238" t="s">
        <v>701</v>
      </c>
      <c r="AG515" s="238" t="s">
        <v>189</v>
      </c>
      <c r="AH515" s="239" t="b">
        <v>1</v>
      </c>
      <c r="AI515" s="239" t="b">
        <v>0</v>
      </c>
    </row>
    <row r="516" spans="1:35" ht="48">
      <c r="A516" s="238" t="s">
        <v>686</v>
      </c>
      <c r="B516" s="238" t="s">
        <v>2637</v>
      </c>
      <c r="C516" s="238" t="s">
        <v>2638</v>
      </c>
      <c r="D516" s="238" t="s">
        <v>1594</v>
      </c>
      <c r="E516" s="238" t="s">
        <v>2639</v>
      </c>
      <c r="F516" s="238" t="s">
        <v>2157</v>
      </c>
      <c r="G516" s="238" t="s">
        <v>692</v>
      </c>
      <c r="H516" s="238" t="s">
        <v>692</v>
      </c>
      <c r="I516" s="238" t="s">
        <v>2640</v>
      </c>
      <c r="J516" s="238" t="s">
        <v>2178</v>
      </c>
      <c r="K516" s="238" t="s">
        <v>692</v>
      </c>
      <c r="L516" s="238" t="s">
        <v>692</v>
      </c>
      <c r="M516" s="239" t="b">
        <v>0</v>
      </c>
      <c r="N516" s="238" t="s">
        <v>1584</v>
      </c>
      <c r="O516" s="238" t="s">
        <v>1397</v>
      </c>
      <c r="P516" s="238" t="s">
        <v>837</v>
      </c>
      <c r="Q516" s="238" t="s">
        <v>17</v>
      </c>
      <c r="R516" s="238" t="s">
        <v>2641</v>
      </c>
      <c r="S516" s="238" t="s">
        <v>2642</v>
      </c>
      <c r="T516" s="238" t="s">
        <v>1587</v>
      </c>
      <c r="U516" s="238" t="s">
        <v>692</v>
      </c>
      <c r="V516" s="239" t="b">
        <v>0</v>
      </c>
      <c r="W516" s="239" t="b">
        <v>0</v>
      </c>
      <c r="X516" s="238" t="s">
        <v>692</v>
      </c>
      <c r="Y516" s="238" t="s">
        <v>692</v>
      </c>
      <c r="Z516" s="239" t="b">
        <v>0</v>
      </c>
      <c r="AA516" s="238" t="s">
        <v>692</v>
      </c>
      <c r="AB516" s="238" t="s">
        <v>692</v>
      </c>
      <c r="AC516" s="238" t="s">
        <v>692</v>
      </c>
      <c r="AD516" s="239" t="b">
        <v>0</v>
      </c>
      <c r="AE516" s="239" t="b">
        <v>0</v>
      </c>
      <c r="AF516" s="238" t="s">
        <v>955</v>
      </c>
      <c r="AG516" s="238" t="s">
        <v>189</v>
      </c>
      <c r="AH516" s="239" t="b">
        <v>1</v>
      </c>
      <c r="AI516" s="239" t="b">
        <v>1</v>
      </c>
    </row>
    <row r="517" spans="1:35" ht="32">
      <c r="A517" s="238" t="s">
        <v>686</v>
      </c>
      <c r="B517" s="238" t="s">
        <v>2643</v>
      </c>
      <c r="C517" s="238" t="s">
        <v>2643</v>
      </c>
      <c r="D517" s="238" t="s">
        <v>2644</v>
      </c>
      <c r="E517" s="238" t="s">
        <v>312</v>
      </c>
      <c r="F517" s="238" t="s">
        <v>2157</v>
      </c>
      <c r="G517" s="238" t="s">
        <v>692</v>
      </c>
      <c r="H517" s="238" t="s">
        <v>692</v>
      </c>
      <c r="I517" s="238" t="s">
        <v>2645</v>
      </c>
      <c r="J517" s="238" t="s">
        <v>2646</v>
      </c>
      <c r="K517" s="238" t="s">
        <v>692</v>
      </c>
      <c r="L517" s="238" t="s">
        <v>692</v>
      </c>
      <c r="M517" s="239" t="b">
        <v>0</v>
      </c>
      <c r="N517" s="238" t="s">
        <v>1497</v>
      </c>
      <c r="O517" s="238" t="s">
        <v>1498</v>
      </c>
      <c r="P517" s="238" t="s">
        <v>837</v>
      </c>
      <c r="Q517" s="238" t="s">
        <v>17</v>
      </c>
      <c r="R517" s="238" t="s">
        <v>2647</v>
      </c>
      <c r="S517" s="238" t="s">
        <v>2648</v>
      </c>
      <c r="T517" s="238" t="s">
        <v>1561</v>
      </c>
      <c r="U517" s="238" t="s">
        <v>692</v>
      </c>
      <c r="V517" s="239" t="b">
        <v>0</v>
      </c>
      <c r="W517" s="239" t="b">
        <v>0</v>
      </c>
      <c r="X517" s="238" t="s">
        <v>692</v>
      </c>
      <c r="Y517" s="238" t="s">
        <v>692</v>
      </c>
      <c r="Z517" s="239" t="b">
        <v>0</v>
      </c>
      <c r="AA517" s="238" t="s">
        <v>692</v>
      </c>
      <c r="AB517" s="238" t="s">
        <v>692</v>
      </c>
      <c r="AC517" s="238" t="s">
        <v>692</v>
      </c>
      <c r="AD517" s="239" t="b">
        <v>0</v>
      </c>
      <c r="AE517" s="239" t="b">
        <v>0</v>
      </c>
      <c r="AF517" s="238" t="s">
        <v>692</v>
      </c>
      <c r="AG517" s="238" t="s">
        <v>2160</v>
      </c>
      <c r="AH517" s="239" t="b">
        <v>1</v>
      </c>
      <c r="AI517" s="239" t="b">
        <v>0</v>
      </c>
    </row>
    <row r="518" spans="1:35" ht="32">
      <c r="A518" s="238" t="s">
        <v>686</v>
      </c>
      <c r="B518" s="238" t="s">
        <v>2649</v>
      </c>
      <c r="C518" s="238" t="s">
        <v>2649</v>
      </c>
      <c r="D518" s="238" t="s">
        <v>2650</v>
      </c>
      <c r="E518" s="238" t="s">
        <v>331</v>
      </c>
      <c r="F518" s="238" t="s">
        <v>2157</v>
      </c>
      <c r="G518" s="238" t="s">
        <v>692</v>
      </c>
      <c r="H518" s="238" t="s">
        <v>692</v>
      </c>
      <c r="I518" s="238" t="s">
        <v>2651</v>
      </c>
      <c r="J518" s="238" t="s">
        <v>2245</v>
      </c>
      <c r="K518" s="238" t="s">
        <v>692</v>
      </c>
      <c r="L518" s="238" t="s">
        <v>692</v>
      </c>
      <c r="M518" s="239" t="b">
        <v>0</v>
      </c>
      <c r="N518" s="238" t="s">
        <v>1497</v>
      </c>
      <c r="O518" s="238" t="s">
        <v>1498</v>
      </c>
      <c r="P518" s="238" t="s">
        <v>837</v>
      </c>
      <c r="Q518" s="238" t="s">
        <v>17</v>
      </c>
      <c r="R518" s="238" t="s">
        <v>2652</v>
      </c>
      <c r="S518" s="238" t="s">
        <v>2653</v>
      </c>
      <c r="T518" s="238" t="s">
        <v>1561</v>
      </c>
      <c r="U518" s="238" t="s">
        <v>692</v>
      </c>
      <c r="V518" s="239" t="b">
        <v>0</v>
      </c>
      <c r="W518" s="239" t="b">
        <v>0</v>
      </c>
      <c r="X518" s="238" t="s">
        <v>692</v>
      </c>
      <c r="Y518" s="238" t="s">
        <v>692</v>
      </c>
      <c r="Z518" s="239" t="b">
        <v>0</v>
      </c>
      <c r="AA518" s="238" t="s">
        <v>692</v>
      </c>
      <c r="AB518" s="238" t="s">
        <v>692</v>
      </c>
      <c r="AC518" s="238" t="s">
        <v>692</v>
      </c>
      <c r="AD518" s="239" t="b">
        <v>0</v>
      </c>
      <c r="AE518" s="239" t="b">
        <v>0</v>
      </c>
      <c r="AF518" s="238" t="s">
        <v>866</v>
      </c>
      <c r="AG518" s="238" t="s">
        <v>2160</v>
      </c>
      <c r="AH518" s="239" t="b">
        <v>1</v>
      </c>
      <c r="AI518" s="239" t="b">
        <v>0</v>
      </c>
    </row>
    <row r="519" spans="1:35" ht="32">
      <c r="A519" s="238" t="s">
        <v>686</v>
      </c>
      <c r="B519" s="238" t="s">
        <v>2654</v>
      </c>
      <c r="C519" s="238" t="s">
        <v>2654</v>
      </c>
      <c r="D519" s="238" t="s">
        <v>2655</v>
      </c>
      <c r="E519" s="238" t="s">
        <v>413</v>
      </c>
      <c r="F519" s="238" t="s">
        <v>2157</v>
      </c>
      <c r="G519" s="238" t="s">
        <v>692</v>
      </c>
      <c r="H519" s="238" t="s">
        <v>692</v>
      </c>
      <c r="I519" s="238" t="s">
        <v>2656</v>
      </c>
      <c r="J519" s="238" t="s">
        <v>2245</v>
      </c>
      <c r="K519" s="238" t="s">
        <v>692</v>
      </c>
      <c r="L519" s="238" t="s">
        <v>692</v>
      </c>
      <c r="M519" s="239" t="b">
        <v>0</v>
      </c>
      <c r="N519" s="238" t="s">
        <v>1497</v>
      </c>
      <c r="O519" s="238" t="s">
        <v>1498</v>
      </c>
      <c r="P519" s="238" t="s">
        <v>837</v>
      </c>
      <c r="Q519" s="238" t="s">
        <v>17</v>
      </c>
      <c r="R519" s="238" t="s">
        <v>2579</v>
      </c>
      <c r="S519" s="238" t="s">
        <v>2580</v>
      </c>
      <c r="T519" s="238" t="s">
        <v>1561</v>
      </c>
      <c r="U519" s="238" t="s">
        <v>692</v>
      </c>
      <c r="V519" s="239" t="b">
        <v>0</v>
      </c>
      <c r="W519" s="239" t="b">
        <v>0</v>
      </c>
      <c r="X519" s="238" t="s">
        <v>692</v>
      </c>
      <c r="Y519" s="238" t="s">
        <v>692</v>
      </c>
      <c r="Z519" s="239" t="b">
        <v>0</v>
      </c>
      <c r="AA519" s="238" t="s">
        <v>692</v>
      </c>
      <c r="AB519" s="238" t="s">
        <v>692</v>
      </c>
      <c r="AC519" s="238" t="s">
        <v>692</v>
      </c>
      <c r="AD519" s="239" t="b">
        <v>0</v>
      </c>
      <c r="AE519" s="239" t="b">
        <v>0</v>
      </c>
      <c r="AF519" s="238" t="s">
        <v>692</v>
      </c>
      <c r="AG519" s="238" t="s">
        <v>189</v>
      </c>
      <c r="AH519" s="239" t="b">
        <v>1</v>
      </c>
      <c r="AI519" s="239" t="b">
        <v>1</v>
      </c>
    </row>
    <row r="520" spans="1:35" ht="32">
      <c r="A520" s="238" t="s">
        <v>686</v>
      </c>
      <c r="B520" s="238" t="s">
        <v>2657</v>
      </c>
      <c r="C520" s="238" t="s">
        <v>2657</v>
      </c>
      <c r="D520" s="238" t="s">
        <v>2655</v>
      </c>
      <c r="E520" s="238" t="s">
        <v>2658</v>
      </c>
      <c r="F520" s="238" t="s">
        <v>2157</v>
      </c>
      <c r="G520" s="238" t="s">
        <v>692</v>
      </c>
      <c r="H520" s="238" t="s">
        <v>692</v>
      </c>
      <c r="I520" s="238" t="s">
        <v>2659</v>
      </c>
      <c r="J520" s="238" t="s">
        <v>2430</v>
      </c>
      <c r="K520" s="238" t="s">
        <v>692</v>
      </c>
      <c r="L520" s="238" t="s">
        <v>692</v>
      </c>
      <c r="M520" s="239" t="b">
        <v>0</v>
      </c>
      <c r="N520" s="238" t="s">
        <v>1497</v>
      </c>
      <c r="O520" s="238" t="s">
        <v>1498</v>
      </c>
      <c r="P520" s="238" t="s">
        <v>837</v>
      </c>
      <c r="Q520" s="238" t="s">
        <v>17</v>
      </c>
      <c r="R520" s="238" t="s">
        <v>2579</v>
      </c>
      <c r="S520" s="238" t="s">
        <v>2580</v>
      </c>
      <c r="T520" s="238" t="s">
        <v>1561</v>
      </c>
      <c r="U520" s="238" t="s">
        <v>692</v>
      </c>
      <c r="V520" s="239" t="b">
        <v>0</v>
      </c>
      <c r="W520" s="239" t="b">
        <v>0</v>
      </c>
      <c r="X520" s="238" t="s">
        <v>692</v>
      </c>
      <c r="Y520" s="238" t="s">
        <v>692</v>
      </c>
      <c r="Z520" s="239" t="b">
        <v>0</v>
      </c>
      <c r="AA520" s="238" t="s">
        <v>692</v>
      </c>
      <c r="AB520" s="238" t="s">
        <v>692</v>
      </c>
      <c r="AC520" s="238" t="s">
        <v>692</v>
      </c>
      <c r="AD520" s="239" t="b">
        <v>0</v>
      </c>
      <c r="AE520" s="239" t="b">
        <v>0</v>
      </c>
      <c r="AF520" s="238" t="s">
        <v>692</v>
      </c>
      <c r="AG520" s="238" t="s">
        <v>2160</v>
      </c>
      <c r="AH520" s="239" t="b">
        <v>1</v>
      </c>
      <c r="AI520" s="239" t="b">
        <v>1</v>
      </c>
    </row>
    <row r="521" spans="1:35" ht="48">
      <c r="A521" s="238" t="s">
        <v>686</v>
      </c>
      <c r="B521" s="238" t="s">
        <v>2660</v>
      </c>
      <c r="C521" s="238" t="s">
        <v>2660</v>
      </c>
      <c r="D521" s="238" t="s">
        <v>1614</v>
      </c>
      <c r="E521" s="238" t="s">
        <v>2661</v>
      </c>
      <c r="F521" s="238" t="s">
        <v>2157</v>
      </c>
      <c r="G521" s="238" t="s">
        <v>692</v>
      </c>
      <c r="H521" s="238" t="s">
        <v>692</v>
      </c>
      <c r="I521" s="238" t="s">
        <v>2662</v>
      </c>
      <c r="J521" s="238" t="s">
        <v>2430</v>
      </c>
      <c r="K521" s="238" t="s">
        <v>692</v>
      </c>
      <c r="L521" s="238" t="s">
        <v>692</v>
      </c>
      <c r="M521" s="239" t="b">
        <v>0</v>
      </c>
      <c r="N521" s="238" t="s">
        <v>1584</v>
      </c>
      <c r="O521" s="238" t="s">
        <v>1498</v>
      </c>
      <c r="P521" s="238" t="s">
        <v>837</v>
      </c>
      <c r="Q521" s="238" t="s">
        <v>17</v>
      </c>
      <c r="R521" s="238" t="s">
        <v>1617</v>
      </c>
      <c r="S521" s="238" t="s">
        <v>1618</v>
      </c>
      <c r="T521" s="238" t="s">
        <v>1587</v>
      </c>
      <c r="U521" s="238" t="s">
        <v>692</v>
      </c>
      <c r="V521" s="239" t="b">
        <v>0</v>
      </c>
      <c r="W521" s="239" t="b">
        <v>0</v>
      </c>
      <c r="X521" s="238" t="s">
        <v>692</v>
      </c>
      <c r="Y521" s="238" t="s">
        <v>692</v>
      </c>
      <c r="Z521" s="239" t="b">
        <v>0</v>
      </c>
      <c r="AA521" s="238" t="s">
        <v>692</v>
      </c>
      <c r="AB521" s="238" t="s">
        <v>692</v>
      </c>
      <c r="AC521" s="238" t="s">
        <v>2663</v>
      </c>
      <c r="AD521" s="239" t="b">
        <v>0</v>
      </c>
      <c r="AE521" s="239" t="b">
        <v>0</v>
      </c>
      <c r="AF521" s="238" t="s">
        <v>701</v>
      </c>
      <c r="AG521" s="238" t="s">
        <v>189</v>
      </c>
      <c r="AH521" s="239" t="b">
        <v>1</v>
      </c>
      <c r="AI521" s="239" t="b">
        <v>0</v>
      </c>
    </row>
    <row r="522" spans="1:35" ht="48">
      <c r="A522" s="238" t="s">
        <v>686</v>
      </c>
      <c r="B522" s="238" t="s">
        <v>2664</v>
      </c>
      <c r="C522" s="238" t="s">
        <v>1207</v>
      </c>
      <c r="D522" s="238" t="s">
        <v>2665</v>
      </c>
      <c r="E522" s="238" t="s">
        <v>2666</v>
      </c>
      <c r="F522" s="238" t="s">
        <v>2157</v>
      </c>
      <c r="G522" s="238" t="s">
        <v>692</v>
      </c>
      <c r="H522" s="238" t="s">
        <v>692</v>
      </c>
      <c r="I522" s="238" t="s">
        <v>2667</v>
      </c>
      <c r="J522" s="238" t="s">
        <v>2668</v>
      </c>
      <c r="K522" s="238" t="s">
        <v>692</v>
      </c>
      <c r="L522" s="238" t="s">
        <v>692</v>
      </c>
      <c r="M522" s="239" t="b">
        <v>0</v>
      </c>
      <c r="N522" s="238" t="s">
        <v>1497</v>
      </c>
      <c r="O522" s="238" t="s">
        <v>1498</v>
      </c>
      <c r="P522" s="238" t="s">
        <v>837</v>
      </c>
      <c r="Q522" s="238" t="s">
        <v>17</v>
      </c>
      <c r="R522" s="238" t="s">
        <v>2669</v>
      </c>
      <c r="S522" s="238" t="s">
        <v>2670</v>
      </c>
      <c r="T522" s="238" t="s">
        <v>1501</v>
      </c>
      <c r="U522" s="238" t="s">
        <v>692</v>
      </c>
      <c r="V522" s="239" t="b">
        <v>0</v>
      </c>
      <c r="W522" s="239" t="b">
        <v>0</v>
      </c>
      <c r="X522" s="238" t="s">
        <v>692</v>
      </c>
      <c r="Y522" s="238" t="s">
        <v>692</v>
      </c>
      <c r="Z522" s="239" t="b">
        <v>0</v>
      </c>
      <c r="AA522" s="238" t="s">
        <v>692</v>
      </c>
      <c r="AB522" s="238" t="s">
        <v>692</v>
      </c>
      <c r="AC522" s="238" t="s">
        <v>692</v>
      </c>
      <c r="AD522" s="239" t="b">
        <v>0</v>
      </c>
      <c r="AE522" s="239" t="b">
        <v>1</v>
      </c>
      <c r="AF522" s="238" t="s">
        <v>177</v>
      </c>
      <c r="AG522" s="238" t="s">
        <v>189</v>
      </c>
      <c r="AH522" s="239" t="b">
        <v>1</v>
      </c>
      <c r="AI522" s="239" t="b">
        <v>0</v>
      </c>
    </row>
    <row r="523" spans="1:35" ht="48">
      <c r="A523" s="238" t="s">
        <v>686</v>
      </c>
      <c r="B523" s="238" t="s">
        <v>2671</v>
      </c>
      <c r="C523" s="238" t="s">
        <v>2671</v>
      </c>
      <c r="D523" s="238" t="s">
        <v>2672</v>
      </c>
      <c r="E523" s="238" t="s">
        <v>316</v>
      </c>
      <c r="F523" s="238" t="s">
        <v>2157</v>
      </c>
      <c r="G523" s="238" t="s">
        <v>692</v>
      </c>
      <c r="H523" s="238" t="s">
        <v>692</v>
      </c>
      <c r="I523" s="238" t="s">
        <v>2673</v>
      </c>
      <c r="J523" s="238" t="s">
        <v>2267</v>
      </c>
      <c r="K523" s="238" t="s">
        <v>692</v>
      </c>
      <c r="L523" s="238" t="s">
        <v>692</v>
      </c>
      <c r="M523" s="239" t="b">
        <v>0</v>
      </c>
      <c r="N523" s="238" t="s">
        <v>1497</v>
      </c>
      <c r="O523" s="238" t="s">
        <v>1498</v>
      </c>
      <c r="P523" s="238" t="s">
        <v>837</v>
      </c>
      <c r="Q523" s="238" t="s">
        <v>17</v>
      </c>
      <c r="R523" s="238" t="s">
        <v>2669</v>
      </c>
      <c r="S523" s="238" t="s">
        <v>2670</v>
      </c>
      <c r="T523" s="238" t="s">
        <v>1561</v>
      </c>
      <c r="U523" s="238" t="s">
        <v>692</v>
      </c>
      <c r="V523" s="239" t="b">
        <v>0</v>
      </c>
      <c r="W523" s="239" t="b">
        <v>0</v>
      </c>
      <c r="X523" s="238" t="s">
        <v>692</v>
      </c>
      <c r="Y523" s="238" t="s">
        <v>692</v>
      </c>
      <c r="Z523" s="239" t="b">
        <v>0</v>
      </c>
      <c r="AA523" s="238" t="s">
        <v>692</v>
      </c>
      <c r="AB523" s="238" t="s">
        <v>692</v>
      </c>
      <c r="AC523" s="238" t="s">
        <v>692</v>
      </c>
      <c r="AD523" s="239" t="b">
        <v>0</v>
      </c>
      <c r="AE523" s="239" t="b">
        <v>0</v>
      </c>
      <c r="AF523" s="238" t="s">
        <v>692</v>
      </c>
      <c r="AG523" s="238" t="s">
        <v>2160</v>
      </c>
      <c r="AH523" s="239" t="b">
        <v>1</v>
      </c>
      <c r="AI523" s="239" t="b">
        <v>1</v>
      </c>
    </row>
    <row r="524" spans="1:35" ht="48">
      <c r="A524" s="238" t="s">
        <v>686</v>
      </c>
      <c r="B524" s="238" t="s">
        <v>2674</v>
      </c>
      <c r="C524" s="238" t="s">
        <v>2674</v>
      </c>
      <c r="D524" s="238" t="s">
        <v>2672</v>
      </c>
      <c r="E524" s="238" t="s">
        <v>319</v>
      </c>
      <c r="F524" s="238" t="s">
        <v>2157</v>
      </c>
      <c r="G524" s="238" t="s">
        <v>692</v>
      </c>
      <c r="H524" s="238" t="s">
        <v>692</v>
      </c>
      <c r="I524" s="238" t="s">
        <v>2675</v>
      </c>
      <c r="J524" s="238" t="s">
        <v>2159</v>
      </c>
      <c r="K524" s="238" t="s">
        <v>692</v>
      </c>
      <c r="L524" s="238" t="s">
        <v>692</v>
      </c>
      <c r="M524" s="239" t="b">
        <v>0</v>
      </c>
      <c r="N524" s="238" t="s">
        <v>1497</v>
      </c>
      <c r="O524" s="238" t="s">
        <v>1498</v>
      </c>
      <c r="P524" s="238" t="s">
        <v>837</v>
      </c>
      <c r="Q524" s="238" t="s">
        <v>17</v>
      </c>
      <c r="R524" s="238" t="s">
        <v>2669</v>
      </c>
      <c r="S524" s="238" t="s">
        <v>2670</v>
      </c>
      <c r="T524" s="238" t="s">
        <v>1561</v>
      </c>
      <c r="U524" s="238" t="s">
        <v>692</v>
      </c>
      <c r="V524" s="239" t="b">
        <v>0</v>
      </c>
      <c r="W524" s="239" t="b">
        <v>0</v>
      </c>
      <c r="X524" s="238" t="s">
        <v>692</v>
      </c>
      <c r="Y524" s="238" t="s">
        <v>692</v>
      </c>
      <c r="Z524" s="239" t="b">
        <v>0</v>
      </c>
      <c r="AA524" s="238" t="s">
        <v>692</v>
      </c>
      <c r="AB524" s="238" t="s">
        <v>692</v>
      </c>
      <c r="AC524" s="238" t="s">
        <v>692</v>
      </c>
      <c r="AD524" s="239" t="b">
        <v>0</v>
      </c>
      <c r="AE524" s="239" t="b">
        <v>0</v>
      </c>
      <c r="AF524" s="238" t="s">
        <v>1839</v>
      </c>
      <c r="AG524" s="238" t="s">
        <v>189</v>
      </c>
      <c r="AH524" s="239" t="b">
        <v>1</v>
      </c>
      <c r="AI524" s="239" t="b">
        <v>1</v>
      </c>
    </row>
    <row r="525" spans="1:35" ht="32">
      <c r="A525" s="238" t="s">
        <v>686</v>
      </c>
      <c r="B525" s="238" t="s">
        <v>2676</v>
      </c>
      <c r="C525" s="238" t="s">
        <v>2677</v>
      </c>
      <c r="D525" s="238" t="s">
        <v>2678</v>
      </c>
      <c r="E525" s="238" t="s">
        <v>2679</v>
      </c>
      <c r="F525" s="238" t="s">
        <v>2157</v>
      </c>
      <c r="G525" s="238" t="s">
        <v>692</v>
      </c>
      <c r="H525" s="238" t="s">
        <v>692</v>
      </c>
      <c r="I525" s="238" t="s">
        <v>2680</v>
      </c>
      <c r="J525" s="238" t="s">
        <v>2178</v>
      </c>
      <c r="K525" s="238" t="s">
        <v>692</v>
      </c>
      <c r="L525" s="238" t="s">
        <v>692</v>
      </c>
      <c r="M525" s="239" t="b">
        <v>0</v>
      </c>
      <c r="N525" s="238" t="s">
        <v>1497</v>
      </c>
      <c r="O525" s="238" t="s">
        <v>1498</v>
      </c>
      <c r="P525" s="238" t="s">
        <v>837</v>
      </c>
      <c r="Q525" s="238" t="s">
        <v>17</v>
      </c>
      <c r="R525" s="238" t="s">
        <v>2681</v>
      </c>
      <c r="S525" s="238" t="s">
        <v>2682</v>
      </c>
      <c r="T525" s="238" t="s">
        <v>1561</v>
      </c>
      <c r="U525" s="238" t="s">
        <v>692</v>
      </c>
      <c r="V525" s="239" t="b">
        <v>0</v>
      </c>
      <c r="W525" s="239" t="b">
        <v>0</v>
      </c>
      <c r="X525" s="238" t="s">
        <v>692</v>
      </c>
      <c r="Y525" s="238" t="s">
        <v>692</v>
      </c>
      <c r="Z525" s="239" t="b">
        <v>0</v>
      </c>
      <c r="AA525" s="238" t="s">
        <v>692</v>
      </c>
      <c r="AB525" s="238" t="s">
        <v>692</v>
      </c>
      <c r="AC525" s="238" t="s">
        <v>692</v>
      </c>
      <c r="AD525" s="239" t="b">
        <v>0</v>
      </c>
      <c r="AE525" s="239" t="b">
        <v>0</v>
      </c>
      <c r="AF525" s="238" t="s">
        <v>692</v>
      </c>
      <c r="AG525" s="238" t="s">
        <v>189</v>
      </c>
      <c r="AH525" s="239" t="b">
        <v>1</v>
      </c>
      <c r="AI525" s="239" t="b">
        <v>0</v>
      </c>
    </row>
    <row r="526" spans="1:35" ht="32">
      <c r="A526" s="238" t="s">
        <v>686</v>
      </c>
      <c r="B526" s="238" t="s">
        <v>2683</v>
      </c>
      <c r="C526" s="238" t="s">
        <v>2683</v>
      </c>
      <c r="D526" s="238" t="s">
        <v>2684</v>
      </c>
      <c r="E526" s="238" t="s">
        <v>585</v>
      </c>
      <c r="F526" s="238" t="s">
        <v>2157</v>
      </c>
      <c r="G526" s="238" t="s">
        <v>692</v>
      </c>
      <c r="H526" s="238" t="s">
        <v>692</v>
      </c>
      <c r="I526" s="238" t="s">
        <v>2685</v>
      </c>
      <c r="J526" s="238" t="s">
        <v>2334</v>
      </c>
      <c r="K526" s="238" t="s">
        <v>692</v>
      </c>
      <c r="L526" s="238" t="s">
        <v>692</v>
      </c>
      <c r="M526" s="239" t="b">
        <v>0</v>
      </c>
      <c r="N526" s="238" t="s">
        <v>1497</v>
      </c>
      <c r="O526" s="238" t="s">
        <v>1498</v>
      </c>
      <c r="P526" s="238" t="s">
        <v>837</v>
      </c>
      <c r="Q526" s="238" t="s">
        <v>17</v>
      </c>
      <c r="R526" s="238" t="s">
        <v>2681</v>
      </c>
      <c r="S526" s="238" t="s">
        <v>2682</v>
      </c>
      <c r="T526" s="238" t="s">
        <v>1561</v>
      </c>
      <c r="U526" s="238" t="s">
        <v>692</v>
      </c>
      <c r="V526" s="239" t="b">
        <v>0</v>
      </c>
      <c r="W526" s="239" t="b">
        <v>0</v>
      </c>
      <c r="X526" s="238" t="s">
        <v>692</v>
      </c>
      <c r="Y526" s="238" t="s">
        <v>692</v>
      </c>
      <c r="Z526" s="239" t="b">
        <v>0</v>
      </c>
      <c r="AA526" s="238" t="s">
        <v>692</v>
      </c>
      <c r="AB526" s="238" t="s">
        <v>692</v>
      </c>
      <c r="AC526" s="238" t="s">
        <v>2686</v>
      </c>
      <c r="AD526" s="239" t="b">
        <v>0</v>
      </c>
      <c r="AE526" s="239" t="b">
        <v>0</v>
      </c>
      <c r="AF526" s="238" t="s">
        <v>866</v>
      </c>
      <c r="AG526" s="238" t="s">
        <v>189</v>
      </c>
      <c r="AH526" s="239" t="b">
        <v>1</v>
      </c>
      <c r="AI526" s="239" t="b">
        <v>1</v>
      </c>
    </row>
    <row r="527" spans="1:35" ht="32">
      <c r="A527" s="238" t="s">
        <v>686</v>
      </c>
      <c r="B527" s="238" t="s">
        <v>2687</v>
      </c>
      <c r="C527" s="238" t="s">
        <v>2687</v>
      </c>
      <c r="D527" s="238" t="s">
        <v>2688</v>
      </c>
      <c r="E527" s="238" t="s">
        <v>2689</v>
      </c>
      <c r="F527" s="238" t="s">
        <v>2157</v>
      </c>
      <c r="G527" s="238" t="s">
        <v>692</v>
      </c>
      <c r="H527" s="238" t="s">
        <v>692</v>
      </c>
      <c r="I527" s="238" t="s">
        <v>2690</v>
      </c>
      <c r="J527" s="238" t="s">
        <v>2245</v>
      </c>
      <c r="K527" s="238" t="s">
        <v>692</v>
      </c>
      <c r="L527" s="238" t="s">
        <v>692</v>
      </c>
      <c r="M527" s="239" t="b">
        <v>0</v>
      </c>
      <c r="N527" s="238" t="s">
        <v>1584</v>
      </c>
      <c r="O527" s="238" t="s">
        <v>1397</v>
      </c>
      <c r="P527" s="238" t="s">
        <v>837</v>
      </c>
      <c r="Q527" s="238" t="s">
        <v>17</v>
      </c>
      <c r="R527" s="238" t="s">
        <v>2691</v>
      </c>
      <c r="S527" s="238" t="s">
        <v>2692</v>
      </c>
      <c r="T527" s="238" t="s">
        <v>1587</v>
      </c>
      <c r="U527" s="238" t="s">
        <v>692</v>
      </c>
      <c r="V527" s="239" t="b">
        <v>0</v>
      </c>
      <c r="W527" s="239" t="b">
        <v>0</v>
      </c>
      <c r="X527" s="238" t="s">
        <v>692</v>
      </c>
      <c r="Y527" s="238" t="s">
        <v>692</v>
      </c>
      <c r="Z527" s="239" t="b">
        <v>0</v>
      </c>
      <c r="AA527" s="238" t="s">
        <v>692</v>
      </c>
      <c r="AB527" s="238" t="s">
        <v>692</v>
      </c>
      <c r="AC527" s="238" t="s">
        <v>692</v>
      </c>
      <c r="AD527" s="239" t="b">
        <v>0</v>
      </c>
      <c r="AE527" s="239" t="b">
        <v>0</v>
      </c>
      <c r="AF527" s="238" t="s">
        <v>1036</v>
      </c>
      <c r="AG527" s="238" t="s">
        <v>189</v>
      </c>
      <c r="AH527" s="239" t="b">
        <v>1</v>
      </c>
      <c r="AI527" s="239" t="b">
        <v>1</v>
      </c>
    </row>
    <row r="528" spans="1:35" ht="64">
      <c r="A528" s="238" t="s">
        <v>686</v>
      </c>
      <c r="B528" s="238" t="s">
        <v>2693</v>
      </c>
      <c r="C528" s="238" t="s">
        <v>2693</v>
      </c>
      <c r="D528" s="238" t="s">
        <v>2694</v>
      </c>
      <c r="E528" s="238" t="s">
        <v>2695</v>
      </c>
      <c r="F528" s="238" t="s">
        <v>2157</v>
      </c>
      <c r="G528" s="238" t="s">
        <v>692</v>
      </c>
      <c r="H528" s="238" t="s">
        <v>692</v>
      </c>
      <c r="I528" s="238" t="s">
        <v>2696</v>
      </c>
      <c r="J528" s="238" t="s">
        <v>2167</v>
      </c>
      <c r="K528" s="238" t="s">
        <v>692</v>
      </c>
      <c r="L528" s="238" t="s">
        <v>692</v>
      </c>
      <c r="M528" s="239" t="b">
        <v>0</v>
      </c>
      <c r="N528" s="238" t="s">
        <v>1497</v>
      </c>
      <c r="O528" s="238" t="s">
        <v>1498</v>
      </c>
      <c r="P528" s="238" t="s">
        <v>837</v>
      </c>
      <c r="Q528" s="238" t="s">
        <v>17</v>
      </c>
      <c r="R528" s="238" t="s">
        <v>2697</v>
      </c>
      <c r="S528" s="238" t="s">
        <v>2698</v>
      </c>
      <c r="T528" s="238" t="s">
        <v>1501</v>
      </c>
      <c r="U528" s="238" t="s">
        <v>692</v>
      </c>
      <c r="V528" s="239" t="b">
        <v>0</v>
      </c>
      <c r="W528" s="239" t="b">
        <v>0</v>
      </c>
      <c r="X528" s="238" t="s">
        <v>692</v>
      </c>
      <c r="Y528" s="238" t="s">
        <v>692</v>
      </c>
      <c r="Z528" s="239" t="b">
        <v>0</v>
      </c>
      <c r="AA528" s="238" t="s">
        <v>692</v>
      </c>
      <c r="AB528" s="238" t="s">
        <v>692</v>
      </c>
      <c r="AC528" s="238" t="s">
        <v>692</v>
      </c>
      <c r="AD528" s="239" t="b">
        <v>0</v>
      </c>
      <c r="AE528" s="239" t="b">
        <v>0</v>
      </c>
      <c r="AF528" s="238" t="s">
        <v>866</v>
      </c>
      <c r="AG528" s="238" t="s">
        <v>189</v>
      </c>
      <c r="AH528" s="239" t="b">
        <v>1</v>
      </c>
      <c r="AI528" s="239" t="b">
        <v>0</v>
      </c>
    </row>
    <row r="529" spans="1:35" ht="32">
      <c r="A529" s="238" t="s">
        <v>686</v>
      </c>
      <c r="B529" s="238" t="s">
        <v>2699</v>
      </c>
      <c r="C529" s="238" t="s">
        <v>2699</v>
      </c>
      <c r="D529" s="238" t="s">
        <v>2700</v>
      </c>
      <c r="E529" s="238" t="s">
        <v>2701</v>
      </c>
      <c r="F529" s="238" t="s">
        <v>2157</v>
      </c>
      <c r="G529" s="238" t="s">
        <v>692</v>
      </c>
      <c r="H529" s="238" t="s">
        <v>692</v>
      </c>
      <c r="I529" s="238" t="s">
        <v>2702</v>
      </c>
      <c r="J529" s="238" t="s">
        <v>2245</v>
      </c>
      <c r="K529" s="238" t="s">
        <v>692</v>
      </c>
      <c r="L529" s="238" t="s">
        <v>692</v>
      </c>
      <c r="M529" s="239" t="b">
        <v>0</v>
      </c>
      <c r="N529" s="238" t="s">
        <v>1397</v>
      </c>
      <c r="O529" s="238" t="s">
        <v>1397</v>
      </c>
      <c r="P529" s="238" t="s">
        <v>837</v>
      </c>
      <c r="Q529" s="238" t="s">
        <v>17</v>
      </c>
      <c r="R529" s="238" t="s">
        <v>2703</v>
      </c>
      <c r="S529" s="238" t="s">
        <v>2704</v>
      </c>
      <c r="T529" s="238" t="s">
        <v>1452</v>
      </c>
      <c r="U529" s="238" t="s">
        <v>692</v>
      </c>
      <c r="V529" s="239" t="b">
        <v>0</v>
      </c>
      <c r="W529" s="239" t="b">
        <v>0</v>
      </c>
      <c r="X529" s="238" t="s">
        <v>692</v>
      </c>
      <c r="Y529" s="238" t="s">
        <v>692</v>
      </c>
      <c r="Z529" s="239" t="b">
        <v>0</v>
      </c>
      <c r="AA529" s="238" t="s">
        <v>692</v>
      </c>
      <c r="AB529" s="238" t="s">
        <v>692</v>
      </c>
      <c r="AC529" s="238" t="s">
        <v>692</v>
      </c>
      <c r="AD529" s="239" t="b">
        <v>0</v>
      </c>
      <c r="AE529" s="239" t="b">
        <v>0</v>
      </c>
      <c r="AF529" s="238" t="s">
        <v>1036</v>
      </c>
      <c r="AG529" s="238" t="s">
        <v>189</v>
      </c>
      <c r="AH529" s="239" t="b">
        <v>1</v>
      </c>
      <c r="AI529" s="239" t="b">
        <v>0</v>
      </c>
    </row>
    <row r="530" spans="1:35" ht="80">
      <c r="A530" s="238" t="s">
        <v>686</v>
      </c>
      <c r="B530" s="238" t="s">
        <v>2606</v>
      </c>
      <c r="C530" s="238" t="s">
        <v>2606</v>
      </c>
      <c r="D530" s="238" t="s">
        <v>2705</v>
      </c>
      <c r="E530" s="238" t="s">
        <v>245</v>
      </c>
      <c r="F530" s="238" t="s">
        <v>2157</v>
      </c>
      <c r="G530" s="238" t="s">
        <v>692</v>
      </c>
      <c r="H530" s="238" t="s">
        <v>692</v>
      </c>
      <c r="I530" s="238" t="s">
        <v>2706</v>
      </c>
      <c r="J530" s="238" t="s">
        <v>2356</v>
      </c>
      <c r="K530" s="238" t="s">
        <v>692</v>
      </c>
      <c r="L530" s="238" t="s">
        <v>692</v>
      </c>
      <c r="M530" s="239" t="b">
        <v>0</v>
      </c>
      <c r="N530" s="238" t="s">
        <v>1497</v>
      </c>
      <c r="O530" s="238" t="s">
        <v>1498</v>
      </c>
      <c r="P530" s="238" t="s">
        <v>837</v>
      </c>
      <c r="Q530" s="238" t="s">
        <v>17</v>
      </c>
      <c r="R530" s="238" t="s">
        <v>1499</v>
      </c>
      <c r="S530" s="238" t="s">
        <v>1500</v>
      </c>
      <c r="T530" s="238" t="s">
        <v>1561</v>
      </c>
      <c r="U530" s="238" t="s">
        <v>692</v>
      </c>
      <c r="V530" s="239" t="b">
        <v>0</v>
      </c>
      <c r="W530" s="239" t="b">
        <v>1</v>
      </c>
      <c r="X530" s="238" t="s">
        <v>1780</v>
      </c>
      <c r="Y530" s="238" t="s">
        <v>792</v>
      </c>
      <c r="Z530" s="239" t="b">
        <v>1</v>
      </c>
      <c r="AA530" s="238" t="s">
        <v>2603</v>
      </c>
      <c r="AB530" s="238" t="s">
        <v>692</v>
      </c>
      <c r="AC530" s="238" t="s">
        <v>692</v>
      </c>
      <c r="AD530" s="239" t="b">
        <v>0</v>
      </c>
      <c r="AE530" s="239" t="b">
        <v>0</v>
      </c>
      <c r="AF530" s="238" t="s">
        <v>2707</v>
      </c>
      <c r="AG530" s="238" t="s">
        <v>2160</v>
      </c>
      <c r="AH530" s="239" t="b">
        <v>1</v>
      </c>
      <c r="AI530" s="239" t="b">
        <v>1</v>
      </c>
    </row>
    <row r="531" spans="1:35" ht="80">
      <c r="A531" s="238" t="s">
        <v>686</v>
      </c>
      <c r="B531" s="238" t="s">
        <v>2610</v>
      </c>
      <c r="C531" s="238" t="s">
        <v>2610</v>
      </c>
      <c r="D531" s="238" t="s">
        <v>2705</v>
      </c>
      <c r="E531" s="238" t="s">
        <v>2708</v>
      </c>
      <c r="F531" s="238" t="s">
        <v>2157</v>
      </c>
      <c r="G531" s="238" t="s">
        <v>692</v>
      </c>
      <c r="H531" s="238" t="s">
        <v>692</v>
      </c>
      <c r="I531" s="238" t="s">
        <v>2709</v>
      </c>
      <c r="J531" s="238" t="s">
        <v>2167</v>
      </c>
      <c r="K531" s="238" t="s">
        <v>692</v>
      </c>
      <c r="L531" s="238" t="s">
        <v>692</v>
      </c>
      <c r="M531" s="239" t="b">
        <v>0</v>
      </c>
      <c r="N531" s="238" t="s">
        <v>1497</v>
      </c>
      <c r="O531" s="238" t="s">
        <v>1498</v>
      </c>
      <c r="P531" s="238" t="s">
        <v>837</v>
      </c>
      <c r="Q531" s="238" t="s">
        <v>17</v>
      </c>
      <c r="R531" s="238" t="s">
        <v>1499</v>
      </c>
      <c r="S531" s="238" t="s">
        <v>1500</v>
      </c>
      <c r="T531" s="238" t="s">
        <v>1561</v>
      </c>
      <c r="U531" s="238" t="s">
        <v>692</v>
      </c>
      <c r="V531" s="239" t="b">
        <v>0</v>
      </c>
      <c r="W531" s="239" t="b">
        <v>1</v>
      </c>
      <c r="X531" s="238" t="s">
        <v>1780</v>
      </c>
      <c r="Y531" s="238" t="s">
        <v>792</v>
      </c>
      <c r="Z531" s="239" t="b">
        <v>1</v>
      </c>
      <c r="AA531" s="238" t="s">
        <v>2607</v>
      </c>
      <c r="AB531" s="238" t="s">
        <v>692</v>
      </c>
      <c r="AC531" s="238" t="s">
        <v>692</v>
      </c>
      <c r="AD531" s="239" t="b">
        <v>0</v>
      </c>
      <c r="AE531" s="239" t="b">
        <v>0</v>
      </c>
      <c r="AF531" s="238" t="s">
        <v>692</v>
      </c>
      <c r="AG531" s="238" t="s">
        <v>189</v>
      </c>
      <c r="AH531" s="239" t="b">
        <v>1</v>
      </c>
      <c r="AI531" s="239" t="b">
        <v>1</v>
      </c>
    </row>
    <row r="532" spans="1:35" ht="80">
      <c r="A532" s="238" t="s">
        <v>686</v>
      </c>
      <c r="B532" s="238" t="s">
        <v>2614</v>
      </c>
      <c r="C532" s="238" t="s">
        <v>2614</v>
      </c>
      <c r="D532" s="238" t="s">
        <v>2705</v>
      </c>
      <c r="E532" s="238" t="s">
        <v>2710</v>
      </c>
      <c r="F532" s="238" t="s">
        <v>2157</v>
      </c>
      <c r="G532" s="238" t="s">
        <v>692</v>
      </c>
      <c r="H532" s="238" t="s">
        <v>692</v>
      </c>
      <c r="I532" s="238" t="s">
        <v>2711</v>
      </c>
      <c r="J532" s="238" t="s">
        <v>2178</v>
      </c>
      <c r="K532" s="238" t="s">
        <v>692</v>
      </c>
      <c r="L532" s="238" t="s">
        <v>692</v>
      </c>
      <c r="M532" s="239" t="b">
        <v>0</v>
      </c>
      <c r="N532" s="238" t="s">
        <v>1497</v>
      </c>
      <c r="O532" s="238" t="s">
        <v>1498</v>
      </c>
      <c r="P532" s="238" t="s">
        <v>837</v>
      </c>
      <c r="Q532" s="238" t="s">
        <v>17</v>
      </c>
      <c r="R532" s="238" t="s">
        <v>1499</v>
      </c>
      <c r="S532" s="238" t="s">
        <v>1500</v>
      </c>
      <c r="T532" s="238" t="s">
        <v>1561</v>
      </c>
      <c r="U532" s="238" t="s">
        <v>692</v>
      </c>
      <c r="V532" s="239" t="b">
        <v>0</v>
      </c>
      <c r="W532" s="239" t="b">
        <v>1</v>
      </c>
      <c r="X532" s="238" t="s">
        <v>1780</v>
      </c>
      <c r="Y532" s="238" t="s">
        <v>792</v>
      </c>
      <c r="Z532" s="239" t="b">
        <v>1</v>
      </c>
      <c r="AA532" s="238" t="s">
        <v>2611</v>
      </c>
      <c r="AB532" s="238" t="s">
        <v>692</v>
      </c>
      <c r="AC532" s="238" t="s">
        <v>692</v>
      </c>
      <c r="AD532" s="239" t="b">
        <v>0</v>
      </c>
      <c r="AE532" s="239" t="b">
        <v>0</v>
      </c>
      <c r="AF532" s="238" t="s">
        <v>692</v>
      </c>
      <c r="AG532" s="238" t="s">
        <v>189</v>
      </c>
      <c r="AH532" s="239" t="b">
        <v>1</v>
      </c>
      <c r="AI532" s="239" t="b">
        <v>1</v>
      </c>
    </row>
    <row r="533" spans="1:35" ht="48">
      <c r="A533" s="238" t="s">
        <v>686</v>
      </c>
      <c r="B533" s="238" t="s">
        <v>2712</v>
      </c>
      <c r="C533" s="238" t="s">
        <v>2712</v>
      </c>
      <c r="D533" s="238" t="s">
        <v>2713</v>
      </c>
      <c r="E533" s="238" t="s">
        <v>2714</v>
      </c>
      <c r="F533" s="238" t="s">
        <v>2157</v>
      </c>
      <c r="G533" s="238" t="s">
        <v>692</v>
      </c>
      <c r="H533" s="238" t="s">
        <v>692</v>
      </c>
      <c r="I533" s="238" t="s">
        <v>2715</v>
      </c>
      <c r="J533" s="238" t="s">
        <v>2574</v>
      </c>
      <c r="K533" s="238" t="s">
        <v>692</v>
      </c>
      <c r="L533" s="238" t="s">
        <v>692</v>
      </c>
      <c r="M533" s="239" t="b">
        <v>0</v>
      </c>
      <c r="N533" s="238" t="s">
        <v>1487</v>
      </c>
      <c r="O533" s="238" t="s">
        <v>1488</v>
      </c>
      <c r="P533" s="238" t="s">
        <v>837</v>
      </c>
      <c r="Q533" s="238" t="s">
        <v>17</v>
      </c>
      <c r="R533" s="238" t="s">
        <v>2716</v>
      </c>
      <c r="S533" s="238" t="s">
        <v>2717</v>
      </c>
      <c r="T533" s="238" t="s">
        <v>1542</v>
      </c>
      <c r="U533" s="238" t="s">
        <v>692</v>
      </c>
      <c r="V533" s="239" t="b">
        <v>0</v>
      </c>
      <c r="W533" s="239" t="b">
        <v>0</v>
      </c>
      <c r="X533" s="238" t="s">
        <v>692</v>
      </c>
      <c r="Y533" s="238" t="s">
        <v>692</v>
      </c>
      <c r="Z533" s="239" t="b">
        <v>0</v>
      </c>
      <c r="AA533" s="238" t="s">
        <v>692</v>
      </c>
      <c r="AB533" s="238" t="s">
        <v>692</v>
      </c>
      <c r="AC533" s="238" t="s">
        <v>692</v>
      </c>
      <c r="AD533" s="239" t="b">
        <v>0</v>
      </c>
      <c r="AE533" s="239" t="b">
        <v>0</v>
      </c>
      <c r="AF533" s="238" t="s">
        <v>971</v>
      </c>
      <c r="AG533" s="238" t="s">
        <v>189</v>
      </c>
      <c r="AH533" s="239" t="b">
        <v>1</v>
      </c>
      <c r="AI533" s="239" t="b">
        <v>0</v>
      </c>
    </row>
    <row r="534" spans="1:35" ht="32">
      <c r="A534" s="238" t="s">
        <v>686</v>
      </c>
      <c r="B534" s="238" t="s">
        <v>2718</v>
      </c>
      <c r="C534" s="238" t="s">
        <v>2718</v>
      </c>
      <c r="D534" s="238" t="s">
        <v>2719</v>
      </c>
      <c r="E534" s="238" t="s">
        <v>2720</v>
      </c>
      <c r="F534" s="238" t="s">
        <v>2157</v>
      </c>
      <c r="G534" s="238" t="s">
        <v>692</v>
      </c>
      <c r="H534" s="238" t="s">
        <v>692</v>
      </c>
      <c r="I534" s="238" t="s">
        <v>2721</v>
      </c>
      <c r="J534" s="238" t="s">
        <v>2356</v>
      </c>
      <c r="K534" s="238" t="s">
        <v>692</v>
      </c>
      <c r="L534" s="238" t="s">
        <v>692</v>
      </c>
      <c r="M534" s="239" t="b">
        <v>0</v>
      </c>
      <c r="N534" s="238" t="s">
        <v>1397</v>
      </c>
      <c r="O534" s="238" t="s">
        <v>1397</v>
      </c>
      <c r="P534" s="238" t="s">
        <v>837</v>
      </c>
      <c r="Q534" s="238" t="s">
        <v>17</v>
      </c>
      <c r="R534" s="238" t="s">
        <v>2722</v>
      </c>
      <c r="S534" s="238" t="s">
        <v>2723</v>
      </c>
      <c r="T534" s="238" t="s">
        <v>1452</v>
      </c>
      <c r="U534" s="238" t="s">
        <v>692</v>
      </c>
      <c r="V534" s="239" t="b">
        <v>0</v>
      </c>
      <c r="W534" s="239" t="b">
        <v>0</v>
      </c>
      <c r="X534" s="238" t="s">
        <v>692</v>
      </c>
      <c r="Y534" s="238" t="s">
        <v>692</v>
      </c>
      <c r="Z534" s="239" t="b">
        <v>0</v>
      </c>
      <c r="AA534" s="238" t="s">
        <v>692</v>
      </c>
      <c r="AB534" s="238" t="s">
        <v>692</v>
      </c>
      <c r="AC534" s="238" t="s">
        <v>692</v>
      </c>
      <c r="AD534" s="239" t="b">
        <v>0</v>
      </c>
      <c r="AE534" s="239" t="b">
        <v>0</v>
      </c>
      <c r="AF534" s="238" t="s">
        <v>692</v>
      </c>
      <c r="AG534" s="238" t="s">
        <v>189</v>
      </c>
      <c r="AH534" s="239" t="b">
        <v>1</v>
      </c>
      <c r="AI534" s="239" t="b">
        <v>0</v>
      </c>
    </row>
    <row r="535" spans="1:35" ht="32">
      <c r="A535" s="238" t="s">
        <v>686</v>
      </c>
      <c r="B535" s="238" t="s">
        <v>2724</v>
      </c>
      <c r="C535" s="238" t="s">
        <v>2724</v>
      </c>
      <c r="D535" s="238" t="s">
        <v>2719</v>
      </c>
      <c r="E535" s="238" t="s">
        <v>2725</v>
      </c>
      <c r="F535" s="238" t="s">
        <v>2157</v>
      </c>
      <c r="G535" s="238" t="s">
        <v>692</v>
      </c>
      <c r="H535" s="238" t="s">
        <v>692</v>
      </c>
      <c r="I535" s="238" t="s">
        <v>2726</v>
      </c>
      <c r="J535" s="238" t="s">
        <v>2356</v>
      </c>
      <c r="K535" s="238" t="s">
        <v>692</v>
      </c>
      <c r="L535" s="238" t="s">
        <v>692</v>
      </c>
      <c r="M535" s="239" t="b">
        <v>0</v>
      </c>
      <c r="N535" s="238" t="s">
        <v>1397</v>
      </c>
      <c r="O535" s="238" t="s">
        <v>1397</v>
      </c>
      <c r="P535" s="238" t="s">
        <v>837</v>
      </c>
      <c r="Q535" s="238" t="s">
        <v>17</v>
      </c>
      <c r="R535" s="238" t="s">
        <v>2727</v>
      </c>
      <c r="S535" s="238" t="s">
        <v>2728</v>
      </c>
      <c r="T535" s="238" t="s">
        <v>1452</v>
      </c>
      <c r="U535" s="238" t="s">
        <v>692</v>
      </c>
      <c r="V535" s="239" t="b">
        <v>0</v>
      </c>
      <c r="W535" s="239" t="b">
        <v>0</v>
      </c>
      <c r="X535" s="238" t="s">
        <v>692</v>
      </c>
      <c r="Y535" s="238" t="s">
        <v>692</v>
      </c>
      <c r="Z535" s="239" t="b">
        <v>0</v>
      </c>
      <c r="AA535" s="238" t="s">
        <v>692</v>
      </c>
      <c r="AB535" s="238" t="s">
        <v>692</v>
      </c>
      <c r="AC535" s="238" t="s">
        <v>692</v>
      </c>
      <c r="AD535" s="239" t="b">
        <v>0</v>
      </c>
      <c r="AE535" s="239" t="b">
        <v>0</v>
      </c>
      <c r="AF535" s="238" t="s">
        <v>692</v>
      </c>
      <c r="AG535" s="238" t="s">
        <v>189</v>
      </c>
      <c r="AH535" s="239" t="b">
        <v>1</v>
      </c>
      <c r="AI535" s="239" t="b">
        <v>0</v>
      </c>
    </row>
    <row r="536" spans="1:35" ht="32">
      <c r="A536" s="238" t="s">
        <v>686</v>
      </c>
      <c r="B536" s="238" t="s">
        <v>2729</v>
      </c>
      <c r="C536" s="238" t="s">
        <v>2729</v>
      </c>
      <c r="D536" s="238" t="s">
        <v>2719</v>
      </c>
      <c r="E536" s="238" t="s">
        <v>2730</v>
      </c>
      <c r="F536" s="238" t="s">
        <v>2157</v>
      </c>
      <c r="G536" s="238" t="s">
        <v>692</v>
      </c>
      <c r="H536" s="238" t="s">
        <v>692</v>
      </c>
      <c r="I536" s="238" t="s">
        <v>2731</v>
      </c>
      <c r="J536" s="238" t="s">
        <v>2167</v>
      </c>
      <c r="K536" s="238" t="s">
        <v>692</v>
      </c>
      <c r="L536" s="238" t="s">
        <v>692</v>
      </c>
      <c r="M536" s="239" t="b">
        <v>0</v>
      </c>
      <c r="N536" s="238" t="s">
        <v>1397</v>
      </c>
      <c r="O536" s="238" t="s">
        <v>1397</v>
      </c>
      <c r="P536" s="238" t="s">
        <v>837</v>
      </c>
      <c r="Q536" s="238" t="s">
        <v>17</v>
      </c>
      <c r="R536" s="238" t="s">
        <v>2722</v>
      </c>
      <c r="S536" s="238" t="s">
        <v>2723</v>
      </c>
      <c r="T536" s="238" t="s">
        <v>1452</v>
      </c>
      <c r="U536" s="238" t="s">
        <v>692</v>
      </c>
      <c r="V536" s="239" t="b">
        <v>0</v>
      </c>
      <c r="W536" s="239" t="b">
        <v>0</v>
      </c>
      <c r="X536" s="238" t="s">
        <v>692</v>
      </c>
      <c r="Y536" s="238" t="s">
        <v>692</v>
      </c>
      <c r="Z536" s="239" t="b">
        <v>0</v>
      </c>
      <c r="AA536" s="238" t="s">
        <v>692</v>
      </c>
      <c r="AB536" s="238" t="s">
        <v>692</v>
      </c>
      <c r="AC536" s="238" t="s">
        <v>692</v>
      </c>
      <c r="AD536" s="239" t="b">
        <v>0</v>
      </c>
      <c r="AE536" s="239" t="b">
        <v>0</v>
      </c>
      <c r="AF536" s="238" t="s">
        <v>692</v>
      </c>
      <c r="AG536" s="238" t="s">
        <v>189</v>
      </c>
      <c r="AH536" s="239" t="b">
        <v>1</v>
      </c>
      <c r="AI536" s="239" t="b">
        <v>0</v>
      </c>
    </row>
    <row r="537" spans="1:35" ht="32">
      <c r="A537" s="238" t="s">
        <v>686</v>
      </c>
      <c r="B537" s="238" t="s">
        <v>2732</v>
      </c>
      <c r="C537" s="238" t="s">
        <v>2732</v>
      </c>
      <c r="D537" s="238" t="s">
        <v>2719</v>
      </c>
      <c r="E537" s="238" t="s">
        <v>2733</v>
      </c>
      <c r="F537" s="238" t="s">
        <v>2157</v>
      </c>
      <c r="G537" s="238" t="s">
        <v>692</v>
      </c>
      <c r="H537" s="238" t="s">
        <v>692</v>
      </c>
      <c r="I537" s="238" t="s">
        <v>2734</v>
      </c>
      <c r="J537" s="238" t="s">
        <v>2178</v>
      </c>
      <c r="K537" s="238" t="s">
        <v>692</v>
      </c>
      <c r="L537" s="238" t="s">
        <v>692</v>
      </c>
      <c r="M537" s="239" t="b">
        <v>0</v>
      </c>
      <c r="N537" s="238" t="s">
        <v>1397</v>
      </c>
      <c r="O537" s="238" t="s">
        <v>1397</v>
      </c>
      <c r="P537" s="238" t="s">
        <v>837</v>
      </c>
      <c r="Q537" s="238" t="s">
        <v>17</v>
      </c>
      <c r="R537" s="238" t="s">
        <v>2722</v>
      </c>
      <c r="S537" s="238" t="s">
        <v>2723</v>
      </c>
      <c r="T537" s="238" t="s">
        <v>1452</v>
      </c>
      <c r="U537" s="238" t="s">
        <v>692</v>
      </c>
      <c r="V537" s="239" t="b">
        <v>0</v>
      </c>
      <c r="W537" s="239" t="b">
        <v>0</v>
      </c>
      <c r="X537" s="238" t="s">
        <v>692</v>
      </c>
      <c r="Y537" s="238" t="s">
        <v>692</v>
      </c>
      <c r="Z537" s="239" t="b">
        <v>0</v>
      </c>
      <c r="AA537" s="238" t="s">
        <v>692</v>
      </c>
      <c r="AB537" s="238" t="s">
        <v>692</v>
      </c>
      <c r="AC537" s="238" t="s">
        <v>692</v>
      </c>
      <c r="AD537" s="239" t="b">
        <v>0</v>
      </c>
      <c r="AE537" s="239" t="b">
        <v>0</v>
      </c>
      <c r="AF537" s="238" t="s">
        <v>692</v>
      </c>
      <c r="AG537" s="238" t="s">
        <v>189</v>
      </c>
      <c r="AH537" s="239" t="b">
        <v>1</v>
      </c>
      <c r="AI537" s="239" t="b">
        <v>0</v>
      </c>
    </row>
    <row r="538" spans="1:35" ht="32">
      <c r="A538" s="238" t="s">
        <v>686</v>
      </c>
      <c r="B538" s="238" t="s">
        <v>2735</v>
      </c>
      <c r="C538" s="238" t="s">
        <v>2735</v>
      </c>
      <c r="D538" s="238" t="s">
        <v>2719</v>
      </c>
      <c r="E538" s="238" t="s">
        <v>2736</v>
      </c>
      <c r="F538" s="238" t="s">
        <v>2157</v>
      </c>
      <c r="G538" s="238" t="s">
        <v>692</v>
      </c>
      <c r="H538" s="238" t="s">
        <v>692</v>
      </c>
      <c r="I538" s="238" t="s">
        <v>2737</v>
      </c>
      <c r="J538" s="238" t="s">
        <v>2167</v>
      </c>
      <c r="K538" s="238" t="s">
        <v>692</v>
      </c>
      <c r="L538" s="238" t="s">
        <v>692</v>
      </c>
      <c r="M538" s="239" t="b">
        <v>0</v>
      </c>
      <c r="N538" s="238" t="s">
        <v>1397</v>
      </c>
      <c r="O538" s="238" t="s">
        <v>1397</v>
      </c>
      <c r="P538" s="238" t="s">
        <v>837</v>
      </c>
      <c r="Q538" s="238" t="s">
        <v>17</v>
      </c>
      <c r="R538" s="238" t="s">
        <v>2722</v>
      </c>
      <c r="S538" s="238" t="s">
        <v>2723</v>
      </c>
      <c r="T538" s="238" t="s">
        <v>1452</v>
      </c>
      <c r="U538" s="238" t="s">
        <v>692</v>
      </c>
      <c r="V538" s="239" t="b">
        <v>0</v>
      </c>
      <c r="W538" s="239" t="b">
        <v>0</v>
      </c>
      <c r="X538" s="238" t="s">
        <v>692</v>
      </c>
      <c r="Y538" s="238" t="s">
        <v>692</v>
      </c>
      <c r="Z538" s="239" t="b">
        <v>0</v>
      </c>
      <c r="AA538" s="238" t="s">
        <v>692</v>
      </c>
      <c r="AB538" s="238" t="s">
        <v>692</v>
      </c>
      <c r="AC538" s="238" t="s">
        <v>692</v>
      </c>
      <c r="AD538" s="239" t="b">
        <v>0</v>
      </c>
      <c r="AE538" s="239" t="b">
        <v>0</v>
      </c>
      <c r="AF538" s="238" t="s">
        <v>692</v>
      </c>
      <c r="AG538" s="238" t="s">
        <v>189</v>
      </c>
      <c r="AH538" s="239" t="b">
        <v>1</v>
      </c>
      <c r="AI538" s="239" t="b">
        <v>0</v>
      </c>
    </row>
    <row r="539" spans="1:35" ht="32">
      <c r="A539" s="238" t="s">
        <v>686</v>
      </c>
      <c r="B539" s="238" t="s">
        <v>2738</v>
      </c>
      <c r="C539" s="238" t="s">
        <v>2738</v>
      </c>
      <c r="D539" s="238" t="s">
        <v>2719</v>
      </c>
      <c r="E539" s="238" t="s">
        <v>2739</v>
      </c>
      <c r="F539" s="238" t="s">
        <v>2157</v>
      </c>
      <c r="G539" s="238" t="s">
        <v>692</v>
      </c>
      <c r="H539" s="238" t="s">
        <v>692</v>
      </c>
      <c r="I539" s="238" t="s">
        <v>2740</v>
      </c>
      <c r="J539" s="238" t="s">
        <v>2178</v>
      </c>
      <c r="K539" s="238" t="s">
        <v>692</v>
      </c>
      <c r="L539" s="238" t="s">
        <v>692</v>
      </c>
      <c r="M539" s="239" t="b">
        <v>0</v>
      </c>
      <c r="N539" s="238" t="s">
        <v>1397</v>
      </c>
      <c r="O539" s="238" t="s">
        <v>1397</v>
      </c>
      <c r="P539" s="238" t="s">
        <v>837</v>
      </c>
      <c r="Q539" s="238" t="s">
        <v>17</v>
      </c>
      <c r="R539" s="238" t="s">
        <v>2727</v>
      </c>
      <c r="S539" s="238" t="s">
        <v>2728</v>
      </c>
      <c r="T539" s="238" t="s">
        <v>1452</v>
      </c>
      <c r="U539" s="238" t="s">
        <v>692</v>
      </c>
      <c r="V539" s="239" t="b">
        <v>0</v>
      </c>
      <c r="W539" s="239" t="b">
        <v>0</v>
      </c>
      <c r="X539" s="238" t="s">
        <v>692</v>
      </c>
      <c r="Y539" s="238" t="s">
        <v>692</v>
      </c>
      <c r="Z539" s="239" t="b">
        <v>0</v>
      </c>
      <c r="AA539" s="238" t="s">
        <v>692</v>
      </c>
      <c r="AB539" s="238" t="s">
        <v>692</v>
      </c>
      <c r="AC539" s="238" t="s">
        <v>692</v>
      </c>
      <c r="AD539" s="239" t="b">
        <v>0</v>
      </c>
      <c r="AE539" s="239" t="b">
        <v>0</v>
      </c>
      <c r="AF539" s="238" t="s">
        <v>692</v>
      </c>
      <c r="AG539" s="238" t="s">
        <v>189</v>
      </c>
      <c r="AH539" s="239" t="b">
        <v>1</v>
      </c>
      <c r="AI539" s="239" t="b">
        <v>0</v>
      </c>
    </row>
    <row r="540" spans="1:35" ht="48">
      <c r="A540" s="238" t="s">
        <v>686</v>
      </c>
      <c r="B540" s="238" t="s">
        <v>2741</v>
      </c>
      <c r="C540" s="238" t="s">
        <v>2741</v>
      </c>
      <c r="D540" s="238" t="s">
        <v>2742</v>
      </c>
      <c r="E540" s="238" t="s">
        <v>2743</v>
      </c>
      <c r="F540" s="238" t="s">
        <v>2157</v>
      </c>
      <c r="G540" s="238" t="s">
        <v>692</v>
      </c>
      <c r="H540" s="238" t="s">
        <v>692</v>
      </c>
      <c r="I540" s="238" t="s">
        <v>2744</v>
      </c>
      <c r="J540" s="238" t="s">
        <v>2159</v>
      </c>
      <c r="K540" s="238" t="s">
        <v>692</v>
      </c>
      <c r="L540" s="238" t="s">
        <v>692</v>
      </c>
      <c r="M540" s="239" t="b">
        <v>0</v>
      </c>
      <c r="N540" s="238" t="s">
        <v>1397</v>
      </c>
      <c r="O540" s="238" t="s">
        <v>1397</v>
      </c>
      <c r="P540" s="238" t="s">
        <v>837</v>
      </c>
      <c r="Q540" s="238" t="s">
        <v>17</v>
      </c>
      <c r="R540" s="238" t="s">
        <v>2745</v>
      </c>
      <c r="S540" s="238" t="s">
        <v>2746</v>
      </c>
      <c r="T540" s="238" t="s">
        <v>1452</v>
      </c>
      <c r="U540" s="238" t="s">
        <v>692</v>
      </c>
      <c r="V540" s="239" t="b">
        <v>0</v>
      </c>
      <c r="W540" s="239" t="b">
        <v>1</v>
      </c>
      <c r="X540" s="238" t="s">
        <v>1780</v>
      </c>
      <c r="Y540" s="238" t="s">
        <v>793</v>
      </c>
      <c r="Z540" s="239" t="b">
        <v>1</v>
      </c>
      <c r="AA540" s="238" t="s">
        <v>2747</v>
      </c>
      <c r="AB540" s="238" t="s">
        <v>692</v>
      </c>
      <c r="AC540" s="238" t="s">
        <v>692</v>
      </c>
      <c r="AD540" s="239" t="b">
        <v>0</v>
      </c>
      <c r="AE540" s="239" t="b">
        <v>0</v>
      </c>
      <c r="AF540" s="238" t="s">
        <v>692</v>
      </c>
      <c r="AG540" s="238" t="s">
        <v>189</v>
      </c>
      <c r="AH540" s="239" t="b">
        <v>1</v>
      </c>
      <c r="AI540" s="239" t="b">
        <v>0</v>
      </c>
    </row>
    <row r="541" spans="1:35" ht="48">
      <c r="A541" s="238" t="s">
        <v>686</v>
      </c>
      <c r="B541" s="238" t="s">
        <v>2748</v>
      </c>
      <c r="C541" s="238" t="s">
        <v>2748</v>
      </c>
      <c r="D541" s="238" t="s">
        <v>2742</v>
      </c>
      <c r="E541" s="238" t="s">
        <v>2749</v>
      </c>
      <c r="F541" s="238" t="s">
        <v>2157</v>
      </c>
      <c r="G541" s="238" t="s">
        <v>692</v>
      </c>
      <c r="H541" s="238" t="s">
        <v>692</v>
      </c>
      <c r="I541" s="238" t="s">
        <v>2750</v>
      </c>
      <c r="J541" s="238" t="s">
        <v>2167</v>
      </c>
      <c r="K541" s="238" t="s">
        <v>692</v>
      </c>
      <c r="L541" s="238" t="s">
        <v>692</v>
      </c>
      <c r="M541" s="239" t="b">
        <v>0</v>
      </c>
      <c r="N541" s="238" t="s">
        <v>1397</v>
      </c>
      <c r="O541" s="238" t="s">
        <v>1397</v>
      </c>
      <c r="P541" s="238" t="s">
        <v>837</v>
      </c>
      <c r="Q541" s="238" t="s">
        <v>17</v>
      </c>
      <c r="R541" s="238" t="s">
        <v>2745</v>
      </c>
      <c r="S541" s="238" t="s">
        <v>2746</v>
      </c>
      <c r="T541" s="238" t="s">
        <v>1452</v>
      </c>
      <c r="U541" s="238" t="s">
        <v>692</v>
      </c>
      <c r="V541" s="239" t="b">
        <v>0</v>
      </c>
      <c r="W541" s="239" t="b">
        <v>1</v>
      </c>
      <c r="X541" s="238" t="s">
        <v>1780</v>
      </c>
      <c r="Y541" s="238" t="s">
        <v>793</v>
      </c>
      <c r="Z541" s="239" t="b">
        <v>1</v>
      </c>
      <c r="AA541" s="238" t="s">
        <v>2751</v>
      </c>
      <c r="AB541" s="238" t="s">
        <v>692</v>
      </c>
      <c r="AC541" s="238" t="s">
        <v>692</v>
      </c>
      <c r="AD541" s="239" t="b">
        <v>0</v>
      </c>
      <c r="AE541" s="239" t="b">
        <v>0</v>
      </c>
      <c r="AF541" s="238" t="s">
        <v>692</v>
      </c>
      <c r="AG541" s="238" t="s">
        <v>189</v>
      </c>
      <c r="AH541" s="239" t="b">
        <v>1</v>
      </c>
      <c r="AI541" s="239" t="b">
        <v>0</v>
      </c>
    </row>
    <row r="542" spans="1:35" ht="48">
      <c r="A542" s="238" t="s">
        <v>686</v>
      </c>
      <c r="B542" s="238" t="s">
        <v>2747</v>
      </c>
      <c r="C542" s="238" t="s">
        <v>2747</v>
      </c>
      <c r="D542" s="238" t="s">
        <v>2742</v>
      </c>
      <c r="E542" s="238" t="s">
        <v>2752</v>
      </c>
      <c r="F542" s="238" t="s">
        <v>2157</v>
      </c>
      <c r="G542" s="238" t="s">
        <v>692</v>
      </c>
      <c r="H542" s="238" t="s">
        <v>692</v>
      </c>
      <c r="I542" s="238" t="s">
        <v>2753</v>
      </c>
      <c r="J542" s="238" t="s">
        <v>2159</v>
      </c>
      <c r="K542" s="238" t="s">
        <v>692</v>
      </c>
      <c r="L542" s="238" t="s">
        <v>692</v>
      </c>
      <c r="M542" s="239" t="b">
        <v>0</v>
      </c>
      <c r="N542" s="238" t="s">
        <v>1397</v>
      </c>
      <c r="O542" s="238" t="s">
        <v>1397</v>
      </c>
      <c r="P542" s="238" t="s">
        <v>837</v>
      </c>
      <c r="Q542" s="238" t="s">
        <v>17</v>
      </c>
      <c r="R542" s="238" t="s">
        <v>2745</v>
      </c>
      <c r="S542" s="238" t="s">
        <v>2746</v>
      </c>
      <c r="T542" s="238" t="s">
        <v>1452</v>
      </c>
      <c r="U542" s="238" t="s">
        <v>692</v>
      </c>
      <c r="V542" s="239" t="b">
        <v>0</v>
      </c>
      <c r="W542" s="239" t="b">
        <v>0</v>
      </c>
      <c r="X542" s="238" t="s">
        <v>692</v>
      </c>
      <c r="Y542" s="238" t="s">
        <v>692</v>
      </c>
      <c r="Z542" s="239" t="b">
        <v>0</v>
      </c>
      <c r="AA542" s="238" t="s">
        <v>692</v>
      </c>
      <c r="AB542" s="238" t="s">
        <v>692</v>
      </c>
      <c r="AC542" s="238" t="s">
        <v>692</v>
      </c>
      <c r="AD542" s="239" t="b">
        <v>0</v>
      </c>
      <c r="AE542" s="239" t="b">
        <v>0</v>
      </c>
      <c r="AF542" s="238" t="s">
        <v>701</v>
      </c>
      <c r="AG542" s="238" t="s">
        <v>189</v>
      </c>
      <c r="AH542" s="239" t="b">
        <v>1</v>
      </c>
      <c r="AI542" s="239" t="b">
        <v>0</v>
      </c>
    </row>
    <row r="543" spans="1:35" ht="48">
      <c r="A543" s="238" t="s">
        <v>686</v>
      </c>
      <c r="B543" s="238" t="s">
        <v>2751</v>
      </c>
      <c r="C543" s="238" t="s">
        <v>2751</v>
      </c>
      <c r="D543" s="238" t="s">
        <v>2742</v>
      </c>
      <c r="E543" s="238" t="s">
        <v>2754</v>
      </c>
      <c r="F543" s="238" t="s">
        <v>2157</v>
      </c>
      <c r="G543" s="238" t="s">
        <v>692</v>
      </c>
      <c r="H543" s="238" t="s">
        <v>692</v>
      </c>
      <c r="I543" s="238" t="s">
        <v>2755</v>
      </c>
      <c r="J543" s="238" t="s">
        <v>2167</v>
      </c>
      <c r="K543" s="238" t="s">
        <v>692</v>
      </c>
      <c r="L543" s="238" t="s">
        <v>692</v>
      </c>
      <c r="M543" s="239" t="b">
        <v>0</v>
      </c>
      <c r="N543" s="238" t="s">
        <v>1397</v>
      </c>
      <c r="O543" s="238" t="s">
        <v>1397</v>
      </c>
      <c r="P543" s="238" t="s">
        <v>837</v>
      </c>
      <c r="Q543" s="238" t="s">
        <v>17</v>
      </c>
      <c r="R543" s="238" t="s">
        <v>2745</v>
      </c>
      <c r="S543" s="238" t="s">
        <v>2746</v>
      </c>
      <c r="T543" s="238" t="s">
        <v>1452</v>
      </c>
      <c r="U543" s="238" t="s">
        <v>692</v>
      </c>
      <c r="V543" s="239" t="b">
        <v>0</v>
      </c>
      <c r="W543" s="239" t="b">
        <v>0</v>
      </c>
      <c r="X543" s="238" t="s">
        <v>692</v>
      </c>
      <c r="Y543" s="238" t="s">
        <v>692</v>
      </c>
      <c r="Z543" s="239" t="b">
        <v>0</v>
      </c>
      <c r="AA543" s="238" t="s">
        <v>692</v>
      </c>
      <c r="AB543" s="238" t="s">
        <v>692</v>
      </c>
      <c r="AC543" s="238" t="s">
        <v>692</v>
      </c>
      <c r="AD543" s="239" t="b">
        <v>0</v>
      </c>
      <c r="AE543" s="239" t="b">
        <v>0</v>
      </c>
      <c r="AF543" s="238" t="s">
        <v>701</v>
      </c>
      <c r="AG543" s="238" t="s">
        <v>189</v>
      </c>
      <c r="AH543" s="239" t="b">
        <v>1</v>
      </c>
      <c r="AI543" s="239" t="b">
        <v>0</v>
      </c>
    </row>
    <row r="544" spans="1:35" ht="32">
      <c r="A544" s="238" t="s">
        <v>686</v>
      </c>
      <c r="B544" s="238" t="s">
        <v>2756</v>
      </c>
      <c r="C544" s="238" t="s">
        <v>2756</v>
      </c>
      <c r="D544" s="238" t="s">
        <v>2757</v>
      </c>
      <c r="E544" s="238" t="s">
        <v>2758</v>
      </c>
      <c r="F544" s="238" t="s">
        <v>2157</v>
      </c>
      <c r="G544" s="238" t="s">
        <v>692</v>
      </c>
      <c r="H544" s="238" t="s">
        <v>692</v>
      </c>
      <c r="I544" s="238" t="s">
        <v>2759</v>
      </c>
      <c r="J544" s="238" t="s">
        <v>2554</v>
      </c>
      <c r="K544" s="238" t="s">
        <v>692</v>
      </c>
      <c r="L544" s="238" t="s">
        <v>692</v>
      </c>
      <c r="M544" s="239" t="b">
        <v>0</v>
      </c>
      <c r="N544" s="238" t="s">
        <v>1487</v>
      </c>
      <c r="O544" s="238" t="s">
        <v>1488</v>
      </c>
      <c r="P544" s="238" t="s">
        <v>837</v>
      </c>
      <c r="Q544" s="238" t="s">
        <v>17</v>
      </c>
      <c r="R544" s="238" t="s">
        <v>2760</v>
      </c>
      <c r="S544" s="238" t="s">
        <v>2761</v>
      </c>
      <c r="T544" s="238" t="s">
        <v>1542</v>
      </c>
      <c r="U544" s="238" t="s">
        <v>692</v>
      </c>
      <c r="V544" s="239" t="b">
        <v>0</v>
      </c>
      <c r="W544" s="239" t="b">
        <v>0</v>
      </c>
      <c r="X544" s="238" t="s">
        <v>692</v>
      </c>
      <c r="Y544" s="238" t="s">
        <v>692</v>
      </c>
      <c r="Z544" s="239" t="b">
        <v>0</v>
      </c>
      <c r="AA544" s="238" t="s">
        <v>692</v>
      </c>
      <c r="AB544" s="238" t="s">
        <v>692</v>
      </c>
      <c r="AC544" s="238" t="s">
        <v>692</v>
      </c>
      <c r="AD544" s="239" t="b">
        <v>0</v>
      </c>
      <c r="AE544" s="239" t="b">
        <v>0</v>
      </c>
      <c r="AF544" s="238" t="s">
        <v>1036</v>
      </c>
      <c r="AG544" s="238" t="s">
        <v>189</v>
      </c>
      <c r="AH544" s="239" t="b">
        <v>1</v>
      </c>
      <c r="AI544" s="239" t="b">
        <v>0</v>
      </c>
    </row>
    <row r="545" spans="1:35" ht="48">
      <c r="A545" s="238" t="s">
        <v>686</v>
      </c>
      <c r="B545" s="238" t="s">
        <v>2762</v>
      </c>
      <c r="C545" s="238" t="s">
        <v>2762</v>
      </c>
      <c r="D545" s="238" t="s">
        <v>1640</v>
      </c>
      <c r="E545" s="238" t="s">
        <v>2763</v>
      </c>
      <c r="F545" s="238" t="s">
        <v>2157</v>
      </c>
      <c r="G545" s="238" t="s">
        <v>692</v>
      </c>
      <c r="H545" s="238" t="s">
        <v>692</v>
      </c>
      <c r="I545" s="238" t="s">
        <v>2764</v>
      </c>
      <c r="J545" s="238" t="s">
        <v>2574</v>
      </c>
      <c r="K545" s="238" t="s">
        <v>692</v>
      </c>
      <c r="L545" s="238" t="s">
        <v>692</v>
      </c>
      <c r="M545" s="239" t="b">
        <v>0</v>
      </c>
      <c r="N545" s="238" t="s">
        <v>1487</v>
      </c>
      <c r="O545" s="238" t="s">
        <v>1488</v>
      </c>
      <c r="P545" s="238" t="s">
        <v>837</v>
      </c>
      <c r="Q545" s="238" t="s">
        <v>17</v>
      </c>
      <c r="R545" s="238" t="s">
        <v>1540</v>
      </c>
      <c r="S545" s="238" t="s">
        <v>1541</v>
      </c>
      <c r="T545" s="238" t="s">
        <v>1542</v>
      </c>
      <c r="U545" s="238" t="s">
        <v>692</v>
      </c>
      <c r="V545" s="239" t="b">
        <v>0</v>
      </c>
      <c r="W545" s="239" t="b">
        <v>0</v>
      </c>
      <c r="X545" s="238" t="s">
        <v>692</v>
      </c>
      <c r="Y545" s="238" t="s">
        <v>692</v>
      </c>
      <c r="Z545" s="239" t="b">
        <v>0</v>
      </c>
      <c r="AA545" s="238" t="s">
        <v>692</v>
      </c>
      <c r="AB545" s="238" t="s">
        <v>692</v>
      </c>
      <c r="AC545" s="238" t="s">
        <v>692</v>
      </c>
      <c r="AD545" s="239" t="b">
        <v>0</v>
      </c>
      <c r="AE545" s="239" t="b">
        <v>0</v>
      </c>
      <c r="AF545" s="238" t="s">
        <v>692</v>
      </c>
      <c r="AG545" s="238" t="s">
        <v>2160</v>
      </c>
      <c r="AH545" s="239" t="b">
        <v>1</v>
      </c>
      <c r="AI545" s="239" t="b">
        <v>0</v>
      </c>
    </row>
    <row r="546" spans="1:35" ht="48">
      <c r="A546" s="238" t="s">
        <v>686</v>
      </c>
      <c r="B546" s="238" t="s">
        <v>2765</v>
      </c>
      <c r="C546" s="238" t="s">
        <v>2765</v>
      </c>
      <c r="D546" s="238" t="s">
        <v>1640</v>
      </c>
      <c r="E546" s="238" t="s">
        <v>2766</v>
      </c>
      <c r="F546" s="238" t="s">
        <v>2157</v>
      </c>
      <c r="G546" s="238" t="s">
        <v>692</v>
      </c>
      <c r="H546" s="238" t="s">
        <v>692</v>
      </c>
      <c r="I546" s="238" t="s">
        <v>2767</v>
      </c>
      <c r="J546" s="238" t="s">
        <v>2768</v>
      </c>
      <c r="K546" s="238" t="s">
        <v>692</v>
      </c>
      <c r="L546" s="238" t="s">
        <v>692</v>
      </c>
      <c r="M546" s="239" t="b">
        <v>0</v>
      </c>
      <c r="N546" s="238" t="s">
        <v>1487</v>
      </c>
      <c r="O546" s="238" t="s">
        <v>1488</v>
      </c>
      <c r="P546" s="238" t="s">
        <v>837</v>
      </c>
      <c r="Q546" s="238" t="s">
        <v>17</v>
      </c>
      <c r="R546" s="238" t="s">
        <v>1540</v>
      </c>
      <c r="S546" s="238" t="s">
        <v>1541</v>
      </c>
      <c r="T546" s="238" t="s">
        <v>1542</v>
      </c>
      <c r="U546" s="238" t="s">
        <v>692</v>
      </c>
      <c r="V546" s="239" t="b">
        <v>0</v>
      </c>
      <c r="W546" s="239" t="b">
        <v>0</v>
      </c>
      <c r="X546" s="238" t="s">
        <v>692</v>
      </c>
      <c r="Y546" s="238" t="s">
        <v>692</v>
      </c>
      <c r="Z546" s="239" t="b">
        <v>0</v>
      </c>
      <c r="AA546" s="238" t="s">
        <v>692</v>
      </c>
      <c r="AB546" s="238" t="s">
        <v>692</v>
      </c>
      <c r="AC546" s="238" t="s">
        <v>692</v>
      </c>
      <c r="AD546" s="239" t="b">
        <v>0</v>
      </c>
      <c r="AE546" s="239" t="b">
        <v>0</v>
      </c>
      <c r="AF546" s="238" t="s">
        <v>692</v>
      </c>
      <c r="AG546" s="238" t="s">
        <v>189</v>
      </c>
      <c r="AH546" s="239" t="b">
        <v>1</v>
      </c>
      <c r="AI546" s="239" t="b">
        <v>0</v>
      </c>
    </row>
    <row r="547" spans="1:35" ht="48">
      <c r="A547" s="238" t="s">
        <v>686</v>
      </c>
      <c r="B547" s="238" t="s">
        <v>2769</v>
      </c>
      <c r="C547" s="238" t="s">
        <v>2769</v>
      </c>
      <c r="D547" s="238" t="s">
        <v>1640</v>
      </c>
      <c r="E547" s="238" t="s">
        <v>2770</v>
      </c>
      <c r="F547" s="238" t="s">
        <v>2157</v>
      </c>
      <c r="G547" s="238" t="s">
        <v>692</v>
      </c>
      <c r="H547" s="238" t="s">
        <v>692</v>
      </c>
      <c r="I547" s="238" t="s">
        <v>2771</v>
      </c>
      <c r="J547" s="238" t="s">
        <v>2267</v>
      </c>
      <c r="K547" s="238" t="s">
        <v>692</v>
      </c>
      <c r="L547" s="238" t="s">
        <v>692</v>
      </c>
      <c r="M547" s="239" t="b">
        <v>0</v>
      </c>
      <c r="N547" s="238" t="s">
        <v>1487</v>
      </c>
      <c r="O547" s="238" t="s">
        <v>1488</v>
      </c>
      <c r="P547" s="238" t="s">
        <v>837</v>
      </c>
      <c r="Q547" s="238" t="s">
        <v>17</v>
      </c>
      <c r="R547" s="238" t="s">
        <v>1540</v>
      </c>
      <c r="S547" s="238" t="s">
        <v>1541</v>
      </c>
      <c r="T547" s="238" t="s">
        <v>1542</v>
      </c>
      <c r="U547" s="238" t="s">
        <v>692</v>
      </c>
      <c r="V547" s="239" t="b">
        <v>0</v>
      </c>
      <c r="W547" s="239" t="b">
        <v>0</v>
      </c>
      <c r="X547" s="238" t="s">
        <v>692</v>
      </c>
      <c r="Y547" s="238" t="s">
        <v>692</v>
      </c>
      <c r="Z547" s="239" t="b">
        <v>0</v>
      </c>
      <c r="AA547" s="238" t="s">
        <v>692</v>
      </c>
      <c r="AB547" s="238" t="s">
        <v>692</v>
      </c>
      <c r="AC547" s="238" t="s">
        <v>692</v>
      </c>
      <c r="AD547" s="239" t="b">
        <v>0</v>
      </c>
      <c r="AE547" s="239" t="b">
        <v>0</v>
      </c>
      <c r="AF547" s="238" t="s">
        <v>692</v>
      </c>
      <c r="AG547" s="238" t="s">
        <v>189</v>
      </c>
      <c r="AH547" s="239" t="b">
        <v>1</v>
      </c>
      <c r="AI547" s="239" t="b">
        <v>0</v>
      </c>
    </row>
    <row r="548" spans="1:35" ht="48">
      <c r="A548" s="238" t="s">
        <v>686</v>
      </c>
      <c r="B548" s="238" t="s">
        <v>2772</v>
      </c>
      <c r="C548" s="238" t="s">
        <v>2772</v>
      </c>
      <c r="D548" s="238" t="s">
        <v>1640</v>
      </c>
      <c r="E548" s="238" t="s">
        <v>2773</v>
      </c>
      <c r="F548" s="238" t="s">
        <v>2157</v>
      </c>
      <c r="G548" s="238" t="s">
        <v>692</v>
      </c>
      <c r="H548" s="238" t="s">
        <v>692</v>
      </c>
      <c r="I548" s="238" t="s">
        <v>2774</v>
      </c>
      <c r="J548" s="238" t="s">
        <v>2167</v>
      </c>
      <c r="K548" s="238" t="s">
        <v>692</v>
      </c>
      <c r="L548" s="238" t="s">
        <v>692</v>
      </c>
      <c r="M548" s="239" t="b">
        <v>0</v>
      </c>
      <c r="N548" s="238" t="s">
        <v>1487</v>
      </c>
      <c r="O548" s="238" t="s">
        <v>1488</v>
      </c>
      <c r="P548" s="238" t="s">
        <v>837</v>
      </c>
      <c r="Q548" s="238" t="s">
        <v>17</v>
      </c>
      <c r="R548" s="238" t="s">
        <v>1540</v>
      </c>
      <c r="S548" s="238" t="s">
        <v>1541</v>
      </c>
      <c r="T548" s="238" t="s">
        <v>1542</v>
      </c>
      <c r="U548" s="238" t="s">
        <v>692</v>
      </c>
      <c r="V548" s="239" t="b">
        <v>0</v>
      </c>
      <c r="W548" s="239" t="b">
        <v>0</v>
      </c>
      <c r="X548" s="238" t="s">
        <v>692</v>
      </c>
      <c r="Y548" s="238" t="s">
        <v>692</v>
      </c>
      <c r="Z548" s="239" t="b">
        <v>0</v>
      </c>
      <c r="AA548" s="238" t="s">
        <v>692</v>
      </c>
      <c r="AB548" s="238" t="s">
        <v>692</v>
      </c>
      <c r="AC548" s="238" t="s">
        <v>692</v>
      </c>
      <c r="AD548" s="239" t="b">
        <v>0</v>
      </c>
      <c r="AE548" s="239" t="b">
        <v>0</v>
      </c>
      <c r="AF548" s="238" t="s">
        <v>692</v>
      </c>
      <c r="AG548" s="238" t="s">
        <v>189</v>
      </c>
      <c r="AH548" s="239" t="b">
        <v>1</v>
      </c>
      <c r="AI548" s="239" t="b">
        <v>0</v>
      </c>
    </row>
    <row r="549" spans="1:35" ht="48">
      <c r="A549" s="238" t="s">
        <v>686</v>
      </c>
      <c r="B549" s="238" t="s">
        <v>2775</v>
      </c>
      <c r="C549" s="238" t="s">
        <v>2775</v>
      </c>
      <c r="D549" s="238" t="s">
        <v>1640</v>
      </c>
      <c r="E549" s="238" t="s">
        <v>2776</v>
      </c>
      <c r="F549" s="238" t="s">
        <v>2157</v>
      </c>
      <c r="G549" s="238" t="s">
        <v>692</v>
      </c>
      <c r="H549" s="238" t="s">
        <v>692</v>
      </c>
      <c r="I549" s="238" t="s">
        <v>2777</v>
      </c>
      <c r="J549" s="238" t="s">
        <v>2303</v>
      </c>
      <c r="K549" s="238" t="s">
        <v>692</v>
      </c>
      <c r="L549" s="238" t="s">
        <v>692</v>
      </c>
      <c r="M549" s="239" t="b">
        <v>0</v>
      </c>
      <c r="N549" s="238" t="s">
        <v>1487</v>
      </c>
      <c r="O549" s="238" t="s">
        <v>1488</v>
      </c>
      <c r="P549" s="238" t="s">
        <v>837</v>
      </c>
      <c r="Q549" s="238" t="s">
        <v>17</v>
      </c>
      <c r="R549" s="238" t="s">
        <v>1540</v>
      </c>
      <c r="S549" s="238" t="s">
        <v>1541</v>
      </c>
      <c r="T549" s="238" t="s">
        <v>1542</v>
      </c>
      <c r="U549" s="238" t="s">
        <v>692</v>
      </c>
      <c r="V549" s="239" t="b">
        <v>0</v>
      </c>
      <c r="W549" s="239" t="b">
        <v>0</v>
      </c>
      <c r="X549" s="238" t="s">
        <v>692</v>
      </c>
      <c r="Y549" s="238" t="s">
        <v>692</v>
      </c>
      <c r="Z549" s="239" t="b">
        <v>0</v>
      </c>
      <c r="AA549" s="238" t="s">
        <v>692</v>
      </c>
      <c r="AB549" s="238" t="s">
        <v>692</v>
      </c>
      <c r="AC549" s="238" t="s">
        <v>692</v>
      </c>
      <c r="AD549" s="239" t="b">
        <v>0</v>
      </c>
      <c r="AE549" s="239" t="b">
        <v>0</v>
      </c>
      <c r="AF549" s="238" t="s">
        <v>692</v>
      </c>
      <c r="AG549" s="238" t="s">
        <v>189</v>
      </c>
      <c r="AH549" s="239" t="b">
        <v>1</v>
      </c>
      <c r="AI549" s="239" t="b">
        <v>0</v>
      </c>
    </row>
    <row r="550" spans="1:35" ht="48">
      <c r="A550" s="238" t="s">
        <v>686</v>
      </c>
      <c r="B550" s="238" t="s">
        <v>2778</v>
      </c>
      <c r="C550" s="238" t="s">
        <v>2778</v>
      </c>
      <c r="D550" s="238" t="s">
        <v>1640</v>
      </c>
      <c r="E550" s="238" t="s">
        <v>2779</v>
      </c>
      <c r="F550" s="238" t="s">
        <v>2157</v>
      </c>
      <c r="G550" s="238" t="s">
        <v>692</v>
      </c>
      <c r="H550" s="238" t="s">
        <v>692</v>
      </c>
      <c r="I550" s="238" t="s">
        <v>2780</v>
      </c>
      <c r="J550" s="238" t="s">
        <v>2625</v>
      </c>
      <c r="K550" s="238" t="s">
        <v>692</v>
      </c>
      <c r="L550" s="238" t="s">
        <v>692</v>
      </c>
      <c r="M550" s="239" t="b">
        <v>0</v>
      </c>
      <c r="N550" s="238" t="s">
        <v>1487</v>
      </c>
      <c r="O550" s="238" t="s">
        <v>1488</v>
      </c>
      <c r="P550" s="238" t="s">
        <v>837</v>
      </c>
      <c r="Q550" s="238" t="s">
        <v>17</v>
      </c>
      <c r="R550" s="238" t="s">
        <v>1540</v>
      </c>
      <c r="S550" s="238" t="s">
        <v>1541</v>
      </c>
      <c r="T550" s="238" t="s">
        <v>1542</v>
      </c>
      <c r="U550" s="238" t="s">
        <v>692</v>
      </c>
      <c r="V550" s="239" t="b">
        <v>0</v>
      </c>
      <c r="W550" s="239" t="b">
        <v>0</v>
      </c>
      <c r="X550" s="238" t="s">
        <v>692</v>
      </c>
      <c r="Y550" s="238" t="s">
        <v>692</v>
      </c>
      <c r="Z550" s="239" t="b">
        <v>0</v>
      </c>
      <c r="AA550" s="238" t="s">
        <v>692</v>
      </c>
      <c r="AB550" s="238" t="s">
        <v>692</v>
      </c>
      <c r="AC550" s="238" t="s">
        <v>692</v>
      </c>
      <c r="AD550" s="239" t="b">
        <v>0</v>
      </c>
      <c r="AE550" s="239" t="b">
        <v>0</v>
      </c>
      <c r="AF550" s="238" t="s">
        <v>692</v>
      </c>
      <c r="AG550" s="238" t="s">
        <v>189</v>
      </c>
      <c r="AH550" s="239" t="b">
        <v>1</v>
      </c>
      <c r="AI550" s="239" t="b">
        <v>0</v>
      </c>
    </row>
    <row r="551" spans="1:35" ht="48">
      <c r="A551" s="238" t="s">
        <v>686</v>
      </c>
      <c r="B551" s="238" t="s">
        <v>2781</v>
      </c>
      <c r="C551" s="238" t="s">
        <v>2781</v>
      </c>
      <c r="D551" s="238" t="s">
        <v>1640</v>
      </c>
      <c r="E551" s="238" t="s">
        <v>2782</v>
      </c>
      <c r="F551" s="238" t="s">
        <v>2157</v>
      </c>
      <c r="G551" s="238" t="s">
        <v>692</v>
      </c>
      <c r="H551" s="238" t="s">
        <v>692</v>
      </c>
      <c r="I551" s="238" t="s">
        <v>2783</v>
      </c>
      <c r="J551" s="238" t="s">
        <v>2245</v>
      </c>
      <c r="K551" s="238" t="s">
        <v>692</v>
      </c>
      <c r="L551" s="238" t="s">
        <v>692</v>
      </c>
      <c r="M551" s="239" t="b">
        <v>0</v>
      </c>
      <c r="N551" s="238" t="s">
        <v>1487</v>
      </c>
      <c r="O551" s="238" t="s">
        <v>1488</v>
      </c>
      <c r="P551" s="238" t="s">
        <v>837</v>
      </c>
      <c r="Q551" s="238" t="s">
        <v>17</v>
      </c>
      <c r="R551" s="238" t="s">
        <v>1540</v>
      </c>
      <c r="S551" s="238" t="s">
        <v>1541</v>
      </c>
      <c r="T551" s="238" t="s">
        <v>1542</v>
      </c>
      <c r="U551" s="238" t="s">
        <v>692</v>
      </c>
      <c r="V551" s="239" t="b">
        <v>0</v>
      </c>
      <c r="W551" s="239" t="b">
        <v>1</v>
      </c>
      <c r="X551" s="238" t="s">
        <v>1643</v>
      </c>
      <c r="Y551" s="238" t="s">
        <v>793</v>
      </c>
      <c r="Z551" s="239" t="b">
        <v>0</v>
      </c>
      <c r="AA551" s="238" t="s">
        <v>692</v>
      </c>
      <c r="AB551" s="238" t="s">
        <v>692</v>
      </c>
      <c r="AC551" s="238" t="s">
        <v>692</v>
      </c>
      <c r="AD551" s="239" t="b">
        <v>0</v>
      </c>
      <c r="AE551" s="239" t="b">
        <v>0</v>
      </c>
      <c r="AF551" s="238" t="s">
        <v>971</v>
      </c>
      <c r="AG551" s="238" t="s">
        <v>189</v>
      </c>
      <c r="AH551" s="239" t="b">
        <v>1</v>
      </c>
      <c r="AI551" s="239" t="b">
        <v>0</v>
      </c>
    </row>
    <row r="552" spans="1:35" ht="48">
      <c r="A552" s="238" t="s">
        <v>686</v>
      </c>
      <c r="B552" s="238" t="s">
        <v>2784</v>
      </c>
      <c r="C552" s="238" t="s">
        <v>2784</v>
      </c>
      <c r="D552" s="238" t="s">
        <v>1640</v>
      </c>
      <c r="E552" s="238" t="s">
        <v>2785</v>
      </c>
      <c r="F552" s="238" t="s">
        <v>2157</v>
      </c>
      <c r="G552" s="238" t="s">
        <v>692</v>
      </c>
      <c r="H552" s="238" t="s">
        <v>692</v>
      </c>
      <c r="I552" s="238" t="s">
        <v>2786</v>
      </c>
      <c r="J552" s="238" t="s">
        <v>2167</v>
      </c>
      <c r="K552" s="238" t="s">
        <v>692</v>
      </c>
      <c r="L552" s="238" t="s">
        <v>692</v>
      </c>
      <c r="M552" s="239" t="b">
        <v>0</v>
      </c>
      <c r="N552" s="238" t="s">
        <v>1487</v>
      </c>
      <c r="O552" s="238" t="s">
        <v>1488</v>
      </c>
      <c r="P552" s="238" t="s">
        <v>837</v>
      </c>
      <c r="Q552" s="238" t="s">
        <v>17</v>
      </c>
      <c r="R552" s="238" t="s">
        <v>1540</v>
      </c>
      <c r="S552" s="238" t="s">
        <v>1541</v>
      </c>
      <c r="T552" s="238" t="s">
        <v>1542</v>
      </c>
      <c r="U552" s="238" t="s">
        <v>692</v>
      </c>
      <c r="V552" s="239" t="b">
        <v>0</v>
      </c>
      <c r="W552" s="239" t="b">
        <v>1</v>
      </c>
      <c r="X552" s="238" t="s">
        <v>1643</v>
      </c>
      <c r="Y552" s="238" t="s">
        <v>923</v>
      </c>
      <c r="Z552" s="239" t="b">
        <v>0</v>
      </c>
      <c r="AA552" s="238" t="s">
        <v>692</v>
      </c>
      <c r="AB552" s="238" t="s">
        <v>692</v>
      </c>
      <c r="AC552" s="238" t="s">
        <v>692</v>
      </c>
      <c r="AD552" s="239" t="b">
        <v>0</v>
      </c>
      <c r="AE552" s="239" t="b">
        <v>0</v>
      </c>
      <c r="AF552" s="238" t="s">
        <v>971</v>
      </c>
      <c r="AG552" s="238" t="s">
        <v>189</v>
      </c>
      <c r="AH552" s="239" t="b">
        <v>1</v>
      </c>
      <c r="AI552" s="239" t="b">
        <v>0</v>
      </c>
    </row>
    <row r="553" spans="1:35" ht="48">
      <c r="A553" s="238" t="s">
        <v>686</v>
      </c>
      <c r="B553" s="238" t="s">
        <v>2787</v>
      </c>
      <c r="C553" s="238" t="s">
        <v>2787</v>
      </c>
      <c r="D553" s="238" t="s">
        <v>1640</v>
      </c>
      <c r="E553" s="238" t="s">
        <v>2788</v>
      </c>
      <c r="F553" s="238" t="s">
        <v>2157</v>
      </c>
      <c r="G553" s="238" t="s">
        <v>692</v>
      </c>
      <c r="H553" s="238" t="s">
        <v>692</v>
      </c>
      <c r="I553" s="238" t="s">
        <v>2789</v>
      </c>
      <c r="J553" s="238" t="s">
        <v>2178</v>
      </c>
      <c r="K553" s="238" t="s">
        <v>692</v>
      </c>
      <c r="L553" s="238" t="s">
        <v>692</v>
      </c>
      <c r="M553" s="239" t="b">
        <v>0</v>
      </c>
      <c r="N553" s="238" t="s">
        <v>1487</v>
      </c>
      <c r="O553" s="238" t="s">
        <v>1488</v>
      </c>
      <c r="P553" s="238" t="s">
        <v>837</v>
      </c>
      <c r="Q553" s="238" t="s">
        <v>17</v>
      </c>
      <c r="R553" s="238" t="s">
        <v>1540</v>
      </c>
      <c r="S553" s="238" t="s">
        <v>1541</v>
      </c>
      <c r="T553" s="238" t="s">
        <v>1542</v>
      </c>
      <c r="U553" s="238" t="s">
        <v>692</v>
      </c>
      <c r="V553" s="239" t="b">
        <v>0</v>
      </c>
      <c r="W553" s="239" t="b">
        <v>0</v>
      </c>
      <c r="X553" s="238" t="s">
        <v>692</v>
      </c>
      <c r="Y553" s="238" t="s">
        <v>692</v>
      </c>
      <c r="Z553" s="239" t="b">
        <v>0</v>
      </c>
      <c r="AA553" s="238" t="s">
        <v>692</v>
      </c>
      <c r="AB553" s="238" t="s">
        <v>692</v>
      </c>
      <c r="AC553" s="238" t="s">
        <v>692</v>
      </c>
      <c r="AD553" s="239" t="b">
        <v>0</v>
      </c>
      <c r="AE553" s="239" t="b">
        <v>0</v>
      </c>
      <c r="AF553" s="238" t="s">
        <v>1036</v>
      </c>
      <c r="AG553" s="238" t="s">
        <v>189</v>
      </c>
      <c r="AH553" s="239" t="b">
        <v>1</v>
      </c>
      <c r="AI553" s="239" t="b">
        <v>0</v>
      </c>
    </row>
    <row r="554" spans="1:35" ht="48">
      <c r="A554" s="238" t="s">
        <v>686</v>
      </c>
      <c r="B554" s="238" t="s">
        <v>2790</v>
      </c>
      <c r="C554" s="238" t="s">
        <v>2790</v>
      </c>
      <c r="D554" s="238" t="s">
        <v>1640</v>
      </c>
      <c r="E554" s="238" t="s">
        <v>2791</v>
      </c>
      <c r="F554" s="238" t="s">
        <v>2157</v>
      </c>
      <c r="G554" s="238" t="s">
        <v>692</v>
      </c>
      <c r="H554" s="238" t="s">
        <v>692</v>
      </c>
      <c r="I554" s="238" t="s">
        <v>2792</v>
      </c>
      <c r="J554" s="238" t="s">
        <v>2167</v>
      </c>
      <c r="K554" s="238" t="s">
        <v>692</v>
      </c>
      <c r="L554" s="238" t="s">
        <v>692</v>
      </c>
      <c r="M554" s="239" t="b">
        <v>0</v>
      </c>
      <c r="N554" s="238" t="s">
        <v>1487</v>
      </c>
      <c r="O554" s="238" t="s">
        <v>1488</v>
      </c>
      <c r="P554" s="238" t="s">
        <v>837</v>
      </c>
      <c r="Q554" s="238" t="s">
        <v>17</v>
      </c>
      <c r="R554" s="238" t="s">
        <v>1540</v>
      </c>
      <c r="S554" s="238" t="s">
        <v>1541</v>
      </c>
      <c r="T554" s="238" t="s">
        <v>1542</v>
      </c>
      <c r="U554" s="238" t="s">
        <v>692</v>
      </c>
      <c r="V554" s="239" t="b">
        <v>0</v>
      </c>
      <c r="W554" s="239" t="b">
        <v>1</v>
      </c>
      <c r="X554" s="238" t="s">
        <v>1643</v>
      </c>
      <c r="Y554" s="238" t="s">
        <v>923</v>
      </c>
      <c r="Z554" s="239" t="b">
        <v>0</v>
      </c>
      <c r="AA554" s="238" t="s">
        <v>692</v>
      </c>
      <c r="AB554" s="238" t="s">
        <v>692</v>
      </c>
      <c r="AC554" s="238" t="s">
        <v>692</v>
      </c>
      <c r="AD554" s="239" t="b">
        <v>0</v>
      </c>
      <c r="AE554" s="239" t="b">
        <v>0</v>
      </c>
      <c r="AF554" s="238" t="s">
        <v>1036</v>
      </c>
      <c r="AG554" s="238" t="s">
        <v>189</v>
      </c>
      <c r="AH554" s="239" t="b">
        <v>1</v>
      </c>
      <c r="AI554" s="239" t="b">
        <v>0</v>
      </c>
    </row>
    <row r="555" spans="1:35" ht="48">
      <c r="A555" s="238" t="s">
        <v>686</v>
      </c>
      <c r="B555" s="238" t="s">
        <v>2793</v>
      </c>
      <c r="C555" s="238" t="s">
        <v>2793</v>
      </c>
      <c r="D555" s="238" t="s">
        <v>1640</v>
      </c>
      <c r="E555" s="238" t="s">
        <v>2794</v>
      </c>
      <c r="F555" s="238" t="s">
        <v>2157</v>
      </c>
      <c r="G555" s="238" t="s">
        <v>692</v>
      </c>
      <c r="H555" s="238" t="s">
        <v>692</v>
      </c>
      <c r="I555" s="238" t="s">
        <v>2795</v>
      </c>
      <c r="J555" s="238" t="s">
        <v>2167</v>
      </c>
      <c r="K555" s="238" t="s">
        <v>692</v>
      </c>
      <c r="L555" s="238" t="s">
        <v>692</v>
      </c>
      <c r="M555" s="239" t="b">
        <v>0</v>
      </c>
      <c r="N555" s="238" t="s">
        <v>1487</v>
      </c>
      <c r="O555" s="238" t="s">
        <v>1488</v>
      </c>
      <c r="P555" s="238" t="s">
        <v>837</v>
      </c>
      <c r="Q555" s="238" t="s">
        <v>17</v>
      </c>
      <c r="R555" s="238" t="s">
        <v>1540</v>
      </c>
      <c r="S555" s="238" t="s">
        <v>1541</v>
      </c>
      <c r="T555" s="238" t="s">
        <v>1542</v>
      </c>
      <c r="U555" s="238" t="s">
        <v>692</v>
      </c>
      <c r="V555" s="239" t="b">
        <v>0</v>
      </c>
      <c r="W555" s="239" t="b">
        <v>0</v>
      </c>
      <c r="X555" s="238" t="s">
        <v>692</v>
      </c>
      <c r="Y555" s="238" t="s">
        <v>692</v>
      </c>
      <c r="Z555" s="239" t="b">
        <v>0</v>
      </c>
      <c r="AA555" s="238" t="s">
        <v>692</v>
      </c>
      <c r="AB555" s="238" t="s">
        <v>692</v>
      </c>
      <c r="AC555" s="238" t="s">
        <v>692</v>
      </c>
      <c r="AD555" s="239" t="b">
        <v>0</v>
      </c>
      <c r="AE555" s="239" t="b">
        <v>0</v>
      </c>
      <c r="AF555" s="238" t="s">
        <v>1036</v>
      </c>
      <c r="AG555" s="238" t="s">
        <v>189</v>
      </c>
      <c r="AH555" s="239" t="b">
        <v>1</v>
      </c>
      <c r="AI555" s="239" t="b">
        <v>0</v>
      </c>
    </row>
    <row r="556" spans="1:35" ht="48">
      <c r="A556" s="238" t="s">
        <v>686</v>
      </c>
      <c r="B556" s="238" t="s">
        <v>2796</v>
      </c>
      <c r="C556" s="238" t="s">
        <v>2796</v>
      </c>
      <c r="D556" s="238" t="s">
        <v>1640</v>
      </c>
      <c r="E556" s="238" t="s">
        <v>2797</v>
      </c>
      <c r="F556" s="238" t="s">
        <v>2157</v>
      </c>
      <c r="G556" s="238" t="s">
        <v>692</v>
      </c>
      <c r="H556" s="238" t="s">
        <v>692</v>
      </c>
      <c r="I556" s="238" t="s">
        <v>2798</v>
      </c>
      <c r="J556" s="238" t="s">
        <v>2167</v>
      </c>
      <c r="K556" s="238" t="s">
        <v>692</v>
      </c>
      <c r="L556" s="238" t="s">
        <v>692</v>
      </c>
      <c r="M556" s="239" t="b">
        <v>0</v>
      </c>
      <c r="N556" s="238" t="s">
        <v>1487</v>
      </c>
      <c r="O556" s="238" t="s">
        <v>1488</v>
      </c>
      <c r="P556" s="238" t="s">
        <v>837</v>
      </c>
      <c r="Q556" s="238" t="s">
        <v>17</v>
      </c>
      <c r="R556" s="238" t="s">
        <v>1540</v>
      </c>
      <c r="S556" s="238" t="s">
        <v>1541</v>
      </c>
      <c r="T556" s="238" t="s">
        <v>1542</v>
      </c>
      <c r="U556" s="238" t="s">
        <v>692</v>
      </c>
      <c r="V556" s="239" t="b">
        <v>0</v>
      </c>
      <c r="W556" s="239" t="b">
        <v>0</v>
      </c>
      <c r="X556" s="238" t="s">
        <v>692</v>
      </c>
      <c r="Y556" s="238" t="s">
        <v>692</v>
      </c>
      <c r="Z556" s="239" t="b">
        <v>0</v>
      </c>
      <c r="AA556" s="238" t="s">
        <v>692</v>
      </c>
      <c r="AB556" s="238" t="s">
        <v>692</v>
      </c>
      <c r="AC556" s="238" t="s">
        <v>692</v>
      </c>
      <c r="AD556" s="239" t="b">
        <v>0</v>
      </c>
      <c r="AE556" s="239" t="b">
        <v>0</v>
      </c>
      <c r="AF556" s="238" t="s">
        <v>1036</v>
      </c>
      <c r="AG556" s="238" t="s">
        <v>189</v>
      </c>
      <c r="AH556" s="239" t="b">
        <v>1</v>
      </c>
      <c r="AI556" s="239" t="b">
        <v>0</v>
      </c>
    </row>
    <row r="557" spans="1:35" ht="48">
      <c r="A557" s="238" t="s">
        <v>686</v>
      </c>
      <c r="B557" s="238" t="s">
        <v>2799</v>
      </c>
      <c r="C557" s="238" t="s">
        <v>2799</v>
      </c>
      <c r="D557" s="238" t="s">
        <v>1640</v>
      </c>
      <c r="E557" s="238" t="s">
        <v>2800</v>
      </c>
      <c r="F557" s="238" t="s">
        <v>2157</v>
      </c>
      <c r="G557" s="238" t="s">
        <v>692</v>
      </c>
      <c r="H557" s="238" t="s">
        <v>692</v>
      </c>
      <c r="I557" s="238" t="s">
        <v>2801</v>
      </c>
      <c r="J557" s="238" t="s">
        <v>2267</v>
      </c>
      <c r="K557" s="238" t="s">
        <v>692</v>
      </c>
      <c r="L557" s="238" t="s">
        <v>692</v>
      </c>
      <c r="M557" s="239" t="b">
        <v>0</v>
      </c>
      <c r="N557" s="238" t="s">
        <v>1487</v>
      </c>
      <c r="O557" s="238" t="s">
        <v>1488</v>
      </c>
      <c r="P557" s="238" t="s">
        <v>837</v>
      </c>
      <c r="Q557" s="238" t="s">
        <v>17</v>
      </c>
      <c r="R557" s="238" t="s">
        <v>1540</v>
      </c>
      <c r="S557" s="238" t="s">
        <v>1541</v>
      </c>
      <c r="T557" s="238" t="s">
        <v>1542</v>
      </c>
      <c r="U557" s="238" t="s">
        <v>692</v>
      </c>
      <c r="V557" s="239" t="b">
        <v>0</v>
      </c>
      <c r="W557" s="239" t="b">
        <v>0</v>
      </c>
      <c r="X557" s="238" t="s">
        <v>692</v>
      </c>
      <c r="Y557" s="238" t="s">
        <v>692</v>
      </c>
      <c r="Z557" s="239" t="b">
        <v>0</v>
      </c>
      <c r="AA557" s="238" t="s">
        <v>692</v>
      </c>
      <c r="AB557" s="238" t="s">
        <v>692</v>
      </c>
      <c r="AC557" s="238" t="s">
        <v>692</v>
      </c>
      <c r="AD557" s="239" t="b">
        <v>0</v>
      </c>
      <c r="AE557" s="239" t="b">
        <v>0</v>
      </c>
      <c r="AF557" s="238" t="s">
        <v>1036</v>
      </c>
      <c r="AG557" s="238" t="s">
        <v>189</v>
      </c>
      <c r="AH557" s="239" t="b">
        <v>1</v>
      </c>
      <c r="AI557" s="239" t="b">
        <v>0</v>
      </c>
    </row>
    <row r="558" spans="1:35" ht="32">
      <c r="A558" s="238" t="s">
        <v>686</v>
      </c>
      <c r="B558" s="238" t="s">
        <v>2802</v>
      </c>
      <c r="C558" s="238" t="s">
        <v>2802</v>
      </c>
      <c r="D558" s="238" t="s">
        <v>1640</v>
      </c>
      <c r="E558" s="238" t="s">
        <v>2803</v>
      </c>
      <c r="F558" s="238" t="s">
        <v>2157</v>
      </c>
      <c r="G558" s="238" t="s">
        <v>692</v>
      </c>
      <c r="H558" s="238" t="s">
        <v>692</v>
      </c>
      <c r="I558" s="238" t="s">
        <v>2804</v>
      </c>
      <c r="J558" s="238" t="s">
        <v>2178</v>
      </c>
      <c r="K558" s="238" t="s">
        <v>692</v>
      </c>
      <c r="L558" s="238" t="s">
        <v>692</v>
      </c>
      <c r="M558" s="239" t="b">
        <v>0</v>
      </c>
      <c r="N558" s="238" t="s">
        <v>1487</v>
      </c>
      <c r="O558" s="238" t="s">
        <v>1488</v>
      </c>
      <c r="P558" s="238" t="s">
        <v>837</v>
      </c>
      <c r="Q558" s="238" t="s">
        <v>17</v>
      </c>
      <c r="R558" s="238" t="s">
        <v>2805</v>
      </c>
      <c r="S558" s="238" t="s">
        <v>2806</v>
      </c>
      <c r="T558" s="238" t="s">
        <v>1542</v>
      </c>
      <c r="U558" s="238" t="s">
        <v>692</v>
      </c>
      <c r="V558" s="239" t="b">
        <v>0</v>
      </c>
      <c r="W558" s="239" t="b">
        <v>1</v>
      </c>
      <c r="X558" s="238" t="s">
        <v>1643</v>
      </c>
      <c r="Y558" s="238" t="s">
        <v>923</v>
      </c>
      <c r="Z558" s="239" t="b">
        <v>0</v>
      </c>
      <c r="AA558" s="238" t="s">
        <v>692</v>
      </c>
      <c r="AB558" s="238" t="s">
        <v>692</v>
      </c>
      <c r="AC558" s="238" t="s">
        <v>692</v>
      </c>
      <c r="AD558" s="239" t="b">
        <v>0</v>
      </c>
      <c r="AE558" s="239" t="b">
        <v>0</v>
      </c>
      <c r="AF558" s="238" t="s">
        <v>1036</v>
      </c>
      <c r="AG558" s="238" t="s">
        <v>189</v>
      </c>
      <c r="AH558" s="239" t="b">
        <v>1</v>
      </c>
      <c r="AI558" s="239" t="b">
        <v>0</v>
      </c>
    </row>
    <row r="559" spans="1:35" ht="48">
      <c r="A559" s="238" t="s">
        <v>686</v>
      </c>
      <c r="B559" s="238" t="s">
        <v>2807</v>
      </c>
      <c r="C559" s="238" t="s">
        <v>2807</v>
      </c>
      <c r="D559" s="238" t="s">
        <v>1650</v>
      </c>
      <c r="E559" s="238" t="s">
        <v>2808</v>
      </c>
      <c r="F559" s="238" t="s">
        <v>2157</v>
      </c>
      <c r="G559" s="238" t="s">
        <v>692</v>
      </c>
      <c r="H559" s="238" t="s">
        <v>692</v>
      </c>
      <c r="I559" s="238" t="s">
        <v>2809</v>
      </c>
      <c r="J559" s="238" t="s">
        <v>2574</v>
      </c>
      <c r="K559" s="238" t="s">
        <v>692</v>
      </c>
      <c r="L559" s="238" t="s">
        <v>692</v>
      </c>
      <c r="M559" s="239" t="b">
        <v>0</v>
      </c>
      <c r="N559" s="238" t="s">
        <v>1487</v>
      </c>
      <c r="O559" s="238" t="s">
        <v>1488</v>
      </c>
      <c r="P559" s="238" t="s">
        <v>837</v>
      </c>
      <c r="Q559" s="238" t="s">
        <v>17</v>
      </c>
      <c r="R559" s="238" t="s">
        <v>2810</v>
      </c>
      <c r="S559" s="238" t="s">
        <v>2811</v>
      </c>
      <c r="T559" s="238" t="s">
        <v>1542</v>
      </c>
      <c r="U559" s="238" t="s">
        <v>692</v>
      </c>
      <c r="V559" s="239" t="b">
        <v>0</v>
      </c>
      <c r="W559" s="239" t="b">
        <v>0</v>
      </c>
      <c r="X559" s="238" t="s">
        <v>692</v>
      </c>
      <c r="Y559" s="238" t="s">
        <v>692</v>
      </c>
      <c r="Z559" s="239" t="b">
        <v>0</v>
      </c>
      <c r="AA559" s="238" t="s">
        <v>692</v>
      </c>
      <c r="AB559" s="238" t="s">
        <v>692</v>
      </c>
      <c r="AC559" s="238" t="s">
        <v>692</v>
      </c>
      <c r="AD559" s="239" t="b">
        <v>0</v>
      </c>
      <c r="AE559" s="239" t="b">
        <v>0</v>
      </c>
      <c r="AF559" s="238" t="s">
        <v>692</v>
      </c>
      <c r="AG559" s="238" t="s">
        <v>189</v>
      </c>
      <c r="AH559" s="239" t="b">
        <v>1</v>
      </c>
      <c r="AI559" s="239" t="b">
        <v>0</v>
      </c>
    </row>
    <row r="560" spans="1:35" ht="48">
      <c r="A560" s="238" t="s">
        <v>686</v>
      </c>
      <c r="B560" s="238" t="s">
        <v>96</v>
      </c>
      <c r="C560" s="238" t="s">
        <v>96</v>
      </c>
      <c r="D560" s="238" t="s">
        <v>1650</v>
      </c>
      <c r="E560" s="238" t="s">
        <v>2812</v>
      </c>
      <c r="F560" s="238" t="s">
        <v>2157</v>
      </c>
      <c r="G560" s="238" t="s">
        <v>692</v>
      </c>
      <c r="H560" s="238" t="s">
        <v>692</v>
      </c>
      <c r="I560" s="238" t="s">
        <v>2813</v>
      </c>
      <c r="J560" s="238" t="s">
        <v>2178</v>
      </c>
      <c r="K560" s="238" t="s">
        <v>692</v>
      </c>
      <c r="L560" s="238" t="s">
        <v>692</v>
      </c>
      <c r="M560" s="239" t="b">
        <v>0</v>
      </c>
      <c r="N560" s="238" t="s">
        <v>1487</v>
      </c>
      <c r="O560" s="238" t="s">
        <v>1488</v>
      </c>
      <c r="P560" s="238" t="s">
        <v>837</v>
      </c>
      <c r="Q560" s="238" t="s">
        <v>17</v>
      </c>
      <c r="R560" s="238" t="s">
        <v>2810</v>
      </c>
      <c r="S560" s="238" t="s">
        <v>2811</v>
      </c>
      <c r="T560" s="238" t="s">
        <v>1542</v>
      </c>
      <c r="U560" s="238" t="s">
        <v>692</v>
      </c>
      <c r="V560" s="239" t="b">
        <v>0</v>
      </c>
      <c r="W560" s="239" t="b">
        <v>0</v>
      </c>
      <c r="X560" s="238" t="s">
        <v>692</v>
      </c>
      <c r="Y560" s="238" t="s">
        <v>692</v>
      </c>
      <c r="Z560" s="239" t="b">
        <v>0</v>
      </c>
      <c r="AA560" s="238" t="s">
        <v>692</v>
      </c>
      <c r="AB560" s="238" t="s">
        <v>692</v>
      </c>
      <c r="AC560" s="238" t="s">
        <v>692</v>
      </c>
      <c r="AD560" s="239" t="b">
        <v>0</v>
      </c>
      <c r="AE560" s="239" t="b">
        <v>0</v>
      </c>
      <c r="AF560" s="238" t="s">
        <v>1036</v>
      </c>
      <c r="AG560" s="238" t="s">
        <v>189</v>
      </c>
      <c r="AH560" s="239" t="b">
        <v>1</v>
      </c>
      <c r="AI560" s="239" t="b">
        <v>0</v>
      </c>
    </row>
    <row r="561" spans="1:35" ht="64">
      <c r="A561" s="238" t="s">
        <v>686</v>
      </c>
      <c r="B561" s="238" t="s">
        <v>2814</v>
      </c>
      <c r="C561" s="238" t="s">
        <v>2814</v>
      </c>
      <c r="D561" s="238" t="s">
        <v>2815</v>
      </c>
      <c r="E561" s="238" t="s">
        <v>2816</v>
      </c>
      <c r="F561" s="238" t="s">
        <v>2157</v>
      </c>
      <c r="G561" s="238" t="s">
        <v>692</v>
      </c>
      <c r="H561" s="238" t="s">
        <v>692</v>
      </c>
      <c r="I561" s="238" t="s">
        <v>2817</v>
      </c>
      <c r="J561" s="238" t="s">
        <v>2159</v>
      </c>
      <c r="K561" s="238" t="s">
        <v>692</v>
      </c>
      <c r="L561" s="238" t="s">
        <v>692</v>
      </c>
      <c r="M561" s="239" t="b">
        <v>0</v>
      </c>
      <c r="N561" s="238" t="s">
        <v>1487</v>
      </c>
      <c r="O561" s="238" t="s">
        <v>1488</v>
      </c>
      <c r="P561" s="238" t="s">
        <v>837</v>
      </c>
      <c r="Q561" s="238" t="s">
        <v>17</v>
      </c>
      <c r="R561" s="238" t="s">
        <v>2818</v>
      </c>
      <c r="S561" s="238" t="s">
        <v>2819</v>
      </c>
      <c r="T561" s="238" t="s">
        <v>1542</v>
      </c>
      <c r="U561" s="238" t="s">
        <v>692</v>
      </c>
      <c r="V561" s="239" t="b">
        <v>0</v>
      </c>
      <c r="W561" s="239" t="b">
        <v>0</v>
      </c>
      <c r="X561" s="238" t="s">
        <v>692</v>
      </c>
      <c r="Y561" s="238" t="s">
        <v>692</v>
      </c>
      <c r="Z561" s="239" t="b">
        <v>0</v>
      </c>
      <c r="AA561" s="238" t="s">
        <v>692</v>
      </c>
      <c r="AB561" s="238" t="s">
        <v>692</v>
      </c>
      <c r="AC561" s="238" t="s">
        <v>2820</v>
      </c>
      <c r="AD561" s="239" t="b">
        <v>0</v>
      </c>
      <c r="AE561" s="239" t="b">
        <v>0</v>
      </c>
      <c r="AF561" s="238" t="s">
        <v>692</v>
      </c>
      <c r="AG561" s="238" t="s">
        <v>189</v>
      </c>
      <c r="AH561" s="239" t="b">
        <v>1</v>
      </c>
      <c r="AI561" s="239" t="b">
        <v>0</v>
      </c>
    </row>
    <row r="562" spans="1:35" ht="48">
      <c r="A562" s="238" t="s">
        <v>686</v>
      </c>
      <c r="B562" s="238" t="s">
        <v>2821</v>
      </c>
      <c r="C562" s="238" t="s">
        <v>2821</v>
      </c>
      <c r="D562" s="238" t="s">
        <v>2103</v>
      </c>
      <c r="E562" s="238" t="s">
        <v>1704</v>
      </c>
      <c r="F562" s="238" t="s">
        <v>2157</v>
      </c>
      <c r="G562" s="238" t="s">
        <v>692</v>
      </c>
      <c r="H562" s="238" t="s">
        <v>692</v>
      </c>
      <c r="I562" s="238" t="s">
        <v>2822</v>
      </c>
      <c r="J562" s="238" t="s">
        <v>2356</v>
      </c>
      <c r="K562" s="238" t="s">
        <v>692</v>
      </c>
      <c r="L562" s="238" t="s">
        <v>692</v>
      </c>
      <c r="M562" s="239" t="b">
        <v>0</v>
      </c>
      <c r="N562" s="238" t="s">
        <v>1487</v>
      </c>
      <c r="O562" s="238" t="s">
        <v>1488</v>
      </c>
      <c r="P562" s="238" t="s">
        <v>837</v>
      </c>
      <c r="Q562" s="238" t="s">
        <v>17</v>
      </c>
      <c r="R562" s="238" t="s">
        <v>1700</v>
      </c>
      <c r="S562" s="238" t="s">
        <v>1701</v>
      </c>
      <c r="T562" s="238" t="s">
        <v>1542</v>
      </c>
      <c r="U562" s="238" t="s">
        <v>692</v>
      </c>
      <c r="V562" s="239" t="b">
        <v>0</v>
      </c>
      <c r="W562" s="239" t="b">
        <v>0</v>
      </c>
      <c r="X562" s="238" t="s">
        <v>692</v>
      </c>
      <c r="Y562" s="238" t="s">
        <v>692</v>
      </c>
      <c r="Z562" s="239" t="b">
        <v>0</v>
      </c>
      <c r="AA562" s="238" t="s">
        <v>692</v>
      </c>
      <c r="AB562" s="238" t="s">
        <v>692</v>
      </c>
      <c r="AC562" s="238" t="s">
        <v>2823</v>
      </c>
      <c r="AD562" s="239" t="b">
        <v>0</v>
      </c>
      <c r="AE562" s="239" t="b">
        <v>0</v>
      </c>
      <c r="AF562" s="238" t="s">
        <v>971</v>
      </c>
      <c r="AG562" s="238" t="s">
        <v>189</v>
      </c>
      <c r="AH562" s="239" t="b">
        <v>1</v>
      </c>
      <c r="AI562" s="239" t="b">
        <v>1</v>
      </c>
    </row>
    <row r="563" spans="1:35" ht="48">
      <c r="A563" s="238" t="s">
        <v>686</v>
      </c>
      <c r="B563" s="238" t="s">
        <v>2824</v>
      </c>
      <c r="C563" s="238" t="s">
        <v>2824</v>
      </c>
      <c r="D563" s="238" t="s">
        <v>2825</v>
      </c>
      <c r="E563" s="238" t="s">
        <v>1706</v>
      </c>
      <c r="F563" s="238" t="s">
        <v>2157</v>
      </c>
      <c r="G563" s="238" t="s">
        <v>692</v>
      </c>
      <c r="H563" s="238" t="s">
        <v>692</v>
      </c>
      <c r="I563" s="238" t="s">
        <v>2826</v>
      </c>
      <c r="J563" s="238" t="s">
        <v>2356</v>
      </c>
      <c r="K563" s="238" t="s">
        <v>692</v>
      </c>
      <c r="L563" s="238" t="s">
        <v>692</v>
      </c>
      <c r="M563" s="239" t="b">
        <v>0</v>
      </c>
      <c r="N563" s="238" t="s">
        <v>1487</v>
      </c>
      <c r="O563" s="238" t="s">
        <v>1488</v>
      </c>
      <c r="P563" s="238" t="s">
        <v>837</v>
      </c>
      <c r="Q563" s="238" t="s">
        <v>17</v>
      </c>
      <c r="R563" s="238" t="s">
        <v>1700</v>
      </c>
      <c r="S563" s="238" t="s">
        <v>1701</v>
      </c>
      <c r="T563" s="238" t="s">
        <v>1542</v>
      </c>
      <c r="U563" s="238" t="s">
        <v>692</v>
      </c>
      <c r="V563" s="239" t="b">
        <v>0</v>
      </c>
      <c r="W563" s="239" t="b">
        <v>0</v>
      </c>
      <c r="X563" s="238" t="s">
        <v>692</v>
      </c>
      <c r="Y563" s="238" t="s">
        <v>692</v>
      </c>
      <c r="Z563" s="239" t="b">
        <v>0</v>
      </c>
      <c r="AA563" s="238" t="s">
        <v>692</v>
      </c>
      <c r="AB563" s="238" t="s">
        <v>692</v>
      </c>
      <c r="AC563" s="238" t="s">
        <v>2827</v>
      </c>
      <c r="AD563" s="239" t="b">
        <v>0</v>
      </c>
      <c r="AE563" s="239" t="b">
        <v>0</v>
      </c>
      <c r="AF563" s="238" t="s">
        <v>971</v>
      </c>
      <c r="AG563" s="238" t="s">
        <v>189</v>
      </c>
      <c r="AH563" s="239" t="b">
        <v>1</v>
      </c>
      <c r="AI563" s="239" t="b">
        <v>1</v>
      </c>
    </row>
    <row r="564" spans="1:35" ht="32">
      <c r="A564" s="238" t="s">
        <v>686</v>
      </c>
      <c r="B564" s="238" t="s">
        <v>2828</v>
      </c>
      <c r="C564" s="238" t="s">
        <v>2828</v>
      </c>
      <c r="D564" s="238" t="s">
        <v>1670</v>
      </c>
      <c r="E564" s="238" t="s">
        <v>2829</v>
      </c>
      <c r="F564" s="238" t="s">
        <v>2157</v>
      </c>
      <c r="G564" s="238" t="s">
        <v>692</v>
      </c>
      <c r="H564" s="238" t="s">
        <v>692</v>
      </c>
      <c r="I564" s="238" t="s">
        <v>2830</v>
      </c>
      <c r="J564" s="238" t="s">
        <v>2554</v>
      </c>
      <c r="K564" s="238" t="s">
        <v>692</v>
      </c>
      <c r="L564" s="238" t="s">
        <v>692</v>
      </c>
      <c r="M564" s="239" t="b">
        <v>0</v>
      </c>
      <c r="N564" s="238" t="s">
        <v>1487</v>
      </c>
      <c r="O564" s="238" t="s">
        <v>1488</v>
      </c>
      <c r="P564" s="238" t="s">
        <v>837</v>
      </c>
      <c r="Q564" s="238" t="s">
        <v>17</v>
      </c>
      <c r="R564" s="238" t="s">
        <v>1672</v>
      </c>
      <c r="S564" s="238" t="s">
        <v>1673</v>
      </c>
      <c r="T564" s="238" t="s">
        <v>1542</v>
      </c>
      <c r="U564" s="238" t="s">
        <v>692</v>
      </c>
      <c r="V564" s="239" t="b">
        <v>0</v>
      </c>
      <c r="W564" s="239" t="b">
        <v>1</v>
      </c>
      <c r="X564" s="238" t="s">
        <v>2831</v>
      </c>
      <c r="Y564" s="238" t="s">
        <v>915</v>
      </c>
      <c r="Z564" s="239" t="b">
        <v>1</v>
      </c>
      <c r="AA564" s="238" t="s">
        <v>2832</v>
      </c>
      <c r="AB564" s="238" t="s">
        <v>692</v>
      </c>
      <c r="AC564" s="238" t="s">
        <v>692</v>
      </c>
      <c r="AD564" s="239" t="b">
        <v>0</v>
      </c>
      <c r="AE564" s="239" t="b">
        <v>0</v>
      </c>
      <c r="AF564" s="238" t="s">
        <v>692</v>
      </c>
      <c r="AG564" s="238" t="s">
        <v>189</v>
      </c>
      <c r="AH564" s="239" t="b">
        <v>1</v>
      </c>
      <c r="AI564" s="239" t="b">
        <v>0</v>
      </c>
    </row>
    <row r="565" spans="1:35" ht="32">
      <c r="A565" s="238" t="s">
        <v>686</v>
      </c>
      <c r="B565" s="238" t="s">
        <v>2832</v>
      </c>
      <c r="C565" s="238" t="s">
        <v>2832</v>
      </c>
      <c r="D565" s="238" t="s">
        <v>1670</v>
      </c>
      <c r="E565" s="238" t="s">
        <v>2833</v>
      </c>
      <c r="F565" s="238" t="s">
        <v>2157</v>
      </c>
      <c r="G565" s="238" t="s">
        <v>692</v>
      </c>
      <c r="H565" s="238" t="s">
        <v>692</v>
      </c>
      <c r="I565" s="238" t="s">
        <v>2834</v>
      </c>
      <c r="J565" s="238" t="s">
        <v>2245</v>
      </c>
      <c r="K565" s="238" t="s">
        <v>692</v>
      </c>
      <c r="L565" s="238" t="s">
        <v>692</v>
      </c>
      <c r="M565" s="239" t="b">
        <v>0</v>
      </c>
      <c r="N565" s="238" t="s">
        <v>1487</v>
      </c>
      <c r="O565" s="238" t="s">
        <v>1488</v>
      </c>
      <c r="P565" s="238" t="s">
        <v>837</v>
      </c>
      <c r="Q565" s="238" t="s">
        <v>17</v>
      </c>
      <c r="R565" s="238" t="s">
        <v>1672</v>
      </c>
      <c r="S565" s="238" t="s">
        <v>1673</v>
      </c>
      <c r="T565" s="238" t="s">
        <v>1542</v>
      </c>
      <c r="U565" s="238" t="s">
        <v>692</v>
      </c>
      <c r="V565" s="239" t="b">
        <v>0</v>
      </c>
      <c r="W565" s="239" t="b">
        <v>0</v>
      </c>
      <c r="X565" s="238" t="s">
        <v>692</v>
      </c>
      <c r="Y565" s="238" t="s">
        <v>692</v>
      </c>
      <c r="Z565" s="239" t="b">
        <v>0</v>
      </c>
      <c r="AA565" s="238" t="s">
        <v>692</v>
      </c>
      <c r="AB565" s="238" t="s">
        <v>692</v>
      </c>
      <c r="AC565" s="238" t="s">
        <v>2835</v>
      </c>
      <c r="AD565" s="239" t="b">
        <v>0</v>
      </c>
      <c r="AE565" s="239" t="b">
        <v>0</v>
      </c>
      <c r="AF565" s="238" t="s">
        <v>971</v>
      </c>
      <c r="AG565" s="238" t="s">
        <v>189</v>
      </c>
      <c r="AH565" s="239" t="b">
        <v>1</v>
      </c>
      <c r="AI565" s="239" t="b">
        <v>0</v>
      </c>
    </row>
    <row r="566" spans="1:35" ht="48">
      <c r="A566" s="238" t="s">
        <v>686</v>
      </c>
      <c r="B566" s="238" t="s">
        <v>2836</v>
      </c>
      <c r="C566" s="238" t="s">
        <v>2836</v>
      </c>
      <c r="D566" s="238" t="s">
        <v>2837</v>
      </c>
      <c r="E566" s="238" t="s">
        <v>2838</v>
      </c>
      <c r="F566" s="238" t="s">
        <v>2157</v>
      </c>
      <c r="G566" s="238" t="s">
        <v>692</v>
      </c>
      <c r="H566" s="238" t="s">
        <v>692</v>
      </c>
      <c r="I566" s="238" t="s">
        <v>2839</v>
      </c>
      <c r="J566" s="238" t="s">
        <v>2267</v>
      </c>
      <c r="K566" s="238" t="s">
        <v>692</v>
      </c>
      <c r="L566" s="238" t="s">
        <v>692</v>
      </c>
      <c r="M566" s="239" t="b">
        <v>0</v>
      </c>
      <c r="N566" s="238" t="s">
        <v>1487</v>
      </c>
      <c r="O566" s="238" t="s">
        <v>1488</v>
      </c>
      <c r="P566" s="238" t="s">
        <v>837</v>
      </c>
      <c r="Q566" s="238" t="s">
        <v>17</v>
      </c>
      <c r="R566" s="238" t="s">
        <v>2810</v>
      </c>
      <c r="S566" s="238" t="s">
        <v>2811</v>
      </c>
      <c r="T566" s="238" t="s">
        <v>1542</v>
      </c>
      <c r="U566" s="238" t="s">
        <v>692</v>
      </c>
      <c r="V566" s="239" t="b">
        <v>0</v>
      </c>
      <c r="W566" s="239" t="b">
        <v>0</v>
      </c>
      <c r="X566" s="238" t="s">
        <v>692</v>
      </c>
      <c r="Y566" s="238" t="s">
        <v>692</v>
      </c>
      <c r="Z566" s="239" t="b">
        <v>0</v>
      </c>
      <c r="AA566" s="238" t="s">
        <v>692</v>
      </c>
      <c r="AB566" s="238" t="s">
        <v>692</v>
      </c>
      <c r="AC566" s="238" t="s">
        <v>692</v>
      </c>
      <c r="AD566" s="239" t="b">
        <v>0</v>
      </c>
      <c r="AE566" s="239" t="b">
        <v>0</v>
      </c>
      <c r="AF566" s="238" t="s">
        <v>692</v>
      </c>
      <c r="AG566" s="238" t="s">
        <v>189</v>
      </c>
      <c r="AH566" s="239" t="b">
        <v>1</v>
      </c>
      <c r="AI566" s="239" t="b">
        <v>0</v>
      </c>
    </row>
    <row r="567" spans="1:35" ht="48">
      <c r="A567" s="238" t="s">
        <v>686</v>
      </c>
      <c r="B567" s="238" t="s">
        <v>2840</v>
      </c>
      <c r="C567" s="238" t="s">
        <v>2840</v>
      </c>
      <c r="D567" s="238" t="s">
        <v>2837</v>
      </c>
      <c r="E567" s="238" t="s">
        <v>2841</v>
      </c>
      <c r="F567" s="238" t="s">
        <v>2157</v>
      </c>
      <c r="G567" s="238" t="s">
        <v>692</v>
      </c>
      <c r="H567" s="238" t="s">
        <v>692</v>
      </c>
      <c r="I567" s="238" t="s">
        <v>2842</v>
      </c>
      <c r="J567" s="238" t="s">
        <v>2167</v>
      </c>
      <c r="K567" s="238" t="s">
        <v>692</v>
      </c>
      <c r="L567" s="238" t="s">
        <v>692</v>
      </c>
      <c r="M567" s="239" t="b">
        <v>0</v>
      </c>
      <c r="N567" s="238" t="s">
        <v>1487</v>
      </c>
      <c r="O567" s="238" t="s">
        <v>1488</v>
      </c>
      <c r="P567" s="238" t="s">
        <v>837</v>
      </c>
      <c r="Q567" s="238" t="s">
        <v>17</v>
      </c>
      <c r="R567" s="238" t="s">
        <v>2810</v>
      </c>
      <c r="S567" s="238" t="s">
        <v>2811</v>
      </c>
      <c r="T567" s="238" t="s">
        <v>1542</v>
      </c>
      <c r="U567" s="238" t="s">
        <v>692</v>
      </c>
      <c r="V567" s="239" t="b">
        <v>0</v>
      </c>
      <c r="W567" s="239" t="b">
        <v>0</v>
      </c>
      <c r="X567" s="238" t="s">
        <v>692</v>
      </c>
      <c r="Y567" s="238" t="s">
        <v>692</v>
      </c>
      <c r="Z567" s="239" t="b">
        <v>0</v>
      </c>
      <c r="AA567" s="238" t="s">
        <v>692</v>
      </c>
      <c r="AB567" s="238" t="s">
        <v>692</v>
      </c>
      <c r="AC567" s="238" t="s">
        <v>692</v>
      </c>
      <c r="AD567" s="239" t="b">
        <v>0</v>
      </c>
      <c r="AE567" s="239" t="b">
        <v>0</v>
      </c>
      <c r="AF567" s="238" t="s">
        <v>692</v>
      </c>
      <c r="AG567" s="238" t="s">
        <v>189</v>
      </c>
      <c r="AH567" s="239" t="b">
        <v>1</v>
      </c>
      <c r="AI567" s="239" t="b">
        <v>0</v>
      </c>
    </row>
    <row r="568" spans="1:35" ht="48">
      <c r="A568" s="238" t="s">
        <v>686</v>
      </c>
      <c r="B568" s="238" t="s">
        <v>2843</v>
      </c>
      <c r="C568" s="238" t="s">
        <v>2843</v>
      </c>
      <c r="D568" s="238" t="s">
        <v>2837</v>
      </c>
      <c r="E568" s="238" t="s">
        <v>2844</v>
      </c>
      <c r="F568" s="238" t="s">
        <v>2157</v>
      </c>
      <c r="G568" s="238" t="s">
        <v>692</v>
      </c>
      <c r="H568" s="238" t="s">
        <v>692</v>
      </c>
      <c r="I568" s="238" t="s">
        <v>2845</v>
      </c>
      <c r="J568" s="238" t="s">
        <v>2846</v>
      </c>
      <c r="K568" s="238" t="s">
        <v>692</v>
      </c>
      <c r="L568" s="238" t="s">
        <v>692</v>
      </c>
      <c r="M568" s="239" t="b">
        <v>0</v>
      </c>
      <c r="N568" s="238" t="s">
        <v>1487</v>
      </c>
      <c r="O568" s="238" t="s">
        <v>1488</v>
      </c>
      <c r="P568" s="238" t="s">
        <v>837</v>
      </c>
      <c r="Q568" s="238" t="s">
        <v>17</v>
      </c>
      <c r="R568" s="238" t="s">
        <v>2810</v>
      </c>
      <c r="S568" s="238" t="s">
        <v>2811</v>
      </c>
      <c r="T568" s="238" t="s">
        <v>1542</v>
      </c>
      <c r="U568" s="238" t="s">
        <v>692</v>
      </c>
      <c r="V568" s="239" t="b">
        <v>0</v>
      </c>
      <c r="W568" s="239" t="b">
        <v>0</v>
      </c>
      <c r="X568" s="238" t="s">
        <v>692</v>
      </c>
      <c r="Y568" s="238" t="s">
        <v>692</v>
      </c>
      <c r="Z568" s="239" t="b">
        <v>0</v>
      </c>
      <c r="AA568" s="238" t="s">
        <v>692</v>
      </c>
      <c r="AB568" s="238" t="s">
        <v>692</v>
      </c>
      <c r="AC568" s="238" t="s">
        <v>692</v>
      </c>
      <c r="AD568" s="239" t="b">
        <v>0</v>
      </c>
      <c r="AE568" s="239" t="b">
        <v>0</v>
      </c>
      <c r="AF568" s="238" t="s">
        <v>2707</v>
      </c>
      <c r="AG568" s="238" t="s">
        <v>189</v>
      </c>
      <c r="AH568" s="239" t="b">
        <v>1</v>
      </c>
      <c r="AI568" s="239" t="b">
        <v>0</v>
      </c>
    </row>
    <row r="569" spans="1:35" ht="48">
      <c r="A569" s="238" t="s">
        <v>686</v>
      </c>
      <c r="B569" s="238" t="s">
        <v>2847</v>
      </c>
      <c r="C569" s="238" t="s">
        <v>2847</v>
      </c>
      <c r="D569" s="238" t="s">
        <v>2837</v>
      </c>
      <c r="E569" s="238" t="s">
        <v>2848</v>
      </c>
      <c r="F569" s="238" t="s">
        <v>2157</v>
      </c>
      <c r="G569" s="238" t="s">
        <v>692</v>
      </c>
      <c r="H569" s="238" t="s">
        <v>692</v>
      </c>
      <c r="I569" s="238" t="s">
        <v>2849</v>
      </c>
      <c r="J569" s="238" t="s">
        <v>2846</v>
      </c>
      <c r="K569" s="238" t="s">
        <v>692</v>
      </c>
      <c r="L569" s="238" t="s">
        <v>692</v>
      </c>
      <c r="M569" s="239" t="b">
        <v>0</v>
      </c>
      <c r="N569" s="238" t="s">
        <v>1487</v>
      </c>
      <c r="O569" s="238" t="s">
        <v>1488</v>
      </c>
      <c r="P569" s="238" t="s">
        <v>837</v>
      </c>
      <c r="Q569" s="238" t="s">
        <v>17</v>
      </c>
      <c r="R569" s="238" t="s">
        <v>2810</v>
      </c>
      <c r="S569" s="238" t="s">
        <v>2811</v>
      </c>
      <c r="T569" s="238" t="s">
        <v>1542</v>
      </c>
      <c r="U569" s="238" t="s">
        <v>692</v>
      </c>
      <c r="V569" s="239" t="b">
        <v>0</v>
      </c>
      <c r="W569" s="239" t="b">
        <v>0</v>
      </c>
      <c r="X569" s="238" t="s">
        <v>692</v>
      </c>
      <c r="Y569" s="238" t="s">
        <v>692</v>
      </c>
      <c r="Z569" s="239" t="b">
        <v>0</v>
      </c>
      <c r="AA569" s="238" t="s">
        <v>692</v>
      </c>
      <c r="AB569" s="238" t="s">
        <v>692</v>
      </c>
      <c r="AC569" s="238" t="s">
        <v>692</v>
      </c>
      <c r="AD569" s="239" t="b">
        <v>0</v>
      </c>
      <c r="AE569" s="239" t="b">
        <v>0</v>
      </c>
      <c r="AF569" s="238" t="s">
        <v>2707</v>
      </c>
      <c r="AG569" s="238" t="s">
        <v>189</v>
      </c>
      <c r="AH569" s="239" t="b">
        <v>1</v>
      </c>
      <c r="AI569" s="239" t="b">
        <v>0</v>
      </c>
    </row>
    <row r="570" spans="1:35" ht="48">
      <c r="A570" s="238" t="s">
        <v>686</v>
      </c>
      <c r="B570" s="238" t="s">
        <v>2850</v>
      </c>
      <c r="C570" s="238" t="s">
        <v>2850</v>
      </c>
      <c r="D570" s="238" t="s">
        <v>2837</v>
      </c>
      <c r="E570" s="238" t="s">
        <v>2851</v>
      </c>
      <c r="F570" s="238" t="s">
        <v>2157</v>
      </c>
      <c r="G570" s="238" t="s">
        <v>692</v>
      </c>
      <c r="H570" s="238" t="s">
        <v>692</v>
      </c>
      <c r="I570" s="238" t="s">
        <v>2852</v>
      </c>
      <c r="J570" s="238" t="s">
        <v>2853</v>
      </c>
      <c r="K570" s="238" t="s">
        <v>692</v>
      </c>
      <c r="L570" s="238" t="s">
        <v>692</v>
      </c>
      <c r="M570" s="239" t="b">
        <v>0</v>
      </c>
      <c r="N570" s="238" t="s">
        <v>1487</v>
      </c>
      <c r="O570" s="238" t="s">
        <v>1488</v>
      </c>
      <c r="P570" s="238" t="s">
        <v>837</v>
      </c>
      <c r="Q570" s="238" t="s">
        <v>17</v>
      </c>
      <c r="R570" s="238" t="s">
        <v>2810</v>
      </c>
      <c r="S570" s="238" t="s">
        <v>2811</v>
      </c>
      <c r="T570" s="238" t="s">
        <v>1542</v>
      </c>
      <c r="U570" s="238" t="s">
        <v>692</v>
      </c>
      <c r="V570" s="239" t="b">
        <v>0</v>
      </c>
      <c r="W570" s="239" t="b">
        <v>0</v>
      </c>
      <c r="X570" s="238" t="s">
        <v>692</v>
      </c>
      <c r="Y570" s="238" t="s">
        <v>692</v>
      </c>
      <c r="Z570" s="239" t="b">
        <v>0</v>
      </c>
      <c r="AA570" s="238" t="s">
        <v>692</v>
      </c>
      <c r="AB570" s="238" t="s">
        <v>692</v>
      </c>
      <c r="AC570" s="238" t="s">
        <v>692</v>
      </c>
      <c r="AD570" s="239" t="b">
        <v>0</v>
      </c>
      <c r="AE570" s="239" t="b">
        <v>0</v>
      </c>
      <c r="AF570" s="238" t="s">
        <v>2707</v>
      </c>
      <c r="AG570" s="238" t="s">
        <v>189</v>
      </c>
      <c r="AH570" s="239" t="b">
        <v>1</v>
      </c>
      <c r="AI570" s="239" t="b">
        <v>0</v>
      </c>
    </row>
    <row r="571" spans="1:35" ht="48">
      <c r="A571" s="238" t="s">
        <v>686</v>
      </c>
      <c r="B571" s="238" t="s">
        <v>2854</v>
      </c>
      <c r="C571" s="238" t="s">
        <v>2854</v>
      </c>
      <c r="D571" s="238" t="s">
        <v>2855</v>
      </c>
      <c r="E571" s="238" t="s">
        <v>2856</v>
      </c>
      <c r="F571" s="238" t="s">
        <v>2157</v>
      </c>
      <c r="G571" s="238" t="s">
        <v>692</v>
      </c>
      <c r="H571" s="238" t="s">
        <v>692</v>
      </c>
      <c r="I571" s="238" t="s">
        <v>2857</v>
      </c>
      <c r="J571" s="238" t="s">
        <v>2356</v>
      </c>
      <c r="K571" s="238" t="s">
        <v>692</v>
      </c>
      <c r="L571" s="238" t="s">
        <v>692</v>
      </c>
      <c r="M571" s="239" t="b">
        <v>0</v>
      </c>
      <c r="N571" s="238" t="s">
        <v>1487</v>
      </c>
      <c r="O571" s="238" t="s">
        <v>1488</v>
      </c>
      <c r="P571" s="238" t="s">
        <v>837</v>
      </c>
      <c r="Q571" s="238" t="s">
        <v>17</v>
      </c>
      <c r="R571" s="238" t="s">
        <v>1653</v>
      </c>
      <c r="S571" s="238" t="s">
        <v>1654</v>
      </c>
      <c r="T571" s="238" t="s">
        <v>1542</v>
      </c>
      <c r="U571" s="238" t="s">
        <v>692</v>
      </c>
      <c r="V571" s="239" t="b">
        <v>0</v>
      </c>
      <c r="W571" s="239" t="b">
        <v>0</v>
      </c>
      <c r="X571" s="238" t="s">
        <v>692</v>
      </c>
      <c r="Y571" s="238" t="s">
        <v>692</v>
      </c>
      <c r="Z571" s="239" t="b">
        <v>0</v>
      </c>
      <c r="AA571" s="238" t="s">
        <v>692</v>
      </c>
      <c r="AB571" s="238" t="s">
        <v>692</v>
      </c>
      <c r="AC571" s="238" t="s">
        <v>692</v>
      </c>
      <c r="AD571" s="239" t="b">
        <v>0</v>
      </c>
      <c r="AE571" s="239" t="b">
        <v>0</v>
      </c>
      <c r="AF571" s="238" t="s">
        <v>928</v>
      </c>
      <c r="AG571" s="238" t="s">
        <v>189</v>
      </c>
      <c r="AH571" s="239" t="b">
        <v>1</v>
      </c>
      <c r="AI571" s="239" t="b">
        <v>0</v>
      </c>
    </row>
    <row r="572" spans="1:35" ht="32">
      <c r="A572" s="238" t="s">
        <v>686</v>
      </c>
      <c r="B572" s="238" t="s">
        <v>2858</v>
      </c>
      <c r="C572" s="238" t="s">
        <v>2858</v>
      </c>
      <c r="D572" s="238" t="s">
        <v>2859</v>
      </c>
      <c r="E572" s="238" t="s">
        <v>2860</v>
      </c>
      <c r="F572" s="238" t="s">
        <v>2157</v>
      </c>
      <c r="G572" s="238" t="s">
        <v>692</v>
      </c>
      <c r="H572" s="238" t="s">
        <v>692</v>
      </c>
      <c r="I572" s="238" t="s">
        <v>2861</v>
      </c>
      <c r="J572" s="238" t="s">
        <v>2430</v>
      </c>
      <c r="K572" s="238" t="s">
        <v>692</v>
      </c>
      <c r="L572" s="238" t="s">
        <v>692</v>
      </c>
      <c r="M572" s="239" t="b">
        <v>0</v>
      </c>
      <c r="N572" s="238" t="s">
        <v>1397</v>
      </c>
      <c r="O572" s="238" t="s">
        <v>1397</v>
      </c>
      <c r="P572" s="238" t="s">
        <v>837</v>
      </c>
      <c r="Q572" s="238" t="s">
        <v>17</v>
      </c>
      <c r="R572" s="238" t="s">
        <v>2862</v>
      </c>
      <c r="S572" s="238" t="s">
        <v>2863</v>
      </c>
      <c r="T572" s="238" t="s">
        <v>2087</v>
      </c>
      <c r="U572" s="238" t="s">
        <v>692</v>
      </c>
      <c r="V572" s="239" t="b">
        <v>0</v>
      </c>
      <c r="W572" s="239" t="b">
        <v>0</v>
      </c>
      <c r="X572" s="238" t="s">
        <v>692</v>
      </c>
      <c r="Y572" s="238" t="s">
        <v>692</v>
      </c>
      <c r="Z572" s="239" t="b">
        <v>0</v>
      </c>
      <c r="AA572" s="238" t="s">
        <v>692</v>
      </c>
      <c r="AB572" s="238" t="s">
        <v>692</v>
      </c>
      <c r="AC572" s="238" t="s">
        <v>2864</v>
      </c>
      <c r="AD572" s="239" t="b">
        <v>0</v>
      </c>
      <c r="AE572" s="239" t="b">
        <v>0</v>
      </c>
      <c r="AF572" s="238" t="s">
        <v>928</v>
      </c>
      <c r="AG572" s="238" t="s">
        <v>189</v>
      </c>
      <c r="AH572" s="239" t="b">
        <v>1</v>
      </c>
      <c r="AI572" s="239" t="b">
        <v>0</v>
      </c>
    </row>
    <row r="573" spans="1:35" ht="80">
      <c r="A573" s="238" t="s">
        <v>686</v>
      </c>
      <c r="B573" s="238" t="s">
        <v>2865</v>
      </c>
      <c r="C573" s="238" t="s">
        <v>2865</v>
      </c>
      <c r="D573" s="238" t="s">
        <v>2859</v>
      </c>
      <c r="E573" s="238" t="s">
        <v>2866</v>
      </c>
      <c r="F573" s="238" t="s">
        <v>2157</v>
      </c>
      <c r="G573" s="238" t="s">
        <v>692</v>
      </c>
      <c r="H573" s="238" t="s">
        <v>692</v>
      </c>
      <c r="I573" s="238" t="s">
        <v>2867</v>
      </c>
      <c r="J573" s="238" t="s">
        <v>2178</v>
      </c>
      <c r="K573" s="238" t="s">
        <v>692</v>
      </c>
      <c r="L573" s="238" t="s">
        <v>692</v>
      </c>
      <c r="M573" s="239" t="b">
        <v>0</v>
      </c>
      <c r="N573" s="238" t="s">
        <v>1397</v>
      </c>
      <c r="O573" s="238" t="s">
        <v>1397</v>
      </c>
      <c r="P573" s="238" t="s">
        <v>837</v>
      </c>
      <c r="Q573" s="238" t="s">
        <v>17</v>
      </c>
      <c r="R573" s="238" t="s">
        <v>1445</v>
      </c>
      <c r="S573" s="238" t="s">
        <v>1446</v>
      </c>
      <c r="T573" s="238" t="s">
        <v>2087</v>
      </c>
      <c r="U573" s="238" t="s">
        <v>692</v>
      </c>
      <c r="V573" s="239" t="b">
        <v>0</v>
      </c>
      <c r="W573" s="239" t="b">
        <v>0</v>
      </c>
      <c r="X573" s="238" t="s">
        <v>692</v>
      </c>
      <c r="Y573" s="238" t="s">
        <v>692</v>
      </c>
      <c r="Z573" s="239" t="b">
        <v>0</v>
      </c>
      <c r="AA573" s="238" t="s">
        <v>692</v>
      </c>
      <c r="AB573" s="238" t="s">
        <v>692</v>
      </c>
      <c r="AC573" s="238" t="s">
        <v>692</v>
      </c>
      <c r="AD573" s="239" t="b">
        <v>0</v>
      </c>
      <c r="AE573" s="239" t="b">
        <v>0</v>
      </c>
      <c r="AF573" s="238" t="s">
        <v>971</v>
      </c>
      <c r="AG573" s="238" t="s">
        <v>189</v>
      </c>
      <c r="AH573" s="239" t="b">
        <v>1</v>
      </c>
      <c r="AI573" s="239" t="b">
        <v>0</v>
      </c>
    </row>
    <row r="574" spans="1:35" ht="32">
      <c r="A574" s="238" t="s">
        <v>686</v>
      </c>
      <c r="B574" s="238" t="s">
        <v>2868</v>
      </c>
      <c r="C574" s="238" t="s">
        <v>2868</v>
      </c>
      <c r="D574" s="238" t="s">
        <v>2869</v>
      </c>
      <c r="E574" s="238" t="s">
        <v>2870</v>
      </c>
      <c r="F574" s="238" t="s">
        <v>2157</v>
      </c>
      <c r="G574" s="238" t="s">
        <v>692</v>
      </c>
      <c r="H574" s="238" t="s">
        <v>692</v>
      </c>
      <c r="I574" s="238" t="s">
        <v>2871</v>
      </c>
      <c r="J574" s="238" t="s">
        <v>2267</v>
      </c>
      <c r="K574" s="238" t="s">
        <v>692</v>
      </c>
      <c r="L574" s="238" t="s">
        <v>692</v>
      </c>
      <c r="M574" s="239" t="b">
        <v>0</v>
      </c>
      <c r="N574" s="238" t="s">
        <v>1397</v>
      </c>
      <c r="O574" s="238" t="s">
        <v>1397</v>
      </c>
      <c r="P574" s="238" t="s">
        <v>837</v>
      </c>
      <c r="Q574" s="238" t="s">
        <v>17</v>
      </c>
      <c r="R574" s="238" t="s">
        <v>2872</v>
      </c>
      <c r="S574" s="238" t="s">
        <v>2873</v>
      </c>
      <c r="T574" s="238" t="s">
        <v>1452</v>
      </c>
      <c r="U574" s="238" t="s">
        <v>692</v>
      </c>
      <c r="V574" s="239" t="b">
        <v>0</v>
      </c>
      <c r="W574" s="239" t="b">
        <v>0</v>
      </c>
      <c r="X574" s="238" t="s">
        <v>692</v>
      </c>
      <c r="Y574" s="238" t="s">
        <v>692</v>
      </c>
      <c r="Z574" s="239" t="b">
        <v>0</v>
      </c>
      <c r="AA574" s="238" t="s">
        <v>692</v>
      </c>
      <c r="AB574" s="238" t="s">
        <v>692</v>
      </c>
      <c r="AC574" s="238" t="s">
        <v>2874</v>
      </c>
      <c r="AD574" s="239" t="b">
        <v>0</v>
      </c>
      <c r="AE574" s="239" t="b">
        <v>0</v>
      </c>
      <c r="AF574" s="238" t="s">
        <v>928</v>
      </c>
      <c r="AG574" s="238" t="s">
        <v>189</v>
      </c>
      <c r="AH574" s="239" t="b">
        <v>1</v>
      </c>
      <c r="AI574" s="239" t="b">
        <v>0</v>
      </c>
    </row>
    <row r="575" spans="1:35" ht="32">
      <c r="A575" s="238" t="s">
        <v>686</v>
      </c>
      <c r="B575" s="238" t="s">
        <v>2875</v>
      </c>
      <c r="C575" s="238" t="s">
        <v>2875</v>
      </c>
      <c r="D575" s="238" t="s">
        <v>2869</v>
      </c>
      <c r="E575" s="238" t="s">
        <v>2876</v>
      </c>
      <c r="F575" s="238" t="s">
        <v>2157</v>
      </c>
      <c r="G575" s="238" t="s">
        <v>692</v>
      </c>
      <c r="H575" s="238" t="s">
        <v>692</v>
      </c>
      <c r="I575" s="238" t="s">
        <v>2877</v>
      </c>
      <c r="J575" s="238" t="s">
        <v>2167</v>
      </c>
      <c r="K575" s="238" t="s">
        <v>692</v>
      </c>
      <c r="L575" s="238" t="s">
        <v>692</v>
      </c>
      <c r="M575" s="239" t="b">
        <v>0</v>
      </c>
      <c r="N575" s="238" t="s">
        <v>1397</v>
      </c>
      <c r="O575" s="238" t="s">
        <v>1397</v>
      </c>
      <c r="P575" s="238" t="s">
        <v>837</v>
      </c>
      <c r="Q575" s="238" t="s">
        <v>17</v>
      </c>
      <c r="R575" s="238" t="s">
        <v>2872</v>
      </c>
      <c r="S575" s="238" t="s">
        <v>2873</v>
      </c>
      <c r="T575" s="238" t="s">
        <v>1452</v>
      </c>
      <c r="U575" s="238" t="s">
        <v>692</v>
      </c>
      <c r="V575" s="239" t="b">
        <v>0</v>
      </c>
      <c r="W575" s="239" t="b">
        <v>0</v>
      </c>
      <c r="X575" s="238" t="s">
        <v>692</v>
      </c>
      <c r="Y575" s="238" t="s">
        <v>692</v>
      </c>
      <c r="Z575" s="239" t="b">
        <v>0</v>
      </c>
      <c r="AA575" s="238" t="s">
        <v>692</v>
      </c>
      <c r="AB575" s="238" t="s">
        <v>692</v>
      </c>
      <c r="AC575" s="238" t="s">
        <v>692</v>
      </c>
      <c r="AD575" s="239" t="b">
        <v>0</v>
      </c>
      <c r="AE575" s="239" t="b">
        <v>0</v>
      </c>
      <c r="AF575" s="238" t="s">
        <v>928</v>
      </c>
      <c r="AG575" s="238" t="s">
        <v>189</v>
      </c>
      <c r="AH575" s="239" t="b">
        <v>1</v>
      </c>
      <c r="AI575" s="239" t="b">
        <v>0</v>
      </c>
    </row>
    <row r="576" spans="1:35" ht="32">
      <c r="A576" s="238" t="s">
        <v>686</v>
      </c>
      <c r="B576" s="238" t="s">
        <v>2878</v>
      </c>
      <c r="C576" s="238" t="s">
        <v>2878</v>
      </c>
      <c r="D576" s="238" t="s">
        <v>2879</v>
      </c>
      <c r="E576" s="238" t="s">
        <v>328</v>
      </c>
      <c r="F576" s="238" t="s">
        <v>2157</v>
      </c>
      <c r="G576" s="238" t="s">
        <v>692</v>
      </c>
      <c r="H576" s="238" t="s">
        <v>692</v>
      </c>
      <c r="I576" s="238" t="s">
        <v>2880</v>
      </c>
      <c r="J576" s="238" t="s">
        <v>2245</v>
      </c>
      <c r="K576" s="238" t="s">
        <v>692</v>
      </c>
      <c r="L576" s="238" t="s">
        <v>692</v>
      </c>
      <c r="M576" s="239" t="b">
        <v>0</v>
      </c>
      <c r="N576" s="238" t="s">
        <v>1497</v>
      </c>
      <c r="O576" s="238" t="s">
        <v>1498</v>
      </c>
      <c r="P576" s="238" t="s">
        <v>837</v>
      </c>
      <c r="Q576" s="238" t="s">
        <v>17</v>
      </c>
      <c r="R576" s="238" t="s">
        <v>2881</v>
      </c>
      <c r="S576" s="238" t="s">
        <v>2882</v>
      </c>
      <c r="T576" s="238" t="s">
        <v>1561</v>
      </c>
      <c r="U576" s="238" t="s">
        <v>692</v>
      </c>
      <c r="V576" s="239" t="b">
        <v>0</v>
      </c>
      <c r="W576" s="239" t="b">
        <v>0</v>
      </c>
      <c r="X576" s="238" t="s">
        <v>692</v>
      </c>
      <c r="Y576" s="238" t="s">
        <v>692</v>
      </c>
      <c r="Z576" s="239" t="b">
        <v>0</v>
      </c>
      <c r="AA576" s="238" t="s">
        <v>692</v>
      </c>
      <c r="AB576" s="238" t="s">
        <v>692</v>
      </c>
      <c r="AC576" s="238" t="s">
        <v>692</v>
      </c>
      <c r="AD576" s="239" t="b">
        <v>0</v>
      </c>
      <c r="AE576" s="239" t="b">
        <v>0</v>
      </c>
      <c r="AF576" s="238" t="s">
        <v>928</v>
      </c>
      <c r="AG576" s="238" t="s">
        <v>189</v>
      </c>
      <c r="AH576" s="239" t="b">
        <v>1</v>
      </c>
      <c r="AI576" s="239" t="b">
        <v>0</v>
      </c>
    </row>
    <row r="577" spans="1:35" ht="32">
      <c r="A577" s="238" t="s">
        <v>686</v>
      </c>
      <c r="B577" s="238" t="s">
        <v>2883</v>
      </c>
      <c r="C577" s="238" t="s">
        <v>2883</v>
      </c>
      <c r="D577" s="238" t="s">
        <v>2884</v>
      </c>
      <c r="E577" s="238" t="s">
        <v>2885</v>
      </c>
      <c r="F577" s="238" t="s">
        <v>2157</v>
      </c>
      <c r="G577" s="238" t="s">
        <v>692</v>
      </c>
      <c r="H577" s="238" t="s">
        <v>692</v>
      </c>
      <c r="I577" s="238" t="s">
        <v>2886</v>
      </c>
      <c r="J577" s="238" t="s">
        <v>2245</v>
      </c>
      <c r="K577" s="238" t="s">
        <v>692</v>
      </c>
      <c r="L577" s="238" t="s">
        <v>692</v>
      </c>
      <c r="M577" s="239" t="b">
        <v>0</v>
      </c>
      <c r="N577" s="238" t="s">
        <v>1487</v>
      </c>
      <c r="O577" s="238" t="s">
        <v>1488</v>
      </c>
      <c r="P577" s="238" t="s">
        <v>837</v>
      </c>
      <c r="Q577" s="238" t="s">
        <v>17</v>
      </c>
      <c r="R577" s="238" t="s">
        <v>2887</v>
      </c>
      <c r="S577" s="238" t="s">
        <v>2888</v>
      </c>
      <c r="T577" s="238" t="s">
        <v>1542</v>
      </c>
      <c r="U577" s="238" t="s">
        <v>692</v>
      </c>
      <c r="V577" s="239" t="b">
        <v>0</v>
      </c>
      <c r="W577" s="239" t="b">
        <v>0</v>
      </c>
      <c r="X577" s="238" t="s">
        <v>692</v>
      </c>
      <c r="Y577" s="238" t="s">
        <v>692</v>
      </c>
      <c r="Z577" s="239" t="b">
        <v>0</v>
      </c>
      <c r="AA577" s="238" t="s">
        <v>692</v>
      </c>
      <c r="AB577" s="238" t="s">
        <v>692</v>
      </c>
      <c r="AC577" s="238" t="s">
        <v>692</v>
      </c>
      <c r="AD577" s="239" t="b">
        <v>0</v>
      </c>
      <c r="AE577" s="239" t="b">
        <v>0</v>
      </c>
      <c r="AF577" s="238" t="s">
        <v>1036</v>
      </c>
      <c r="AG577" s="238" t="s">
        <v>189</v>
      </c>
      <c r="AH577" s="239" t="b">
        <v>1</v>
      </c>
      <c r="AI577" s="239" t="b">
        <v>0</v>
      </c>
    </row>
    <row r="578" spans="1:35" ht="64">
      <c r="A578" s="238" t="s">
        <v>686</v>
      </c>
      <c r="B578" s="238" t="s">
        <v>2889</v>
      </c>
      <c r="C578" s="238" t="s">
        <v>2889</v>
      </c>
      <c r="D578" s="238" t="s">
        <v>2884</v>
      </c>
      <c r="E578" s="238" t="s">
        <v>2890</v>
      </c>
      <c r="F578" s="238" t="s">
        <v>2157</v>
      </c>
      <c r="G578" s="238" t="s">
        <v>692</v>
      </c>
      <c r="H578" s="238" t="s">
        <v>692</v>
      </c>
      <c r="I578" s="238" t="s">
        <v>2891</v>
      </c>
      <c r="J578" s="238" t="s">
        <v>2178</v>
      </c>
      <c r="K578" s="238" t="s">
        <v>692</v>
      </c>
      <c r="L578" s="238" t="s">
        <v>692</v>
      </c>
      <c r="M578" s="239" t="b">
        <v>0</v>
      </c>
      <c r="N578" s="238" t="s">
        <v>1487</v>
      </c>
      <c r="O578" s="238" t="s">
        <v>1488</v>
      </c>
      <c r="P578" s="238" t="s">
        <v>837</v>
      </c>
      <c r="Q578" s="238" t="s">
        <v>17</v>
      </c>
      <c r="R578" s="238" t="s">
        <v>2892</v>
      </c>
      <c r="S578" s="238" t="s">
        <v>2893</v>
      </c>
      <c r="T578" s="238" t="s">
        <v>1542</v>
      </c>
      <c r="U578" s="238" t="s">
        <v>692</v>
      </c>
      <c r="V578" s="239" t="b">
        <v>0</v>
      </c>
      <c r="W578" s="239" t="b">
        <v>0</v>
      </c>
      <c r="X578" s="238" t="s">
        <v>692</v>
      </c>
      <c r="Y578" s="238" t="s">
        <v>692</v>
      </c>
      <c r="Z578" s="239" t="b">
        <v>0</v>
      </c>
      <c r="AA578" s="238" t="s">
        <v>692</v>
      </c>
      <c r="AB578" s="238" t="s">
        <v>692</v>
      </c>
      <c r="AC578" s="238" t="s">
        <v>692</v>
      </c>
      <c r="AD578" s="239" t="b">
        <v>0</v>
      </c>
      <c r="AE578" s="239" t="b">
        <v>0</v>
      </c>
      <c r="AF578" s="238" t="s">
        <v>1036</v>
      </c>
      <c r="AG578" s="238" t="s">
        <v>189</v>
      </c>
      <c r="AH578" s="239" t="b">
        <v>1</v>
      </c>
      <c r="AI578" s="239" t="b">
        <v>0</v>
      </c>
    </row>
    <row r="579" spans="1:35" ht="32">
      <c r="A579" s="238" t="s">
        <v>686</v>
      </c>
      <c r="B579" s="238" t="s">
        <v>2894</v>
      </c>
      <c r="C579" s="238" t="s">
        <v>2894</v>
      </c>
      <c r="D579" s="238" t="s">
        <v>2895</v>
      </c>
      <c r="E579" s="238" t="s">
        <v>2896</v>
      </c>
      <c r="F579" s="238" t="s">
        <v>2157</v>
      </c>
      <c r="G579" s="238" t="s">
        <v>692</v>
      </c>
      <c r="H579" s="238" t="s">
        <v>692</v>
      </c>
      <c r="I579" s="238" t="s">
        <v>2897</v>
      </c>
      <c r="J579" s="238" t="s">
        <v>2898</v>
      </c>
      <c r="K579" s="238" t="s">
        <v>692</v>
      </c>
      <c r="L579" s="238" t="s">
        <v>692</v>
      </c>
      <c r="M579" s="239" t="b">
        <v>0</v>
      </c>
      <c r="N579" s="238" t="s">
        <v>1487</v>
      </c>
      <c r="O579" s="238" t="s">
        <v>1488</v>
      </c>
      <c r="P579" s="238" t="s">
        <v>837</v>
      </c>
      <c r="Q579" s="238" t="s">
        <v>17</v>
      </c>
      <c r="R579" s="238" t="s">
        <v>2691</v>
      </c>
      <c r="S579" s="238" t="s">
        <v>2692</v>
      </c>
      <c r="T579" s="238" t="s">
        <v>1491</v>
      </c>
      <c r="U579" s="238" t="s">
        <v>692</v>
      </c>
      <c r="V579" s="239" t="b">
        <v>0</v>
      </c>
      <c r="W579" s="239" t="b">
        <v>0</v>
      </c>
      <c r="X579" s="238" t="s">
        <v>692</v>
      </c>
      <c r="Y579" s="238" t="s">
        <v>692</v>
      </c>
      <c r="Z579" s="239" t="b">
        <v>0</v>
      </c>
      <c r="AA579" s="238" t="s">
        <v>692</v>
      </c>
      <c r="AB579" s="238" t="s">
        <v>692</v>
      </c>
      <c r="AC579" s="238" t="s">
        <v>692</v>
      </c>
      <c r="AD579" s="239" t="b">
        <v>1</v>
      </c>
      <c r="AE579" s="239" t="b">
        <v>0</v>
      </c>
      <c r="AF579" s="238" t="s">
        <v>692</v>
      </c>
      <c r="AG579" s="238" t="s">
        <v>189</v>
      </c>
      <c r="AH579" s="239" t="b">
        <v>1</v>
      </c>
      <c r="AI579" s="239" t="b">
        <v>1</v>
      </c>
    </row>
    <row r="580" spans="1:35" ht="32">
      <c r="A580" s="238" t="s">
        <v>686</v>
      </c>
      <c r="B580" s="238" t="s">
        <v>2899</v>
      </c>
      <c r="C580" s="238" t="s">
        <v>2899</v>
      </c>
      <c r="D580" s="238" t="s">
        <v>2895</v>
      </c>
      <c r="E580" s="238" t="s">
        <v>2900</v>
      </c>
      <c r="F580" s="238" t="s">
        <v>2157</v>
      </c>
      <c r="G580" s="238" t="s">
        <v>692</v>
      </c>
      <c r="H580" s="238" t="s">
        <v>692</v>
      </c>
      <c r="I580" s="238" t="s">
        <v>2901</v>
      </c>
      <c r="J580" s="238" t="s">
        <v>2902</v>
      </c>
      <c r="K580" s="238" t="s">
        <v>692</v>
      </c>
      <c r="L580" s="238" t="s">
        <v>692</v>
      </c>
      <c r="M580" s="239" t="b">
        <v>0</v>
      </c>
      <c r="N580" s="238" t="s">
        <v>1487</v>
      </c>
      <c r="O580" s="238" t="s">
        <v>1488</v>
      </c>
      <c r="P580" s="238" t="s">
        <v>837</v>
      </c>
      <c r="Q580" s="238" t="s">
        <v>17</v>
      </c>
      <c r="R580" s="238" t="s">
        <v>2903</v>
      </c>
      <c r="S580" s="238" t="s">
        <v>2904</v>
      </c>
      <c r="T580" s="238" t="s">
        <v>1491</v>
      </c>
      <c r="U580" s="238" t="s">
        <v>692</v>
      </c>
      <c r="V580" s="239" t="b">
        <v>0</v>
      </c>
      <c r="W580" s="239" t="b">
        <v>0</v>
      </c>
      <c r="X580" s="238" t="s">
        <v>692</v>
      </c>
      <c r="Y580" s="238" t="s">
        <v>692</v>
      </c>
      <c r="Z580" s="239" t="b">
        <v>0</v>
      </c>
      <c r="AA580" s="238" t="s">
        <v>692</v>
      </c>
      <c r="AB580" s="238" t="s">
        <v>692</v>
      </c>
      <c r="AC580" s="238" t="s">
        <v>692</v>
      </c>
      <c r="AD580" s="239" t="b">
        <v>1</v>
      </c>
      <c r="AE580" s="239" t="b">
        <v>0</v>
      </c>
      <c r="AF580" s="238" t="s">
        <v>692</v>
      </c>
      <c r="AG580" s="238" t="s">
        <v>189</v>
      </c>
      <c r="AH580" s="239" t="b">
        <v>1</v>
      </c>
      <c r="AI580" s="239" t="b">
        <v>1</v>
      </c>
    </row>
    <row r="581" spans="1:35" ht="32">
      <c r="A581" s="238" t="s">
        <v>686</v>
      </c>
      <c r="B581" s="238" t="s">
        <v>2905</v>
      </c>
      <c r="C581" s="238" t="s">
        <v>2905</v>
      </c>
      <c r="D581" s="238" t="s">
        <v>2906</v>
      </c>
      <c r="E581" s="238" t="s">
        <v>339</v>
      </c>
      <c r="F581" s="238" t="s">
        <v>2157</v>
      </c>
      <c r="G581" s="238" t="s">
        <v>692</v>
      </c>
      <c r="H581" s="238" t="s">
        <v>692</v>
      </c>
      <c r="I581" s="238" t="s">
        <v>2907</v>
      </c>
      <c r="J581" s="238" t="s">
        <v>2430</v>
      </c>
      <c r="K581" s="238" t="s">
        <v>692</v>
      </c>
      <c r="L581" s="238" t="s">
        <v>692</v>
      </c>
      <c r="M581" s="239" t="b">
        <v>0</v>
      </c>
      <c r="N581" s="238" t="s">
        <v>1065</v>
      </c>
      <c r="O581" s="238" t="s">
        <v>1066</v>
      </c>
      <c r="P581" s="238" t="s">
        <v>837</v>
      </c>
      <c r="Q581" s="238" t="s">
        <v>722</v>
      </c>
      <c r="R581" s="238" t="s">
        <v>1383</v>
      </c>
      <c r="S581" s="238" t="s">
        <v>1384</v>
      </c>
      <c r="T581" s="238" t="s">
        <v>1076</v>
      </c>
      <c r="U581" s="238" t="s">
        <v>692</v>
      </c>
      <c r="V581" s="239" t="b">
        <v>0</v>
      </c>
      <c r="W581" s="239" t="b">
        <v>0</v>
      </c>
      <c r="X581" s="238" t="s">
        <v>692</v>
      </c>
      <c r="Y581" s="238" t="s">
        <v>692</v>
      </c>
      <c r="Z581" s="239" t="b">
        <v>0</v>
      </c>
      <c r="AA581" s="238" t="s">
        <v>692</v>
      </c>
      <c r="AB581" s="238" t="s">
        <v>692</v>
      </c>
      <c r="AC581" s="238" t="s">
        <v>692</v>
      </c>
      <c r="AD581" s="239" t="b">
        <v>0</v>
      </c>
      <c r="AE581" s="239" t="b">
        <v>0</v>
      </c>
      <c r="AF581" s="238" t="s">
        <v>692</v>
      </c>
      <c r="AG581" s="238" t="s">
        <v>189</v>
      </c>
      <c r="AH581" s="239" t="b">
        <v>1</v>
      </c>
      <c r="AI581" s="239" t="b">
        <v>0</v>
      </c>
    </row>
    <row r="582" spans="1:35" ht="32">
      <c r="A582" s="238" t="s">
        <v>686</v>
      </c>
      <c r="B582" s="238" t="s">
        <v>2908</v>
      </c>
      <c r="C582" s="238" t="s">
        <v>2908</v>
      </c>
      <c r="D582" s="238" t="s">
        <v>2906</v>
      </c>
      <c r="E582" s="238" t="s">
        <v>490</v>
      </c>
      <c r="F582" s="238" t="s">
        <v>2157</v>
      </c>
      <c r="G582" s="238" t="s">
        <v>692</v>
      </c>
      <c r="H582" s="238" t="s">
        <v>692</v>
      </c>
      <c r="I582" s="238" t="s">
        <v>2909</v>
      </c>
      <c r="J582" s="238" t="s">
        <v>2646</v>
      </c>
      <c r="K582" s="238" t="s">
        <v>692</v>
      </c>
      <c r="L582" s="238" t="s">
        <v>692</v>
      </c>
      <c r="M582" s="239" t="b">
        <v>0</v>
      </c>
      <c r="N582" s="238" t="s">
        <v>1065</v>
      </c>
      <c r="O582" s="238" t="s">
        <v>1066</v>
      </c>
      <c r="P582" s="238" t="s">
        <v>837</v>
      </c>
      <c r="Q582" s="238" t="s">
        <v>722</v>
      </c>
      <c r="R582" s="238" t="s">
        <v>1383</v>
      </c>
      <c r="S582" s="238" t="s">
        <v>1384</v>
      </c>
      <c r="T582" s="238" t="s">
        <v>2511</v>
      </c>
      <c r="U582" s="238" t="s">
        <v>692</v>
      </c>
      <c r="V582" s="239" t="b">
        <v>0</v>
      </c>
      <c r="W582" s="239" t="b">
        <v>0</v>
      </c>
      <c r="X582" s="238" t="s">
        <v>692</v>
      </c>
      <c r="Y582" s="238" t="s">
        <v>692</v>
      </c>
      <c r="Z582" s="239" t="b">
        <v>0</v>
      </c>
      <c r="AA582" s="238" t="s">
        <v>692</v>
      </c>
      <c r="AB582" s="238" t="s">
        <v>692</v>
      </c>
      <c r="AC582" s="238" t="s">
        <v>692</v>
      </c>
      <c r="AD582" s="239" t="b">
        <v>0</v>
      </c>
      <c r="AE582" s="239" t="b">
        <v>0</v>
      </c>
      <c r="AF582" s="238" t="s">
        <v>971</v>
      </c>
      <c r="AG582" s="238" t="s">
        <v>189</v>
      </c>
      <c r="AH582" s="239" t="b">
        <v>1</v>
      </c>
      <c r="AI582" s="239" t="b">
        <v>0</v>
      </c>
    </row>
    <row r="583" spans="1:35" ht="64">
      <c r="A583" s="238" t="s">
        <v>686</v>
      </c>
      <c r="B583" s="238" t="s">
        <v>2910</v>
      </c>
      <c r="C583" s="238" t="s">
        <v>2910</v>
      </c>
      <c r="D583" s="238" t="s">
        <v>2911</v>
      </c>
      <c r="E583" s="238" t="s">
        <v>2912</v>
      </c>
      <c r="F583" s="238" t="s">
        <v>2157</v>
      </c>
      <c r="G583" s="238" t="s">
        <v>692</v>
      </c>
      <c r="H583" s="238" t="s">
        <v>692</v>
      </c>
      <c r="I583" s="238" t="s">
        <v>2913</v>
      </c>
      <c r="J583" s="238" t="s">
        <v>2914</v>
      </c>
      <c r="K583" s="238" t="s">
        <v>692</v>
      </c>
      <c r="L583" s="238" t="s">
        <v>692</v>
      </c>
      <c r="M583" s="239" t="b">
        <v>0</v>
      </c>
      <c r="N583" s="238" t="s">
        <v>1065</v>
      </c>
      <c r="O583" s="238" t="s">
        <v>1066</v>
      </c>
      <c r="P583" s="238" t="s">
        <v>837</v>
      </c>
      <c r="Q583" s="238" t="s">
        <v>722</v>
      </c>
      <c r="R583" s="238" t="s">
        <v>2915</v>
      </c>
      <c r="S583" s="238" t="s">
        <v>2916</v>
      </c>
      <c r="T583" s="238" t="s">
        <v>1076</v>
      </c>
      <c r="U583" s="238" t="s">
        <v>692</v>
      </c>
      <c r="V583" s="239" t="b">
        <v>0</v>
      </c>
      <c r="W583" s="239" t="b">
        <v>0</v>
      </c>
      <c r="X583" s="238" t="s">
        <v>692</v>
      </c>
      <c r="Y583" s="238" t="s">
        <v>692</v>
      </c>
      <c r="Z583" s="239" t="b">
        <v>0</v>
      </c>
      <c r="AA583" s="238" t="s">
        <v>692</v>
      </c>
      <c r="AB583" s="238" t="s">
        <v>692</v>
      </c>
      <c r="AC583" s="238" t="s">
        <v>692</v>
      </c>
      <c r="AD583" s="239" t="b">
        <v>0</v>
      </c>
      <c r="AE583" s="239" t="b">
        <v>0</v>
      </c>
      <c r="AF583" s="238" t="s">
        <v>692</v>
      </c>
      <c r="AG583" s="238" t="s">
        <v>189</v>
      </c>
      <c r="AH583" s="239" t="b">
        <v>1</v>
      </c>
      <c r="AI583" s="239" t="b">
        <v>0</v>
      </c>
    </row>
    <row r="584" spans="1:35" ht="32">
      <c r="A584" s="238" t="s">
        <v>686</v>
      </c>
      <c r="B584" s="238" t="s">
        <v>2917</v>
      </c>
      <c r="C584" s="238" t="s">
        <v>2917</v>
      </c>
      <c r="D584" s="238" t="s">
        <v>2911</v>
      </c>
      <c r="E584" s="238" t="s">
        <v>2918</v>
      </c>
      <c r="F584" s="238" t="s">
        <v>2157</v>
      </c>
      <c r="G584" s="238" t="s">
        <v>692</v>
      </c>
      <c r="H584" s="238" t="s">
        <v>692</v>
      </c>
      <c r="I584" s="238" t="s">
        <v>2919</v>
      </c>
      <c r="J584" s="238" t="s">
        <v>2920</v>
      </c>
      <c r="K584" s="238" t="s">
        <v>692</v>
      </c>
      <c r="L584" s="238" t="s">
        <v>692</v>
      </c>
      <c r="M584" s="239" t="b">
        <v>0</v>
      </c>
      <c r="N584" s="238" t="s">
        <v>1065</v>
      </c>
      <c r="O584" s="238" t="s">
        <v>1066</v>
      </c>
      <c r="P584" s="238" t="s">
        <v>837</v>
      </c>
      <c r="Q584" s="238" t="s">
        <v>722</v>
      </c>
      <c r="R584" s="238" t="s">
        <v>1740</v>
      </c>
      <c r="S584" s="238" t="s">
        <v>1741</v>
      </c>
      <c r="T584" s="238" t="s">
        <v>1076</v>
      </c>
      <c r="U584" s="238" t="s">
        <v>692</v>
      </c>
      <c r="V584" s="239" t="b">
        <v>0</v>
      </c>
      <c r="W584" s="239" t="b">
        <v>0</v>
      </c>
      <c r="X584" s="238" t="s">
        <v>692</v>
      </c>
      <c r="Y584" s="238" t="s">
        <v>692</v>
      </c>
      <c r="Z584" s="239" t="b">
        <v>0</v>
      </c>
      <c r="AA584" s="238" t="s">
        <v>692</v>
      </c>
      <c r="AB584" s="238" t="s">
        <v>692</v>
      </c>
      <c r="AC584" s="238" t="s">
        <v>692</v>
      </c>
      <c r="AD584" s="239" t="b">
        <v>0</v>
      </c>
      <c r="AE584" s="239" t="b">
        <v>0</v>
      </c>
      <c r="AF584" s="238" t="s">
        <v>692</v>
      </c>
      <c r="AG584" s="238" t="s">
        <v>189</v>
      </c>
      <c r="AH584" s="239" t="b">
        <v>1</v>
      </c>
      <c r="AI584" s="239" t="b">
        <v>0</v>
      </c>
    </row>
    <row r="585" spans="1:35" ht="32">
      <c r="A585" s="238" t="s">
        <v>686</v>
      </c>
      <c r="B585" s="238" t="s">
        <v>2921</v>
      </c>
      <c r="C585" s="238" t="s">
        <v>2921</v>
      </c>
      <c r="D585" s="238" t="s">
        <v>1063</v>
      </c>
      <c r="E585" s="238" t="s">
        <v>2922</v>
      </c>
      <c r="F585" s="238" t="s">
        <v>2157</v>
      </c>
      <c r="G585" s="238" t="s">
        <v>692</v>
      </c>
      <c r="H585" s="238" t="s">
        <v>692</v>
      </c>
      <c r="I585" s="238" t="s">
        <v>2923</v>
      </c>
      <c r="J585" s="238" t="s">
        <v>2924</v>
      </c>
      <c r="K585" s="238" t="s">
        <v>692</v>
      </c>
      <c r="L585" s="238" t="s">
        <v>692</v>
      </c>
      <c r="M585" s="239" t="b">
        <v>0</v>
      </c>
      <c r="N585" s="238" t="s">
        <v>1065</v>
      </c>
      <c r="O585" s="238" t="s">
        <v>1066</v>
      </c>
      <c r="P585" s="238" t="s">
        <v>837</v>
      </c>
      <c r="Q585" s="238" t="s">
        <v>722</v>
      </c>
      <c r="R585" s="238" t="s">
        <v>1067</v>
      </c>
      <c r="S585" s="238" t="s">
        <v>1068</v>
      </c>
      <c r="T585" s="238" t="s">
        <v>1076</v>
      </c>
      <c r="U585" s="238" t="s">
        <v>692</v>
      </c>
      <c r="V585" s="239" t="b">
        <v>0</v>
      </c>
      <c r="W585" s="239" t="b">
        <v>0</v>
      </c>
      <c r="X585" s="238" t="s">
        <v>692</v>
      </c>
      <c r="Y585" s="238" t="s">
        <v>692</v>
      </c>
      <c r="Z585" s="239" t="b">
        <v>0</v>
      </c>
      <c r="AA585" s="238" t="s">
        <v>692</v>
      </c>
      <c r="AB585" s="238" t="s">
        <v>692</v>
      </c>
      <c r="AC585" s="238" t="s">
        <v>692</v>
      </c>
      <c r="AD585" s="239" t="b">
        <v>0</v>
      </c>
      <c r="AE585" s="239" t="b">
        <v>0</v>
      </c>
      <c r="AF585" s="238" t="s">
        <v>734</v>
      </c>
      <c r="AG585" s="238" t="s">
        <v>189</v>
      </c>
      <c r="AH585" s="239" t="b">
        <v>1</v>
      </c>
      <c r="AI585" s="239" t="b">
        <v>0</v>
      </c>
    </row>
    <row r="586" spans="1:35" ht="32">
      <c r="A586" s="238" t="s">
        <v>686</v>
      </c>
      <c r="B586" s="238" t="s">
        <v>2925</v>
      </c>
      <c r="C586" s="238" t="s">
        <v>2925</v>
      </c>
      <c r="D586" s="238" t="s">
        <v>1724</v>
      </c>
      <c r="E586" s="238" t="s">
        <v>385</v>
      </c>
      <c r="F586" s="238" t="s">
        <v>2157</v>
      </c>
      <c r="G586" s="238" t="s">
        <v>692</v>
      </c>
      <c r="H586" s="238" t="s">
        <v>692</v>
      </c>
      <c r="I586" s="238" t="s">
        <v>2926</v>
      </c>
      <c r="J586" s="238" t="s">
        <v>2267</v>
      </c>
      <c r="K586" s="238" t="s">
        <v>692</v>
      </c>
      <c r="L586" s="238" t="s">
        <v>692</v>
      </c>
      <c r="M586" s="239" t="b">
        <v>0</v>
      </c>
      <c r="N586" s="238" t="s">
        <v>1065</v>
      </c>
      <c r="O586" s="238" t="s">
        <v>1066</v>
      </c>
      <c r="P586" s="238" t="s">
        <v>837</v>
      </c>
      <c r="Q586" s="238" t="s">
        <v>17</v>
      </c>
      <c r="R586" s="238" t="s">
        <v>2927</v>
      </c>
      <c r="S586" s="238" t="s">
        <v>2928</v>
      </c>
      <c r="T586" s="238" t="s">
        <v>1330</v>
      </c>
      <c r="U586" s="238" t="s">
        <v>692</v>
      </c>
      <c r="V586" s="239" t="b">
        <v>0</v>
      </c>
      <c r="W586" s="239" t="b">
        <v>0</v>
      </c>
      <c r="X586" s="238" t="s">
        <v>692</v>
      </c>
      <c r="Y586" s="238" t="s">
        <v>692</v>
      </c>
      <c r="Z586" s="239" t="b">
        <v>0</v>
      </c>
      <c r="AA586" s="238" t="s">
        <v>692</v>
      </c>
      <c r="AB586" s="238" t="s">
        <v>692</v>
      </c>
      <c r="AC586" s="238" t="s">
        <v>692</v>
      </c>
      <c r="AD586" s="239" t="b">
        <v>0</v>
      </c>
      <c r="AE586" s="239" t="b">
        <v>0</v>
      </c>
      <c r="AF586" s="238" t="s">
        <v>716</v>
      </c>
      <c r="AG586" s="238" t="s">
        <v>189</v>
      </c>
      <c r="AH586" s="239" t="b">
        <v>1</v>
      </c>
      <c r="AI586" s="239" t="b">
        <v>0</v>
      </c>
    </row>
    <row r="587" spans="1:35" ht="32">
      <c r="A587" s="238" t="s">
        <v>686</v>
      </c>
      <c r="B587" s="238" t="s">
        <v>2929</v>
      </c>
      <c r="C587" s="238" t="s">
        <v>2929</v>
      </c>
      <c r="D587" s="238" t="s">
        <v>1724</v>
      </c>
      <c r="E587" s="238" t="s">
        <v>383</v>
      </c>
      <c r="F587" s="238" t="s">
        <v>2157</v>
      </c>
      <c r="G587" s="238" t="s">
        <v>692</v>
      </c>
      <c r="H587" s="238" t="s">
        <v>692</v>
      </c>
      <c r="I587" s="238" t="s">
        <v>2930</v>
      </c>
      <c r="J587" s="238" t="s">
        <v>2267</v>
      </c>
      <c r="K587" s="238" t="s">
        <v>692</v>
      </c>
      <c r="L587" s="238" t="s">
        <v>692</v>
      </c>
      <c r="M587" s="239" t="b">
        <v>0</v>
      </c>
      <c r="N587" s="238" t="s">
        <v>1065</v>
      </c>
      <c r="O587" s="238" t="s">
        <v>1066</v>
      </c>
      <c r="P587" s="238" t="s">
        <v>837</v>
      </c>
      <c r="Q587" s="238" t="s">
        <v>17</v>
      </c>
      <c r="R587" s="238" t="s">
        <v>2931</v>
      </c>
      <c r="S587" s="238" t="s">
        <v>2932</v>
      </c>
      <c r="T587" s="238" t="s">
        <v>1330</v>
      </c>
      <c r="U587" s="238" t="s">
        <v>692</v>
      </c>
      <c r="V587" s="239" t="b">
        <v>0</v>
      </c>
      <c r="W587" s="239" t="b">
        <v>0</v>
      </c>
      <c r="X587" s="238" t="s">
        <v>692</v>
      </c>
      <c r="Y587" s="238" t="s">
        <v>692</v>
      </c>
      <c r="Z587" s="239" t="b">
        <v>0</v>
      </c>
      <c r="AA587" s="238" t="s">
        <v>692</v>
      </c>
      <c r="AB587" s="238" t="s">
        <v>692</v>
      </c>
      <c r="AC587" s="238" t="s">
        <v>692</v>
      </c>
      <c r="AD587" s="239" t="b">
        <v>0</v>
      </c>
      <c r="AE587" s="239" t="b">
        <v>0</v>
      </c>
      <c r="AF587" s="238" t="s">
        <v>784</v>
      </c>
      <c r="AG587" s="238" t="s">
        <v>189</v>
      </c>
      <c r="AH587" s="239" t="b">
        <v>1</v>
      </c>
      <c r="AI587" s="239" t="b">
        <v>0</v>
      </c>
    </row>
    <row r="588" spans="1:35" ht="32">
      <c r="A588" s="238" t="s">
        <v>686</v>
      </c>
      <c r="B588" s="238" t="s">
        <v>2933</v>
      </c>
      <c r="C588" s="238" t="s">
        <v>2933</v>
      </c>
      <c r="D588" s="238" t="s">
        <v>1738</v>
      </c>
      <c r="E588" s="238" t="s">
        <v>396</v>
      </c>
      <c r="F588" s="238" t="s">
        <v>2157</v>
      </c>
      <c r="G588" s="238" t="s">
        <v>692</v>
      </c>
      <c r="H588" s="238" t="s">
        <v>692</v>
      </c>
      <c r="I588" s="238" t="s">
        <v>2934</v>
      </c>
      <c r="J588" s="238" t="s">
        <v>2267</v>
      </c>
      <c r="K588" s="238" t="s">
        <v>692</v>
      </c>
      <c r="L588" s="238" t="s">
        <v>692</v>
      </c>
      <c r="M588" s="239" t="b">
        <v>0</v>
      </c>
      <c r="N588" s="238" t="s">
        <v>1065</v>
      </c>
      <c r="O588" s="238" t="s">
        <v>1066</v>
      </c>
      <c r="P588" s="238" t="s">
        <v>837</v>
      </c>
      <c r="Q588" s="238" t="s">
        <v>722</v>
      </c>
      <c r="R588" s="238" t="s">
        <v>1740</v>
      </c>
      <c r="S588" s="238" t="s">
        <v>1741</v>
      </c>
      <c r="T588" s="238" t="s">
        <v>1330</v>
      </c>
      <c r="U588" s="238" t="s">
        <v>692</v>
      </c>
      <c r="V588" s="239" t="b">
        <v>0</v>
      </c>
      <c r="W588" s="239" t="b">
        <v>0</v>
      </c>
      <c r="X588" s="238" t="s">
        <v>692</v>
      </c>
      <c r="Y588" s="238" t="s">
        <v>692</v>
      </c>
      <c r="Z588" s="239" t="b">
        <v>0</v>
      </c>
      <c r="AA588" s="238" t="s">
        <v>692</v>
      </c>
      <c r="AB588" s="238" t="s">
        <v>692</v>
      </c>
      <c r="AC588" s="238" t="s">
        <v>692</v>
      </c>
      <c r="AD588" s="239" t="b">
        <v>0</v>
      </c>
      <c r="AE588" s="239" t="b">
        <v>0</v>
      </c>
      <c r="AF588" s="238" t="s">
        <v>734</v>
      </c>
      <c r="AG588" s="238" t="s">
        <v>189</v>
      </c>
      <c r="AH588" s="239" t="b">
        <v>1</v>
      </c>
      <c r="AI588" s="239" t="b">
        <v>0</v>
      </c>
    </row>
    <row r="589" spans="1:35" ht="32">
      <c r="A589" s="238" t="s">
        <v>686</v>
      </c>
      <c r="B589" s="238" t="s">
        <v>2935</v>
      </c>
      <c r="C589" s="238" t="s">
        <v>2935</v>
      </c>
      <c r="D589" s="238" t="s">
        <v>1744</v>
      </c>
      <c r="E589" s="238" t="s">
        <v>487</v>
      </c>
      <c r="F589" s="238" t="s">
        <v>2157</v>
      </c>
      <c r="G589" s="238" t="s">
        <v>692</v>
      </c>
      <c r="H589" s="238" t="s">
        <v>692</v>
      </c>
      <c r="I589" s="238" t="s">
        <v>2936</v>
      </c>
      <c r="J589" s="238" t="s">
        <v>2178</v>
      </c>
      <c r="K589" s="238" t="s">
        <v>692</v>
      </c>
      <c r="L589" s="238" t="s">
        <v>692</v>
      </c>
      <c r="M589" s="239" t="b">
        <v>0</v>
      </c>
      <c r="N589" s="238" t="s">
        <v>1487</v>
      </c>
      <c r="O589" s="238" t="s">
        <v>1488</v>
      </c>
      <c r="P589" s="238" t="s">
        <v>837</v>
      </c>
      <c r="Q589" s="238" t="s">
        <v>17</v>
      </c>
      <c r="R589" s="238" t="s">
        <v>2937</v>
      </c>
      <c r="S589" s="238" t="s">
        <v>2938</v>
      </c>
      <c r="T589" s="238" t="s">
        <v>1542</v>
      </c>
      <c r="U589" s="238" t="s">
        <v>692</v>
      </c>
      <c r="V589" s="239" t="b">
        <v>0</v>
      </c>
      <c r="W589" s="239" t="b">
        <v>0</v>
      </c>
      <c r="X589" s="238" t="s">
        <v>692</v>
      </c>
      <c r="Y589" s="238" t="s">
        <v>692</v>
      </c>
      <c r="Z589" s="239" t="b">
        <v>0</v>
      </c>
      <c r="AA589" s="238" t="s">
        <v>692</v>
      </c>
      <c r="AB589" s="238" t="s">
        <v>692</v>
      </c>
      <c r="AC589" s="238" t="s">
        <v>692</v>
      </c>
      <c r="AD589" s="239" t="b">
        <v>0</v>
      </c>
      <c r="AE589" s="239" t="b">
        <v>0</v>
      </c>
      <c r="AF589" s="238" t="s">
        <v>2707</v>
      </c>
      <c r="AG589" s="238" t="s">
        <v>189</v>
      </c>
      <c r="AH589" s="239" t="b">
        <v>1</v>
      </c>
      <c r="AI589" s="239" t="b">
        <v>0</v>
      </c>
    </row>
    <row r="590" spans="1:35" ht="32">
      <c r="A590" s="238" t="s">
        <v>686</v>
      </c>
      <c r="B590" s="238" t="s">
        <v>2939</v>
      </c>
      <c r="C590" s="238" t="s">
        <v>2939</v>
      </c>
      <c r="D590" s="238" t="s">
        <v>2132</v>
      </c>
      <c r="E590" s="238" t="s">
        <v>599</v>
      </c>
      <c r="F590" s="238" t="s">
        <v>2157</v>
      </c>
      <c r="G590" s="238" t="s">
        <v>692</v>
      </c>
      <c r="H590" s="238" t="s">
        <v>692</v>
      </c>
      <c r="I590" s="238" t="s">
        <v>2940</v>
      </c>
      <c r="J590" s="238" t="s">
        <v>2178</v>
      </c>
      <c r="K590" s="238" t="s">
        <v>692</v>
      </c>
      <c r="L590" s="238" t="s">
        <v>692</v>
      </c>
      <c r="M590" s="239" t="b">
        <v>0</v>
      </c>
      <c r="N590" s="238" t="s">
        <v>1040</v>
      </c>
      <c r="O590" s="238" t="s">
        <v>1041</v>
      </c>
      <c r="P590" s="238" t="s">
        <v>854</v>
      </c>
      <c r="Q590" s="238" t="s">
        <v>722</v>
      </c>
      <c r="R590" s="238" t="s">
        <v>2941</v>
      </c>
      <c r="S590" s="238" t="s">
        <v>2942</v>
      </c>
      <c r="T590" s="238" t="s">
        <v>1778</v>
      </c>
      <c r="U590" s="238" t="s">
        <v>692</v>
      </c>
      <c r="V590" s="239" t="b">
        <v>0</v>
      </c>
      <c r="W590" s="239" t="b">
        <v>0</v>
      </c>
      <c r="X590" s="238" t="s">
        <v>692</v>
      </c>
      <c r="Y590" s="238" t="s">
        <v>692</v>
      </c>
      <c r="Z590" s="239" t="b">
        <v>0</v>
      </c>
      <c r="AA590" s="238" t="s">
        <v>692</v>
      </c>
      <c r="AB590" s="238" t="s">
        <v>692</v>
      </c>
      <c r="AC590" s="238" t="s">
        <v>692</v>
      </c>
      <c r="AD590" s="239" t="b">
        <v>0</v>
      </c>
      <c r="AE590" s="239" t="b">
        <v>0</v>
      </c>
      <c r="AF590" s="238" t="s">
        <v>743</v>
      </c>
      <c r="AG590" s="238" t="s">
        <v>189</v>
      </c>
      <c r="AH590" s="239" t="b">
        <v>1</v>
      </c>
      <c r="AI590" s="239" t="b">
        <v>0</v>
      </c>
    </row>
    <row r="591" spans="1:35" ht="64">
      <c r="A591" s="238" t="s">
        <v>686</v>
      </c>
      <c r="B591" s="238" t="s">
        <v>2943</v>
      </c>
      <c r="C591" s="238" t="s">
        <v>2943</v>
      </c>
      <c r="D591" s="238" t="s">
        <v>2616</v>
      </c>
      <c r="E591" s="238" t="s">
        <v>2944</v>
      </c>
      <c r="F591" s="238" t="s">
        <v>2157</v>
      </c>
      <c r="G591" s="238" t="s">
        <v>692</v>
      </c>
      <c r="H591" s="238" t="s">
        <v>692</v>
      </c>
      <c r="I591" s="238" t="s">
        <v>2945</v>
      </c>
      <c r="J591" s="238" t="s">
        <v>2946</v>
      </c>
      <c r="K591" s="238" t="s">
        <v>692</v>
      </c>
      <c r="L591" s="238" t="s">
        <v>692</v>
      </c>
      <c r="M591" s="239" t="b">
        <v>0</v>
      </c>
      <c r="N591" s="238" t="s">
        <v>694</v>
      </c>
      <c r="O591" s="238" t="s">
        <v>695</v>
      </c>
      <c r="P591" s="238" t="s">
        <v>854</v>
      </c>
      <c r="Q591" s="238" t="s">
        <v>17</v>
      </c>
      <c r="R591" s="238" t="s">
        <v>2947</v>
      </c>
      <c r="S591" s="238" t="s">
        <v>2948</v>
      </c>
      <c r="T591" s="238" t="s">
        <v>1765</v>
      </c>
      <c r="U591" s="238" t="s">
        <v>692</v>
      </c>
      <c r="V591" s="239" t="b">
        <v>0</v>
      </c>
      <c r="W591" s="239" t="b">
        <v>0</v>
      </c>
      <c r="X591" s="238" t="s">
        <v>692</v>
      </c>
      <c r="Y591" s="238" t="s">
        <v>692</v>
      </c>
      <c r="Z591" s="239" t="b">
        <v>0</v>
      </c>
      <c r="AA591" s="238" t="s">
        <v>692</v>
      </c>
      <c r="AB591" s="238" t="s">
        <v>692</v>
      </c>
      <c r="AC591" s="238" t="s">
        <v>692</v>
      </c>
      <c r="AD591" s="239" t="b">
        <v>0</v>
      </c>
      <c r="AE591" s="239" t="b">
        <v>0</v>
      </c>
      <c r="AF591" s="238" t="s">
        <v>692</v>
      </c>
      <c r="AG591" s="238" t="s">
        <v>189</v>
      </c>
      <c r="AH591" s="239" t="b">
        <v>1</v>
      </c>
      <c r="AI591" s="239" t="b">
        <v>1</v>
      </c>
    </row>
    <row r="592" spans="1:35" ht="64">
      <c r="A592" s="238" t="s">
        <v>686</v>
      </c>
      <c r="B592" s="238" t="s">
        <v>2949</v>
      </c>
      <c r="C592" s="238" t="s">
        <v>2949</v>
      </c>
      <c r="D592" s="238" t="s">
        <v>2616</v>
      </c>
      <c r="E592" s="238" t="s">
        <v>2950</v>
      </c>
      <c r="F592" s="238" t="s">
        <v>2157</v>
      </c>
      <c r="G592" s="238" t="s">
        <v>692</v>
      </c>
      <c r="H592" s="238" t="s">
        <v>692</v>
      </c>
      <c r="I592" s="238" t="s">
        <v>2951</v>
      </c>
      <c r="J592" s="238" t="s">
        <v>2946</v>
      </c>
      <c r="K592" s="238" t="s">
        <v>692</v>
      </c>
      <c r="L592" s="238" t="s">
        <v>692</v>
      </c>
      <c r="M592" s="239" t="b">
        <v>0</v>
      </c>
      <c r="N592" s="238" t="s">
        <v>694</v>
      </c>
      <c r="O592" s="238" t="s">
        <v>695</v>
      </c>
      <c r="P592" s="238" t="s">
        <v>854</v>
      </c>
      <c r="Q592" s="238" t="s">
        <v>17</v>
      </c>
      <c r="R592" s="238" t="s">
        <v>2947</v>
      </c>
      <c r="S592" s="238" t="s">
        <v>2948</v>
      </c>
      <c r="T592" s="238" t="s">
        <v>1765</v>
      </c>
      <c r="U592" s="238" t="s">
        <v>692</v>
      </c>
      <c r="V592" s="239" t="b">
        <v>0</v>
      </c>
      <c r="W592" s="239" t="b">
        <v>0</v>
      </c>
      <c r="X592" s="238" t="s">
        <v>692</v>
      </c>
      <c r="Y592" s="238" t="s">
        <v>692</v>
      </c>
      <c r="Z592" s="239" t="b">
        <v>0</v>
      </c>
      <c r="AA592" s="238" t="s">
        <v>692</v>
      </c>
      <c r="AB592" s="238" t="s">
        <v>692</v>
      </c>
      <c r="AC592" s="238" t="s">
        <v>692</v>
      </c>
      <c r="AD592" s="239" t="b">
        <v>0</v>
      </c>
      <c r="AE592" s="239" t="b">
        <v>0</v>
      </c>
      <c r="AF592" s="238" t="s">
        <v>692</v>
      </c>
      <c r="AG592" s="238" t="s">
        <v>189</v>
      </c>
      <c r="AH592" s="239" t="b">
        <v>1</v>
      </c>
      <c r="AI592" s="239" t="b">
        <v>1</v>
      </c>
    </row>
    <row r="593" spans="1:35" ht="48">
      <c r="A593" s="238" t="s">
        <v>686</v>
      </c>
      <c r="B593" s="238" t="s">
        <v>2952</v>
      </c>
      <c r="C593" s="238" t="s">
        <v>2953</v>
      </c>
      <c r="D593" s="238" t="s">
        <v>1582</v>
      </c>
      <c r="E593" s="238" t="s">
        <v>2954</v>
      </c>
      <c r="F593" s="238" t="s">
        <v>2157</v>
      </c>
      <c r="G593" s="238" t="s">
        <v>692</v>
      </c>
      <c r="H593" s="238" t="s">
        <v>692</v>
      </c>
      <c r="I593" s="238" t="s">
        <v>2955</v>
      </c>
      <c r="J593" s="238" t="s">
        <v>2245</v>
      </c>
      <c r="K593" s="238" t="s">
        <v>692</v>
      </c>
      <c r="L593" s="238" t="s">
        <v>692</v>
      </c>
      <c r="M593" s="239" t="b">
        <v>1</v>
      </c>
      <c r="N593" s="238" t="s">
        <v>1584</v>
      </c>
      <c r="O593" s="238" t="s">
        <v>1397</v>
      </c>
      <c r="P593" s="238" t="s">
        <v>854</v>
      </c>
      <c r="Q593" s="238" t="s">
        <v>17</v>
      </c>
      <c r="R593" s="238" t="s">
        <v>2956</v>
      </c>
      <c r="S593" s="238" t="s">
        <v>2957</v>
      </c>
      <c r="T593" s="238" t="s">
        <v>1587</v>
      </c>
      <c r="U593" s="238" t="s">
        <v>692</v>
      </c>
      <c r="V593" s="239" t="b">
        <v>0</v>
      </c>
      <c r="W593" s="239" t="b">
        <v>0</v>
      </c>
      <c r="X593" s="238" t="s">
        <v>692</v>
      </c>
      <c r="Y593" s="238" t="s">
        <v>692</v>
      </c>
      <c r="Z593" s="239" t="b">
        <v>0</v>
      </c>
      <c r="AA593" s="238" t="s">
        <v>692</v>
      </c>
      <c r="AB593" s="238" t="s">
        <v>692</v>
      </c>
      <c r="AC593" s="238" t="s">
        <v>692</v>
      </c>
      <c r="AD593" s="239" t="b">
        <v>0</v>
      </c>
      <c r="AE593" s="239" t="b">
        <v>0</v>
      </c>
      <c r="AF593" s="238" t="s">
        <v>692</v>
      </c>
      <c r="AG593" s="238" t="s">
        <v>189</v>
      </c>
      <c r="AH593" s="239" t="b">
        <v>1</v>
      </c>
      <c r="AI593" s="239" t="b">
        <v>0</v>
      </c>
    </row>
    <row r="594" spans="1:35" ht="64">
      <c r="A594" s="238" t="s">
        <v>686</v>
      </c>
      <c r="B594" s="238" t="s">
        <v>2958</v>
      </c>
      <c r="C594" s="238" t="s">
        <v>2959</v>
      </c>
      <c r="D594" s="238" t="s">
        <v>1582</v>
      </c>
      <c r="E594" s="238" t="s">
        <v>439</v>
      </c>
      <c r="F594" s="238" t="s">
        <v>2157</v>
      </c>
      <c r="G594" s="238" t="s">
        <v>692</v>
      </c>
      <c r="H594" s="238" t="s">
        <v>692</v>
      </c>
      <c r="I594" s="238" t="s">
        <v>2960</v>
      </c>
      <c r="J594" s="238" t="s">
        <v>2178</v>
      </c>
      <c r="K594" s="238" t="s">
        <v>692</v>
      </c>
      <c r="L594" s="238" t="s">
        <v>692</v>
      </c>
      <c r="M594" s="239" t="b">
        <v>0</v>
      </c>
      <c r="N594" s="238" t="s">
        <v>1584</v>
      </c>
      <c r="O594" s="238" t="s">
        <v>1397</v>
      </c>
      <c r="P594" s="238" t="s">
        <v>854</v>
      </c>
      <c r="Q594" s="238" t="s">
        <v>17</v>
      </c>
      <c r="R594" s="238" t="s">
        <v>2961</v>
      </c>
      <c r="S594" s="238" t="s">
        <v>2962</v>
      </c>
      <c r="T594" s="238" t="s">
        <v>1587</v>
      </c>
      <c r="U594" s="238" t="s">
        <v>692</v>
      </c>
      <c r="V594" s="239" t="b">
        <v>0</v>
      </c>
      <c r="W594" s="239" t="b">
        <v>0</v>
      </c>
      <c r="X594" s="238" t="s">
        <v>692</v>
      </c>
      <c r="Y594" s="238" t="s">
        <v>692</v>
      </c>
      <c r="Z594" s="239" t="b">
        <v>0</v>
      </c>
      <c r="AA594" s="238" t="s">
        <v>692</v>
      </c>
      <c r="AB594" s="238" t="s">
        <v>692</v>
      </c>
      <c r="AC594" s="238" t="s">
        <v>692</v>
      </c>
      <c r="AD594" s="239" t="b">
        <v>0</v>
      </c>
      <c r="AE594" s="239" t="b">
        <v>0</v>
      </c>
      <c r="AF594" s="238" t="s">
        <v>955</v>
      </c>
      <c r="AG594" s="238" t="s">
        <v>189</v>
      </c>
      <c r="AH594" s="239" t="b">
        <v>1</v>
      </c>
      <c r="AI594" s="239" t="b">
        <v>0</v>
      </c>
    </row>
    <row r="595" spans="1:35" ht="48">
      <c r="A595" s="238" t="s">
        <v>686</v>
      </c>
      <c r="B595" s="238" t="s">
        <v>2963</v>
      </c>
      <c r="C595" s="238" t="s">
        <v>2963</v>
      </c>
      <c r="D595" s="238" t="s">
        <v>2964</v>
      </c>
      <c r="E595" s="238" t="s">
        <v>2965</v>
      </c>
      <c r="F595" s="238" t="s">
        <v>2157</v>
      </c>
      <c r="G595" s="238" t="s">
        <v>692</v>
      </c>
      <c r="H595" s="238" t="s">
        <v>692</v>
      </c>
      <c r="I595" s="238" t="s">
        <v>2966</v>
      </c>
      <c r="J595" s="238" t="s">
        <v>2967</v>
      </c>
      <c r="K595" s="238" t="s">
        <v>692</v>
      </c>
      <c r="L595" s="238" t="s">
        <v>692</v>
      </c>
      <c r="M595" s="239" t="b">
        <v>0</v>
      </c>
      <c r="N595" s="238" t="s">
        <v>1802</v>
      </c>
      <c r="O595" s="238" t="s">
        <v>1803</v>
      </c>
      <c r="P595" s="238" t="s">
        <v>854</v>
      </c>
      <c r="Q595" s="238" t="s">
        <v>17</v>
      </c>
      <c r="R595" s="238" t="s">
        <v>2968</v>
      </c>
      <c r="S595" s="238" t="s">
        <v>2969</v>
      </c>
      <c r="T595" s="238" t="s">
        <v>2970</v>
      </c>
      <c r="U595" s="238" t="s">
        <v>692</v>
      </c>
      <c r="V595" s="239" t="b">
        <v>0</v>
      </c>
      <c r="W595" s="239" t="b">
        <v>0</v>
      </c>
      <c r="X595" s="238" t="s">
        <v>692</v>
      </c>
      <c r="Y595" s="238" t="s">
        <v>692</v>
      </c>
      <c r="Z595" s="239" t="b">
        <v>0</v>
      </c>
      <c r="AA595" s="238" t="s">
        <v>692</v>
      </c>
      <c r="AB595" s="238" t="s">
        <v>692</v>
      </c>
      <c r="AC595" s="238" t="s">
        <v>692</v>
      </c>
      <c r="AD595" s="239" t="b">
        <v>0</v>
      </c>
      <c r="AE595" s="239" t="b">
        <v>0</v>
      </c>
      <c r="AF595" s="238" t="s">
        <v>692</v>
      </c>
      <c r="AG595" s="238" t="s">
        <v>2160</v>
      </c>
      <c r="AH595" s="239" t="b">
        <v>1</v>
      </c>
      <c r="AI595" s="239" t="b">
        <v>1</v>
      </c>
    </row>
    <row r="596" spans="1:35" ht="64">
      <c r="A596" s="238" t="s">
        <v>686</v>
      </c>
      <c r="B596" s="238" t="s">
        <v>2971</v>
      </c>
      <c r="C596" s="238" t="s">
        <v>2971</v>
      </c>
      <c r="D596" s="238" t="s">
        <v>2964</v>
      </c>
      <c r="E596" s="238" t="s">
        <v>2972</v>
      </c>
      <c r="F596" s="238" t="s">
        <v>2157</v>
      </c>
      <c r="G596" s="238" t="s">
        <v>692</v>
      </c>
      <c r="H596" s="238" t="s">
        <v>692</v>
      </c>
      <c r="I596" s="238" t="s">
        <v>2973</v>
      </c>
      <c r="J596" s="238" t="s">
        <v>2369</v>
      </c>
      <c r="K596" s="238" t="s">
        <v>692</v>
      </c>
      <c r="L596" s="238" t="s">
        <v>692</v>
      </c>
      <c r="M596" s="239" t="b">
        <v>0</v>
      </c>
      <c r="N596" s="238" t="s">
        <v>1802</v>
      </c>
      <c r="O596" s="238" t="s">
        <v>1803</v>
      </c>
      <c r="P596" s="238" t="s">
        <v>854</v>
      </c>
      <c r="Q596" s="238" t="s">
        <v>17</v>
      </c>
      <c r="R596" s="238" t="s">
        <v>2974</v>
      </c>
      <c r="S596" s="238" t="s">
        <v>2975</v>
      </c>
      <c r="T596" s="238" t="s">
        <v>2970</v>
      </c>
      <c r="U596" s="238" t="s">
        <v>692</v>
      </c>
      <c r="V596" s="239" t="b">
        <v>0</v>
      </c>
      <c r="W596" s="239" t="b">
        <v>0</v>
      </c>
      <c r="X596" s="238" t="s">
        <v>692</v>
      </c>
      <c r="Y596" s="238" t="s">
        <v>692</v>
      </c>
      <c r="Z596" s="239" t="b">
        <v>0</v>
      </c>
      <c r="AA596" s="238" t="s">
        <v>692</v>
      </c>
      <c r="AB596" s="238" t="s">
        <v>692</v>
      </c>
      <c r="AC596" s="238" t="s">
        <v>692</v>
      </c>
      <c r="AD596" s="239" t="b">
        <v>0</v>
      </c>
      <c r="AE596" s="239" t="b">
        <v>0</v>
      </c>
      <c r="AF596" s="238" t="s">
        <v>2505</v>
      </c>
      <c r="AG596" s="238" t="s">
        <v>189</v>
      </c>
      <c r="AH596" s="239" t="b">
        <v>1</v>
      </c>
      <c r="AI596" s="239" t="b">
        <v>1</v>
      </c>
    </row>
    <row r="597" spans="1:35" ht="64">
      <c r="A597" s="238" t="s">
        <v>686</v>
      </c>
      <c r="B597" s="238" t="s">
        <v>2976</v>
      </c>
      <c r="C597" s="238" t="s">
        <v>2976</v>
      </c>
      <c r="D597" s="238" t="s">
        <v>2964</v>
      </c>
      <c r="E597" s="238" t="s">
        <v>2977</v>
      </c>
      <c r="F597" s="238" t="s">
        <v>2157</v>
      </c>
      <c r="G597" s="238" t="s">
        <v>692</v>
      </c>
      <c r="H597" s="238" t="s">
        <v>692</v>
      </c>
      <c r="I597" s="238" t="s">
        <v>2978</v>
      </c>
      <c r="J597" s="238" t="s">
        <v>2979</v>
      </c>
      <c r="K597" s="238" t="s">
        <v>692</v>
      </c>
      <c r="L597" s="238" t="s">
        <v>692</v>
      </c>
      <c r="M597" s="239" t="b">
        <v>0</v>
      </c>
      <c r="N597" s="238" t="s">
        <v>1802</v>
      </c>
      <c r="O597" s="238" t="s">
        <v>1803</v>
      </c>
      <c r="P597" s="238" t="s">
        <v>854</v>
      </c>
      <c r="Q597" s="238" t="s">
        <v>17</v>
      </c>
      <c r="R597" s="238" t="s">
        <v>2968</v>
      </c>
      <c r="S597" s="238" t="s">
        <v>2969</v>
      </c>
      <c r="T597" s="238" t="s">
        <v>1813</v>
      </c>
      <c r="U597" s="238" t="s">
        <v>692</v>
      </c>
      <c r="V597" s="239" t="b">
        <v>0</v>
      </c>
      <c r="W597" s="239" t="b">
        <v>0</v>
      </c>
      <c r="X597" s="238" t="s">
        <v>692</v>
      </c>
      <c r="Y597" s="238" t="s">
        <v>692</v>
      </c>
      <c r="Z597" s="239" t="b">
        <v>0</v>
      </c>
      <c r="AA597" s="238" t="s">
        <v>692</v>
      </c>
      <c r="AB597" s="238" t="s">
        <v>692</v>
      </c>
      <c r="AC597" s="238" t="s">
        <v>692</v>
      </c>
      <c r="AD597" s="239" t="b">
        <v>0</v>
      </c>
      <c r="AE597" s="239" t="b">
        <v>0</v>
      </c>
      <c r="AF597" s="238" t="s">
        <v>743</v>
      </c>
      <c r="AG597" s="238" t="s">
        <v>189</v>
      </c>
      <c r="AH597" s="239" t="b">
        <v>1</v>
      </c>
      <c r="AI597" s="239" t="b">
        <v>1</v>
      </c>
    </row>
    <row r="598" spans="1:35" ht="48">
      <c r="A598" s="238" t="s">
        <v>686</v>
      </c>
      <c r="B598" s="238" t="s">
        <v>2980</v>
      </c>
      <c r="C598" s="238" t="s">
        <v>2980</v>
      </c>
      <c r="D598" s="238" t="s">
        <v>2964</v>
      </c>
      <c r="E598" s="238" t="s">
        <v>2981</v>
      </c>
      <c r="F598" s="238" t="s">
        <v>2157</v>
      </c>
      <c r="G598" s="238" t="s">
        <v>692</v>
      </c>
      <c r="H598" s="238" t="s">
        <v>692</v>
      </c>
      <c r="I598" s="238" t="s">
        <v>2982</v>
      </c>
      <c r="J598" s="238" t="s">
        <v>2983</v>
      </c>
      <c r="K598" s="238" t="s">
        <v>692</v>
      </c>
      <c r="L598" s="238" t="s">
        <v>692</v>
      </c>
      <c r="M598" s="239" t="b">
        <v>0</v>
      </c>
      <c r="N598" s="238" t="s">
        <v>1802</v>
      </c>
      <c r="O598" s="238" t="s">
        <v>1803</v>
      </c>
      <c r="P598" s="238" t="s">
        <v>854</v>
      </c>
      <c r="Q598" s="238" t="s">
        <v>17</v>
      </c>
      <c r="R598" s="238" t="s">
        <v>2968</v>
      </c>
      <c r="S598" s="238" t="s">
        <v>2969</v>
      </c>
      <c r="T598" s="238" t="s">
        <v>2970</v>
      </c>
      <c r="U598" s="238" t="s">
        <v>692</v>
      </c>
      <c r="V598" s="239" t="b">
        <v>0</v>
      </c>
      <c r="W598" s="239" t="b">
        <v>0</v>
      </c>
      <c r="X598" s="238" t="s">
        <v>692</v>
      </c>
      <c r="Y598" s="238" t="s">
        <v>692</v>
      </c>
      <c r="Z598" s="239" t="b">
        <v>0</v>
      </c>
      <c r="AA598" s="238" t="s">
        <v>692</v>
      </c>
      <c r="AB598" s="238" t="s">
        <v>692</v>
      </c>
      <c r="AC598" s="238" t="s">
        <v>692</v>
      </c>
      <c r="AD598" s="239" t="b">
        <v>0</v>
      </c>
      <c r="AE598" s="239" t="b">
        <v>0</v>
      </c>
      <c r="AF598" s="238" t="s">
        <v>692</v>
      </c>
      <c r="AG598" s="238" t="s">
        <v>189</v>
      </c>
      <c r="AH598" s="239" t="b">
        <v>1</v>
      </c>
      <c r="AI598" s="239" t="b">
        <v>1</v>
      </c>
    </row>
    <row r="599" spans="1:35" ht="48">
      <c r="A599" s="238" t="s">
        <v>686</v>
      </c>
      <c r="B599" s="238" t="s">
        <v>2984</v>
      </c>
      <c r="C599" s="238" t="s">
        <v>2984</v>
      </c>
      <c r="D599" s="238" t="s">
        <v>2964</v>
      </c>
      <c r="E599" s="238" t="s">
        <v>2985</v>
      </c>
      <c r="F599" s="238" t="s">
        <v>2157</v>
      </c>
      <c r="G599" s="238" t="s">
        <v>692</v>
      </c>
      <c r="H599" s="238" t="s">
        <v>692</v>
      </c>
      <c r="I599" s="238" t="s">
        <v>2986</v>
      </c>
      <c r="J599" s="238" t="s">
        <v>2987</v>
      </c>
      <c r="K599" s="238" t="s">
        <v>692</v>
      </c>
      <c r="L599" s="238" t="s">
        <v>692</v>
      </c>
      <c r="M599" s="239" t="b">
        <v>0</v>
      </c>
      <c r="N599" s="238" t="s">
        <v>1802</v>
      </c>
      <c r="O599" s="238" t="s">
        <v>1803</v>
      </c>
      <c r="P599" s="238" t="s">
        <v>854</v>
      </c>
      <c r="Q599" s="238" t="s">
        <v>17</v>
      </c>
      <c r="R599" s="238" t="s">
        <v>2974</v>
      </c>
      <c r="S599" s="238" t="s">
        <v>2975</v>
      </c>
      <c r="T599" s="238" t="s">
        <v>2970</v>
      </c>
      <c r="U599" s="238" t="s">
        <v>692</v>
      </c>
      <c r="V599" s="239" t="b">
        <v>0</v>
      </c>
      <c r="W599" s="239" t="b">
        <v>1</v>
      </c>
      <c r="X599" s="238" t="s">
        <v>1643</v>
      </c>
      <c r="Y599" s="238" t="s">
        <v>2988</v>
      </c>
      <c r="Z599" s="239" t="b">
        <v>1</v>
      </c>
      <c r="AA599" s="238" t="s">
        <v>2989</v>
      </c>
      <c r="AB599" s="238" t="s">
        <v>692</v>
      </c>
      <c r="AC599" s="238" t="s">
        <v>692</v>
      </c>
      <c r="AD599" s="239" t="b">
        <v>0</v>
      </c>
      <c r="AE599" s="239" t="b">
        <v>0</v>
      </c>
      <c r="AF599" s="238" t="s">
        <v>1036</v>
      </c>
      <c r="AG599" s="238" t="s">
        <v>189</v>
      </c>
      <c r="AH599" s="239" t="b">
        <v>1</v>
      </c>
      <c r="AI599" s="239" t="b">
        <v>1</v>
      </c>
    </row>
    <row r="600" spans="1:35" ht="64">
      <c r="A600" s="238" t="s">
        <v>686</v>
      </c>
      <c r="B600" s="238" t="s">
        <v>2990</v>
      </c>
      <c r="C600" s="238" t="s">
        <v>2990</v>
      </c>
      <c r="D600" s="238" t="s">
        <v>2964</v>
      </c>
      <c r="E600" s="238" t="s">
        <v>2991</v>
      </c>
      <c r="F600" s="238" t="s">
        <v>2157</v>
      </c>
      <c r="G600" s="238" t="s">
        <v>692</v>
      </c>
      <c r="H600" s="238" t="s">
        <v>692</v>
      </c>
      <c r="I600" s="238" t="s">
        <v>2992</v>
      </c>
      <c r="J600" s="238" t="s">
        <v>2993</v>
      </c>
      <c r="K600" s="238" t="s">
        <v>692</v>
      </c>
      <c r="L600" s="238" t="s">
        <v>692</v>
      </c>
      <c r="M600" s="239" t="b">
        <v>0</v>
      </c>
      <c r="N600" s="238" t="s">
        <v>1802</v>
      </c>
      <c r="O600" s="238" t="s">
        <v>1803</v>
      </c>
      <c r="P600" s="238" t="s">
        <v>854</v>
      </c>
      <c r="Q600" s="238" t="s">
        <v>17</v>
      </c>
      <c r="R600" s="238" t="s">
        <v>2974</v>
      </c>
      <c r="S600" s="238" t="s">
        <v>2975</v>
      </c>
      <c r="T600" s="238" t="s">
        <v>2970</v>
      </c>
      <c r="U600" s="238" t="s">
        <v>692</v>
      </c>
      <c r="V600" s="239" t="b">
        <v>0</v>
      </c>
      <c r="W600" s="239" t="b">
        <v>1</v>
      </c>
      <c r="X600" s="238" t="s">
        <v>1643</v>
      </c>
      <c r="Y600" s="238" t="s">
        <v>2988</v>
      </c>
      <c r="Z600" s="239" t="b">
        <v>1</v>
      </c>
      <c r="AA600" s="238" t="s">
        <v>2994</v>
      </c>
      <c r="AB600" s="238" t="s">
        <v>692</v>
      </c>
      <c r="AC600" s="238" t="s">
        <v>692</v>
      </c>
      <c r="AD600" s="239" t="b">
        <v>0</v>
      </c>
      <c r="AE600" s="239" t="b">
        <v>0</v>
      </c>
      <c r="AF600" s="238" t="s">
        <v>866</v>
      </c>
      <c r="AG600" s="238" t="s">
        <v>189</v>
      </c>
      <c r="AH600" s="239" t="b">
        <v>1</v>
      </c>
      <c r="AI600" s="239" t="b">
        <v>1</v>
      </c>
    </row>
    <row r="601" spans="1:35" ht="64">
      <c r="A601" s="238" t="s">
        <v>686</v>
      </c>
      <c r="B601" s="238" t="s">
        <v>2995</v>
      </c>
      <c r="C601" s="238" t="s">
        <v>2995</v>
      </c>
      <c r="D601" s="238" t="s">
        <v>2964</v>
      </c>
      <c r="E601" s="238" t="s">
        <v>2996</v>
      </c>
      <c r="F601" s="238" t="s">
        <v>2157</v>
      </c>
      <c r="G601" s="238" t="s">
        <v>692</v>
      </c>
      <c r="H601" s="238" t="s">
        <v>692</v>
      </c>
      <c r="I601" s="238" t="s">
        <v>2997</v>
      </c>
      <c r="J601" s="238" t="s">
        <v>2998</v>
      </c>
      <c r="K601" s="238" t="s">
        <v>692</v>
      </c>
      <c r="L601" s="238" t="s">
        <v>692</v>
      </c>
      <c r="M601" s="239" t="b">
        <v>0</v>
      </c>
      <c r="N601" s="238" t="s">
        <v>1802</v>
      </c>
      <c r="O601" s="238" t="s">
        <v>1803</v>
      </c>
      <c r="P601" s="238" t="s">
        <v>854</v>
      </c>
      <c r="Q601" s="238" t="s">
        <v>17</v>
      </c>
      <c r="R601" s="238" t="s">
        <v>2968</v>
      </c>
      <c r="S601" s="238" t="s">
        <v>2969</v>
      </c>
      <c r="T601" s="238" t="s">
        <v>2970</v>
      </c>
      <c r="U601" s="238" t="s">
        <v>692</v>
      </c>
      <c r="V601" s="239" t="b">
        <v>0</v>
      </c>
      <c r="W601" s="239" t="b">
        <v>0</v>
      </c>
      <c r="X601" s="238" t="s">
        <v>692</v>
      </c>
      <c r="Y601" s="238" t="s">
        <v>692</v>
      </c>
      <c r="Z601" s="239" t="b">
        <v>0</v>
      </c>
      <c r="AA601" s="238" t="s">
        <v>692</v>
      </c>
      <c r="AB601" s="238" t="s">
        <v>692</v>
      </c>
      <c r="AC601" s="238" t="s">
        <v>692</v>
      </c>
      <c r="AD601" s="239" t="b">
        <v>0</v>
      </c>
      <c r="AE601" s="239" t="b">
        <v>0</v>
      </c>
      <c r="AF601" s="238" t="s">
        <v>866</v>
      </c>
      <c r="AG601" s="238" t="s">
        <v>189</v>
      </c>
      <c r="AH601" s="239" t="b">
        <v>1</v>
      </c>
      <c r="AI601" s="239" t="b">
        <v>1</v>
      </c>
    </row>
    <row r="602" spans="1:35" ht="48">
      <c r="A602" s="238" t="s">
        <v>686</v>
      </c>
      <c r="B602" s="238" t="s">
        <v>2989</v>
      </c>
      <c r="C602" s="238" t="s">
        <v>1475</v>
      </c>
      <c r="D602" s="238" t="s">
        <v>2964</v>
      </c>
      <c r="E602" s="238" t="s">
        <v>2985</v>
      </c>
      <c r="F602" s="238" t="s">
        <v>2157</v>
      </c>
      <c r="G602" s="238" t="s">
        <v>692</v>
      </c>
      <c r="H602" s="238" t="s">
        <v>692</v>
      </c>
      <c r="I602" s="238" t="s">
        <v>2999</v>
      </c>
      <c r="J602" s="238" t="s">
        <v>3000</v>
      </c>
      <c r="K602" s="238" t="s">
        <v>692</v>
      </c>
      <c r="L602" s="238" t="s">
        <v>692</v>
      </c>
      <c r="M602" s="239" t="b">
        <v>0</v>
      </c>
      <c r="N602" s="238" t="s">
        <v>1802</v>
      </c>
      <c r="O602" s="238" t="s">
        <v>1803</v>
      </c>
      <c r="P602" s="238" t="s">
        <v>854</v>
      </c>
      <c r="Q602" s="238" t="s">
        <v>17</v>
      </c>
      <c r="R602" s="238" t="s">
        <v>2974</v>
      </c>
      <c r="S602" s="238" t="s">
        <v>2975</v>
      </c>
      <c r="T602" s="238" t="s">
        <v>2970</v>
      </c>
      <c r="U602" s="238" t="s">
        <v>692</v>
      </c>
      <c r="V602" s="239" t="b">
        <v>0</v>
      </c>
      <c r="W602" s="239" t="b">
        <v>0</v>
      </c>
      <c r="X602" s="238" t="s">
        <v>692</v>
      </c>
      <c r="Y602" s="238" t="s">
        <v>692</v>
      </c>
      <c r="Z602" s="239" t="b">
        <v>0</v>
      </c>
      <c r="AA602" s="238" t="s">
        <v>692</v>
      </c>
      <c r="AB602" s="238" t="s">
        <v>692</v>
      </c>
      <c r="AC602" s="238" t="s">
        <v>2984</v>
      </c>
      <c r="AD602" s="239" t="b">
        <v>0</v>
      </c>
      <c r="AE602" s="239" t="b">
        <v>0</v>
      </c>
      <c r="AF602" s="238" t="s">
        <v>1477</v>
      </c>
      <c r="AG602" s="238" t="s">
        <v>189</v>
      </c>
      <c r="AH602" s="239" t="b">
        <v>1</v>
      </c>
      <c r="AI602" s="239" t="b">
        <v>1</v>
      </c>
    </row>
    <row r="603" spans="1:35" ht="64">
      <c r="A603" s="238" t="s">
        <v>686</v>
      </c>
      <c r="B603" s="238" t="s">
        <v>2994</v>
      </c>
      <c r="C603" s="238" t="s">
        <v>1475</v>
      </c>
      <c r="D603" s="238" t="s">
        <v>2964</v>
      </c>
      <c r="E603" s="238" t="s">
        <v>2991</v>
      </c>
      <c r="F603" s="238" t="s">
        <v>2157</v>
      </c>
      <c r="G603" s="238" t="s">
        <v>692</v>
      </c>
      <c r="H603" s="238" t="s">
        <v>692</v>
      </c>
      <c r="I603" s="238" t="s">
        <v>3001</v>
      </c>
      <c r="J603" s="238" t="s">
        <v>3002</v>
      </c>
      <c r="K603" s="238" t="s">
        <v>692</v>
      </c>
      <c r="L603" s="238" t="s">
        <v>692</v>
      </c>
      <c r="M603" s="239" t="b">
        <v>0</v>
      </c>
      <c r="N603" s="238" t="s">
        <v>1802</v>
      </c>
      <c r="O603" s="238" t="s">
        <v>1803</v>
      </c>
      <c r="P603" s="238" t="s">
        <v>854</v>
      </c>
      <c r="Q603" s="238" t="s">
        <v>17</v>
      </c>
      <c r="R603" s="238" t="s">
        <v>2974</v>
      </c>
      <c r="S603" s="238" t="s">
        <v>2975</v>
      </c>
      <c r="T603" s="238" t="s">
        <v>2970</v>
      </c>
      <c r="U603" s="238" t="s">
        <v>692</v>
      </c>
      <c r="V603" s="239" t="b">
        <v>0</v>
      </c>
      <c r="W603" s="239" t="b">
        <v>0</v>
      </c>
      <c r="X603" s="238" t="s">
        <v>692</v>
      </c>
      <c r="Y603" s="238" t="s">
        <v>692</v>
      </c>
      <c r="Z603" s="239" t="b">
        <v>0</v>
      </c>
      <c r="AA603" s="238" t="s">
        <v>692</v>
      </c>
      <c r="AB603" s="238" t="s">
        <v>692</v>
      </c>
      <c r="AC603" s="238" t="s">
        <v>2990</v>
      </c>
      <c r="AD603" s="239" t="b">
        <v>0</v>
      </c>
      <c r="AE603" s="239" t="b">
        <v>0</v>
      </c>
      <c r="AF603" s="238" t="s">
        <v>1477</v>
      </c>
      <c r="AG603" s="238" t="s">
        <v>189</v>
      </c>
      <c r="AH603" s="239" t="b">
        <v>1</v>
      </c>
      <c r="AI603" s="239" t="b">
        <v>1</v>
      </c>
    </row>
    <row r="604" spans="1:35" ht="32">
      <c r="A604" s="238" t="s">
        <v>686</v>
      </c>
      <c r="B604" s="238" t="s">
        <v>3003</v>
      </c>
      <c r="C604" s="238" t="s">
        <v>3003</v>
      </c>
      <c r="D604" s="238" t="s">
        <v>3004</v>
      </c>
      <c r="E604" s="238" t="s">
        <v>3005</v>
      </c>
      <c r="F604" s="238" t="s">
        <v>2157</v>
      </c>
      <c r="G604" s="238" t="s">
        <v>692</v>
      </c>
      <c r="H604" s="238" t="s">
        <v>692</v>
      </c>
      <c r="I604" s="238" t="s">
        <v>3006</v>
      </c>
      <c r="J604" s="238" t="s">
        <v>3007</v>
      </c>
      <c r="K604" s="238" t="s">
        <v>692</v>
      </c>
      <c r="L604" s="238" t="s">
        <v>692</v>
      </c>
      <c r="M604" s="239" t="b">
        <v>0</v>
      </c>
      <c r="N604" s="238" t="s">
        <v>1802</v>
      </c>
      <c r="O604" s="238" t="s">
        <v>1803</v>
      </c>
      <c r="P604" s="238" t="s">
        <v>854</v>
      </c>
      <c r="Q604" s="238" t="s">
        <v>17</v>
      </c>
      <c r="R604" s="238" t="s">
        <v>1811</v>
      </c>
      <c r="S604" s="238" t="s">
        <v>1812</v>
      </c>
      <c r="T604" s="238" t="s">
        <v>1813</v>
      </c>
      <c r="U604" s="238" t="s">
        <v>692</v>
      </c>
      <c r="V604" s="239" t="b">
        <v>0</v>
      </c>
      <c r="W604" s="239" t="b">
        <v>0</v>
      </c>
      <c r="X604" s="238" t="s">
        <v>692</v>
      </c>
      <c r="Y604" s="238" t="s">
        <v>692</v>
      </c>
      <c r="Z604" s="239" t="b">
        <v>0</v>
      </c>
      <c r="AA604" s="238" t="s">
        <v>692</v>
      </c>
      <c r="AB604" s="238" t="s">
        <v>692</v>
      </c>
      <c r="AC604" s="238" t="s">
        <v>692</v>
      </c>
      <c r="AD604" s="239" t="b">
        <v>0</v>
      </c>
      <c r="AE604" s="239" t="b">
        <v>0</v>
      </c>
      <c r="AF604" s="238" t="s">
        <v>743</v>
      </c>
      <c r="AG604" s="238" t="s">
        <v>2160</v>
      </c>
      <c r="AH604" s="239" t="b">
        <v>1</v>
      </c>
      <c r="AI604" s="239" t="b">
        <v>1</v>
      </c>
    </row>
    <row r="605" spans="1:35" ht="48">
      <c r="A605" s="238" t="s">
        <v>686</v>
      </c>
      <c r="B605" s="238" t="s">
        <v>3008</v>
      </c>
      <c r="C605" s="238" t="s">
        <v>3008</v>
      </c>
      <c r="D605" s="238" t="s">
        <v>3004</v>
      </c>
      <c r="E605" s="238" t="s">
        <v>3009</v>
      </c>
      <c r="F605" s="238" t="s">
        <v>2157</v>
      </c>
      <c r="G605" s="238" t="s">
        <v>692</v>
      </c>
      <c r="H605" s="238" t="s">
        <v>692</v>
      </c>
      <c r="I605" s="238" t="s">
        <v>3010</v>
      </c>
      <c r="J605" s="238" t="s">
        <v>3011</v>
      </c>
      <c r="K605" s="238" t="s">
        <v>692</v>
      </c>
      <c r="L605" s="238" t="s">
        <v>692</v>
      </c>
      <c r="M605" s="239" t="b">
        <v>0</v>
      </c>
      <c r="N605" s="238" t="s">
        <v>1802</v>
      </c>
      <c r="O605" s="238" t="s">
        <v>1803</v>
      </c>
      <c r="P605" s="238" t="s">
        <v>854</v>
      </c>
      <c r="Q605" s="238" t="s">
        <v>17</v>
      </c>
      <c r="R605" s="238" t="s">
        <v>1811</v>
      </c>
      <c r="S605" s="238" t="s">
        <v>1812</v>
      </c>
      <c r="T605" s="238" t="s">
        <v>2970</v>
      </c>
      <c r="U605" s="238" t="s">
        <v>692</v>
      </c>
      <c r="V605" s="239" t="b">
        <v>0</v>
      </c>
      <c r="W605" s="239" t="b">
        <v>0</v>
      </c>
      <c r="X605" s="238" t="s">
        <v>692</v>
      </c>
      <c r="Y605" s="238" t="s">
        <v>692</v>
      </c>
      <c r="Z605" s="239" t="b">
        <v>0</v>
      </c>
      <c r="AA605" s="238" t="s">
        <v>692</v>
      </c>
      <c r="AB605" s="238" t="s">
        <v>692</v>
      </c>
      <c r="AC605" s="238" t="s">
        <v>692</v>
      </c>
      <c r="AD605" s="239" t="b">
        <v>0</v>
      </c>
      <c r="AE605" s="239" t="b">
        <v>0</v>
      </c>
      <c r="AF605" s="238" t="s">
        <v>743</v>
      </c>
      <c r="AG605" s="238" t="s">
        <v>189</v>
      </c>
      <c r="AH605" s="239" t="b">
        <v>1</v>
      </c>
      <c r="AI605" s="239" t="b">
        <v>1</v>
      </c>
    </row>
    <row r="606" spans="1:35" ht="64">
      <c r="A606" s="238" t="s">
        <v>686</v>
      </c>
      <c r="B606" s="238" t="s">
        <v>3012</v>
      </c>
      <c r="C606" s="238" t="s">
        <v>3012</v>
      </c>
      <c r="D606" s="238" t="s">
        <v>3004</v>
      </c>
      <c r="E606" s="238" t="s">
        <v>3013</v>
      </c>
      <c r="F606" s="238" t="s">
        <v>2157</v>
      </c>
      <c r="G606" s="238" t="s">
        <v>692</v>
      </c>
      <c r="H606" s="238" t="s">
        <v>692</v>
      </c>
      <c r="I606" s="238" t="s">
        <v>3014</v>
      </c>
      <c r="J606" s="238" t="s">
        <v>3015</v>
      </c>
      <c r="K606" s="238" t="s">
        <v>692</v>
      </c>
      <c r="L606" s="238" t="s">
        <v>692</v>
      </c>
      <c r="M606" s="239" t="b">
        <v>0</v>
      </c>
      <c r="N606" s="238" t="s">
        <v>1802</v>
      </c>
      <c r="O606" s="238" t="s">
        <v>1803</v>
      </c>
      <c r="P606" s="238" t="s">
        <v>854</v>
      </c>
      <c r="Q606" s="238" t="s">
        <v>17</v>
      </c>
      <c r="R606" s="238" t="s">
        <v>1811</v>
      </c>
      <c r="S606" s="238" t="s">
        <v>1812</v>
      </c>
      <c r="T606" s="238" t="s">
        <v>1813</v>
      </c>
      <c r="U606" s="238" t="s">
        <v>692</v>
      </c>
      <c r="V606" s="239" t="b">
        <v>0</v>
      </c>
      <c r="W606" s="239" t="b">
        <v>0</v>
      </c>
      <c r="X606" s="238" t="s">
        <v>692</v>
      </c>
      <c r="Y606" s="238" t="s">
        <v>692</v>
      </c>
      <c r="Z606" s="239" t="b">
        <v>0</v>
      </c>
      <c r="AA606" s="238" t="s">
        <v>692</v>
      </c>
      <c r="AB606" s="238" t="s">
        <v>692</v>
      </c>
      <c r="AC606" s="238" t="s">
        <v>692</v>
      </c>
      <c r="AD606" s="239" t="b">
        <v>0</v>
      </c>
      <c r="AE606" s="239" t="b">
        <v>0</v>
      </c>
      <c r="AF606" s="238" t="s">
        <v>743</v>
      </c>
      <c r="AG606" s="238" t="s">
        <v>189</v>
      </c>
      <c r="AH606" s="239" t="b">
        <v>1</v>
      </c>
      <c r="AI606" s="239" t="b">
        <v>1</v>
      </c>
    </row>
    <row r="607" spans="1:35" ht="32">
      <c r="A607" s="238" t="s">
        <v>686</v>
      </c>
      <c r="B607" s="238" t="s">
        <v>3016</v>
      </c>
      <c r="C607" s="238" t="s">
        <v>3016</v>
      </c>
      <c r="D607" s="238" t="s">
        <v>3004</v>
      </c>
      <c r="E607" s="238" t="s">
        <v>3017</v>
      </c>
      <c r="F607" s="238" t="s">
        <v>2157</v>
      </c>
      <c r="G607" s="238" t="s">
        <v>692</v>
      </c>
      <c r="H607" s="238" t="s">
        <v>692</v>
      </c>
      <c r="I607" s="238" t="s">
        <v>3018</v>
      </c>
      <c r="J607" s="238" t="s">
        <v>3019</v>
      </c>
      <c r="K607" s="238" t="s">
        <v>692</v>
      </c>
      <c r="L607" s="238" t="s">
        <v>692</v>
      </c>
      <c r="M607" s="239" t="b">
        <v>0</v>
      </c>
      <c r="N607" s="238" t="s">
        <v>1802</v>
      </c>
      <c r="O607" s="238" t="s">
        <v>1803</v>
      </c>
      <c r="P607" s="238" t="s">
        <v>854</v>
      </c>
      <c r="Q607" s="238" t="s">
        <v>17</v>
      </c>
      <c r="R607" s="238" t="s">
        <v>1811</v>
      </c>
      <c r="S607" s="238" t="s">
        <v>1812</v>
      </c>
      <c r="T607" s="238" t="s">
        <v>1813</v>
      </c>
      <c r="U607" s="238" t="s">
        <v>692</v>
      </c>
      <c r="V607" s="239" t="b">
        <v>0</v>
      </c>
      <c r="W607" s="239" t="b">
        <v>1</v>
      </c>
      <c r="X607" s="238" t="s">
        <v>1643</v>
      </c>
      <c r="Y607" s="238" t="s">
        <v>2988</v>
      </c>
      <c r="Z607" s="239" t="b">
        <v>1</v>
      </c>
      <c r="AA607" s="238" t="s">
        <v>3020</v>
      </c>
      <c r="AB607" s="238" t="s">
        <v>692</v>
      </c>
      <c r="AC607" s="238" t="s">
        <v>692</v>
      </c>
      <c r="AD607" s="239" t="b">
        <v>0</v>
      </c>
      <c r="AE607" s="239" t="b">
        <v>0</v>
      </c>
      <c r="AF607" s="238" t="s">
        <v>1036</v>
      </c>
      <c r="AG607" s="238" t="s">
        <v>189</v>
      </c>
      <c r="AH607" s="239" t="b">
        <v>1</v>
      </c>
      <c r="AI607" s="239" t="b">
        <v>1</v>
      </c>
    </row>
    <row r="608" spans="1:35" ht="48">
      <c r="A608" s="238" t="s">
        <v>686</v>
      </c>
      <c r="B608" s="238" t="s">
        <v>3021</v>
      </c>
      <c r="C608" s="238" t="s">
        <v>3021</v>
      </c>
      <c r="D608" s="238" t="s">
        <v>3004</v>
      </c>
      <c r="E608" s="238" t="s">
        <v>3022</v>
      </c>
      <c r="F608" s="238" t="s">
        <v>2157</v>
      </c>
      <c r="G608" s="238" t="s">
        <v>692</v>
      </c>
      <c r="H608" s="238" t="s">
        <v>692</v>
      </c>
      <c r="I608" s="238" t="s">
        <v>3023</v>
      </c>
      <c r="J608" s="238" t="s">
        <v>3024</v>
      </c>
      <c r="K608" s="238" t="s">
        <v>692</v>
      </c>
      <c r="L608" s="238" t="s">
        <v>692</v>
      </c>
      <c r="M608" s="239" t="b">
        <v>0</v>
      </c>
      <c r="N608" s="238" t="s">
        <v>1802</v>
      </c>
      <c r="O608" s="238" t="s">
        <v>1803</v>
      </c>
      <c r="P608" s="238" t="s">
        <v>854</v>
      </c>
      <c r="Q608" s="238" t="s">
        <v>17</v>
      </c>
      <c r="R608" s="238" t="s">
        <v>1811</v>
      </c>
      <c r="S608" s="238" t="s">
        <v>1812</v>
      </c>
      <c r="T608" s="238" t="s">
        <v>2970</v>
      </c>
      <c r="U608" s="238" t="s">
        <v>692</v>
      </c>
      <c r="V608" s="239" t="b">
        <v>0</v>
      </c>
      <c r="W608" s="239" t="b">
        <v>0</v>
      </c>
      <c r="X608" s="238" t="s">
        <v>692</v>
      </c>
      <c r="Y608" s="238" t="s">
        <v>692</v>
      </c>
      <c r="Z608" s="239" t="b">
        <v>0</v>
      </c>
      <c r="AA608" s="238" t="s">
        <v>692</v>
      </c>
      <c r="AB608" s="238" t="s">
        <v>692</v>
      </c>
      <c r="AC608" s="238" t="s">
        <v>692</v>
      </c>
      <c r="AD608" s="239" t="b">
        <v>0</v>
      </c>
      <c r="AE608" s="239" t="b">
        <v>0</v>
      </c>
      <c r="AF608" s="238" t="s">
        <v>866</v>
      </c>
      <c r="AG608" s="238" t="s">
        <v>189</v>
      </c>
      <c r="AH608" s="239" t="b">
        <v>1</v>
      </c>
      <c r="AI608" s="239" t="b">
        <v>1</v>
      </c>
    </row>
    <row r="609" spans="1:35" ht="32">
      <c r="A609" s="238" t="s">
        <v>686</v>
      </c>
      <c r="B609" s="238" t="s">
        <v>3020</v>
      </c>
      <c r="C609" s="238" t="s">
        <v>1475</v>
      </c>
      <c r="D609" s="238" t="s">
        <v>3004</v>
      </c>
      <c r="E609" s="238" t="s">
        <v>3017</v>
      </c>
      <c r="F609" s="238" t="s">
        <v>2157</v>
      </c>
      <c r="G609" s="238" t="s">
        <v>692</v>
      </c>
      <c r="H609" s="238" t="s">
        <v>692</v>
      </c>
      <c r="I609" s="238" t="s">
        <v>3025</v>
      </c>
      <c r="J609" s="238" t="s">
        <v>3026</v>
      </c>
      <c r="K609" s="238" t="s">
        <v>692</v>
      </c>
      <c r="L609" s="238" t="s">
        <v>692</v>
      </c>
      <c r="M609" s="239" t="b">
        <v>0</v>
      </c>
      <c r="N609" s="238" t="s">
        <v>1802</v>
      </c>
      <c r="O609" s="238" t="s">
        <v>1803</v>
      </c>
      <c r="P609" s="238" t="s">
        <v>854</v>
      </c>
      <c r="Q609" s="238" t="s">
        <v>17</v>
      </c>
      <c r="R609" s="238" t="s">
        <v>1811</v>
      </c>
      <c r="S609" s="238" t="s">
        <v>1812</v>
      </c>
      <c r="T609" s="238" t="s">
        <v>1813</v>
      </c>
      <c r="U609" s="238" t="s">
        <v>692</v>
      </c>
      <c r="V609" s="239" t="b">
        <v>0</v>
      </c>
      <c r="W609" s="239" t="b">
        <v>0</v>
      </c>
      <c r="X609" s="238" t="s">
        <v>692</v>
      </c>
      <c r="Y609" s="238" t="s">
        <v>692</v>
      </c>
      <c r="Z609" s="239" t="b">
        <v>0</v>
      </c>
      <c r="AA609" s="238" t="s">
        <v>692</v>
      </c>
      <c r="AB609" s="238" t="s">
        <v>692</v>
      </c>
      <c r="AC609" s="238" t="s">
        <v>3016</v>
      </c>
      <c r="AD609" s="239" t="b">
        <v>0</v>
      </c>
      <c r="AE609" s="239" t="b">
        <v>0</v>
      </c>
      <c r="AF609" s="238" t="s">
        <v>1477</v>
      </c>
      <c r="AG609" s="238" t="s">
        <v>189</v>
      </c>
      <c r="AH609" s="239" t="b">
        <v>1</v>
      </c>
      <c r="AI609" s="239" t="b">
        <v>1</v>
      </c>
    </row>
    <row r="610" spans="1:35" ht="32">
      <c r="A610" s="238" t="s">
        <v>686</v>
      </c>
      <c r="B610" s="238" t="s">
        <v>3027</v>
      </c>
      <c r="C610" s="238" t="s">
        <v>3027</v>
      </c>
      <c r="D610" s="238" t="s">
        <v>3028</v>
      </c>
      <c r="E610" s="238" t="s">
        <v>3029</v>
      </c>
      <c r="F610" s="238" t="s">
        <v>2157</v>
      </c>
      <c r="G610" s="238" t="s">
        <v>692</v>
      </c>
      <c r="H610" s="238" t="s">
        <v>692</v>
      </c>
      <c r="I610" s="238" t="s">
        <v>3030</v>
      </c>
      <c r="J610" s="238" t="s">
        <v>1539</v>
      </c>
      <c r="K610" s="238" t="s">
        <v>692</v>
      </c>
      <c r="L610" s="238" t="s">
        <v>692</v>
      </c>
      <c r="M610" s="239" t="b">
        <v>0</v>
      </c>
      <c r="N610" s="238" t="s">
        <v>1802</v>
      </c>
      <c r="O610" s="238" t="s">
        <v>1803</v>
      </c>
      <c r="P610" s="238" t="s">
        <v>854</v>
      </c>
      <c r="Q610" s="238" t="s">
        <v>17</v>
      </c>
      <c r="R610" s="238" t="s">
        <v>2145</v>
      </c>
      <c r="S610" s="238" t="s">
        <v>2146</v>
      </c>
      <c r="T610" s="238" t="s">
        <v>1822</v>
      </c>
      <c r="U610" s="238" t="s">
        <v>692</v>
      </c>
      <c r="V610" s="239" t="b">
        <v>0</v>
      </c>
      <c r="W610" s="239" t="b">
        <v>0</v>
      </c>
      <c r="X610" s="238" t="s">
        <v>692</v>
      </c>
      <c r="Y610" s="238" t="s">
        <v>692</v>
      </c>
      <c r="Z610" s="239" t="b">
        <v>0</v>
      </c>
      <c r="AA610" s="238" t="s">
        <v>692</v>
      </c>
      <c r="AB610" s="238" t="s">
        <v>692</v>
      </c>
      <c r="AC610" s="238" t="s">
        <v>692</v>
      </c>
      <c r="AD610" s="239" t="b">
        <v>0</v>
      </c>
      <c r="AE610" s="239" t="b">
        <v>0</v>
      </c>
      <c r="AF610" s="238" t="s">
        <v>692</v>
      </c>
      <c r="AG610" s="238" t="s">
        <v>692</v>
      </c>
      <c r="AH610" s="239" t="b">
        <v>1</v>
      </c>
      <c r="AI610" s="239" t="b">
        <v>1</v>
      </c>
    </row>
    <row r="611" spans="1:35" ht="32">
      <c r="A611" s="238" t="s">
        <v>686</v>
      </c>
      <c r="B611" s="238" t="s">
        <v>3031</v>
      </c>
      <c r="C611" s="238" t="s">
        <v>3031</v>
      </c>
      <c r="D611" s="238" t="s">
        <v>3028</v>
      </c>
      <c r="E611" s="238" t="s">
        <v>3032</v>
      </c>
      <c r="F611" s="238" t="s">
        <v>2157</v>
      </c>
      <c r="G611" s="238" t="s">
        <v>692</v>
      </c>
      <c r="H611" s="238" t="s">
        <v>692</v>
      </c>
      <c r="I611" s="238" t="s">
        <v>3033</v>
      </c>
      <c r="J611" s="238" t="s">
        <v>951</v>
      </c>
      <c r="K611" s="238" t="s">
        <v>692</v>
      </c>
      <c r="L611" s="238" t="s">
        <v>692</v>
      </c>
      <c r="M611" s="239" t="b">
        <v>0</v>
      </c>
      <c r="N611" s="238" t="s">
        <v>1802</v>
      </c>
      <c r="O611" s="238" t="s">
        <v>1803</v>
      </c>
      <c r="P611" s="238" t="s">
        <v>854</v>
      </c>
      <c r="Q611" s="238" t="s">
        <v>17</v>
      </c>
      <c r="R611" s="238" t="s">
        <v>3034</v>
      </c>
      <c r="S611" s="238" t="s">
        <v>3035</v>
      </c>
      <c r="T611" s="238" t="s">
        <v>1822</v>
      </c>
      <c r="U611" s="238" t="s">
        <v>692</v>
      </c>
      <c r="V611" s="239" t="b">
        <v>0</v>
      </c>
      <c r="W611" s="239" t="b">
        <v>0</v>
      </c>
      <c r="X611" s="238" t="s">
        <v>692</v>
      </c>
      <c r="Y611" s="238" t="s">
        <v>692</v>
      </c>
      <c r="Z611" s="239" t="b">
        <v>0</v>
      </c>
      <c r="AA611" s="238" t="s">
        <v>692</v>
      </c>
      <c r="AB611" s="238" t="s">
        <v>692</v>
      </c>
      <c r="AC611" s="238" t="s">
        <v>692</v>
      </c>
      <c r="AD611" s="239" t="b">
        <v>0</v>
      </c>
      <c r="AE611" s="239" t="b">
        <v>0</v>
      </c>
      <c r="AF611" s="238" t="s">
        <v>784</v>
      </c>
      <c r="AG611" s="238" t="s">
        <v>189</v>
      </c>
      <c r="AH611" s="239" t="b">
        <v>1</v>
      </c>
      <c r="AI611" s="239" t="b">
        <v>1</v>
      </c>
    </row>
    <row r="612" spans="1:35" ht="32">
      <c r="A612" s="238" t="s">
        <v>686</v>
      </c>
      <c r="B612" s="238" t="s">
        <v>3036</v>
      </c>
      <c r="C612" s="238" t="s">
        <v>3036</v>
      </c>
      <c r="D612" s="238" t="s">
        <v>3037</v>
      </c>
      <c r="E612" s="238" t="s">
        <v>3038</v>
      </c>
      <c r="F612" s="238" t="s">
        <v>2157</v>
      </c>
      <c r="G612" s="238" t="s">
        <v>692</v>
      </c>
      <c r="H612" s="238" t="s">
        <v>692</v>
      </c>
      <c r="I612" s="238" t="s">
        <v>3039</v>
      </c>
      <c r="J612" s="238" t="s">
        <v>2363</v>
      </c>
      <c r="K612" s="238" t="s">
        <v>692</v>
      </c>
      <c r="L612" s="238" t="s">
        <v>692</v>
      </c>
      <c r="M612" s="239" t="b">
        <v>0</v>
      </c>
      <c r="N612" s="238" t="s">
        <v>1802</v>
      </c>
      <c r="O612" s="238" t="s">
        <v>1803</v>
      </c>
      <c r="P612" s="238" t="s">
        <v>854</v>
      </c>
      <c r="Q612" s="238" t="s">
        <v>722</v>
      </c>
      <c r="R612" s="238" t="s">
        <v>3040</v>
      </c>
      <c r="S612" s="238" t="s">
        <v>3041</v>
      </c>
      <c r="T612" s="238" t="s">
        <v>1806</v>
      </c>
      <c r="U612" s="238" t="s">
        <v>692</v>
      </c>
      <c r="V612" s="239" t="b">
        <v>0</v>
      </c>
      <c r="W612" s="239" t="b">
        <v>0</v>
      </c>
      <c r="X612" s="238" t="s">
        <v>692</v>
      </c>
      <c r="Y612" s="238" t="s">
        <v>692</v>
      </c>
      <c r="Z612" s="239" t="b">
        <v>0</v>
      </c>
      <c r="AA612" s="238" t="s">
        <v>692</v>
      </c>
      <c r="AB612" s="238" t="s">
        <v>692</v>
      </c>
      <c r="AC612" s="238" t="s">
        <v>692</v>
      </c>
      <c r="AD612" s="239" t="b">
        <v>1</v>
      </c>
      <c r="AE612" s="239" t="b">
        <v>0</v>
      </c>
      <c r="AF612" s="238" t="s">
        <v>692</v>
      </c>
      <c r="AG612" s="238" t="s">
        <v>189</v>
      </c>
      <c r="AH612" s="239" t="b">
        <v>1</v>
      </c>
      <c r="AI612" s="239" t="b">
        <v>1</v>
      </c>
    </row>
    <row r="613" spans="1:35" ht="32">
      <c r="A613" s="238" t="s">
        <v>686</v>
      </c>
      <c r="B613" s="238" t="s">
        <v>3042</v>
      </c>
      <c r="C613" s="238" t="s">
        <v>3042</v>
      </c>
      <c r="D613" s="238" t="s">
        <v>3037</v>
      </c>
      <c r="E613" s="238" t="s">
        <v>3043</v>
      </c>
      <c r="F613" s="238" t="s">
        <v>2157</v>
      </c>
      <c r="G613" s="238" t="s">
        <v>692</v>
      </c>
      <c r="H613" s="238" t="s">
        <v>692</v>
      </c>
      <c r="I613" s="238" t="s">
        <v>3044</v>
      </c>
      <c r="J613" s="238" t="s">
        <v>3045</v>
      </c>
      <c r="K613" s="238" t="s">
        <v>692</v>
      </c>
      <c r="L613" s="238" t="s">
        <v>692</v>
      </c>
      <c r="M613" s="239" t="b">
        <v>0</v>
      </c>
      <c r="N613" s="238" t="s">
        <v>1802</v>
      </c>
      <c r="O613" s="238" t="s">
        <v>1803</v>
      </c>
      <c r="P613" s="238" t="s">
        <v>854</v>
      </c>
      <c r="Q613" s="238" t="s">
        <v>722</v>
      </c>
      <c r="R613" s="238" t="s">
        <v>3046</v>
      </c>
      <c r="S613" s="238" t="s">
        <v>3047</v>
      </c>
      <c r="T613" s="238" t="s">
        <v>1829</v>
      </c>
      <c r="U613" s="238" t="s">
        <v>692</v>
      </c>
      <c r="V613" s="239" t="b">
        <v>0</v>
      </c>
      <c r="W613" s="239" t="b">
        <v>0</v>
      </c>
      <c r="X613" s="238" t="s">
        <v>692</v>
      </c>
      <c r="Y613" s="238" t="s">
        <v>692</v>
      </c>
      <c r="Z613" s="239" t="b">
        <v>0</v>
      </c>
      <c r="AA613" s="238" t="s">
        <v>692</v>
      </c>
      <c r="AB613" s="238" t="s">
        <v>692</v>
      </c>
      <c r="AC613" s="238" t="s">
        <v>692</v>
      </c>
      <c r="AD613" s="239" t="b">
        <v>0</v>
      </c>
      <c r="AE613" s="239" t="b">
        <v>0</v>
      </c>
      <c r="AF613" s="238" t="s">
        <v>692</v>
      </c>
      <c r="AG613" s="238" t="s">
        <v>189</v>
      </c>
      <c r="AH613" s="239" t="b">
        <v>1</v>
      </c>
      <c r="AI613" s="239" t="b">
        <v>1</v>
      </c>
    </row>
    <row r="614" spans="1:35" ht="32">
      <c r="A614" s="238" t="s">
        <v>686</v>
      </c>
      <c r="B614" s="238" t="s">
        <v>3048</v>
      </c>
      <c r="C614" s="238" t="s">
        <v>3048</v>
      </c>
      <c r="D614" s="238" t="s">
        <v>3049</v>
      </c>
      <c r="E614" s="238" t="s">
        <v>3050</v>
      </c>
      <c r="F614" s="238" t="s">
        <v>2157</v>
      </c>
      <c r="G614" s="238" t="s">
        <v>692</v>
      </c>
      <c r="H614" s="238" t="s">
        <v>692</v>
      </c>
      <c r="I614" s="238" t="s">
        <v>3051</v>
      </c>
      <c r="J614" s="238" t="s">
        <v>3052</v>
      </c>
      <c r="K614" s="238" t="s">
        <v>692</v>
      </c>
      <c r="L614" s="238" t="s">
        <v>692</v>
      </c>
      <c r="M614" s="239" t="b">
        <v>0</v>
      </c>
      <c r="N614" s="238" t="s">
        <v>1802</v>
      </c>
      <c r="O614" s="238" t="s">
        <v>1803</v>
      </c>
      <c r="P614" s="238" t="s">
        <v>854</v>
      </c>
      <c r="Q614" s="238" t="s">
        <v>17</v>
      </c>
      <c r="R614" s="238" t="s">
        <v>3053</v>
      </c>
      <c r="S614" s="238" t="s">
        <v>3054</v>
      </c>
      <c r="T614" s="238" t="s">
        <v>1829</v>
      </c>
      <c r="U614" s="238" t="s">
        <v>692</v>
      </c>
      <c r="V614" s="239" t="b">
        <v>0</v>
      </c>
      <c r="W614" s="239" t="b">
        <v>1</v>
      </c>
      <c r="X614" s="238" t="s">
        <v>915</v>
      </c>
      <c r="Y614" s="238" t="s">
        <v>793</v>
      </c>
      <c r="Z614" s="239" t="b">
        <v>1</v>
      </c>
      <c r="AA614" s="238" t="s">
        <v>3055</v>
      </c>
      <c r="AB614" s="238" t="s">
        <v>692</v>
      </c>
      <c r="AC614" s="238" t="s">
        <v>692</v>
      </c>
      <c r="AD614" s="239" t="b">
        <v>0</v>
      </c>
      <c r="AE614" s="239" t="b">
        <v>0</v>
      </c>
      <c r="AF614" s="238" t="s">
        <v>928</v>
      </c>
      <c r="AG614" s="238" t="s">
        <v>2160</v>
      </c>
      <c r="AH614" s="239" t="b">
        <v>1</v>
      </c>
      <c r="AI614" s="239" t="b">
        <v>1</v>
      </c>
    </row>
    <row r="615" spans="1:35" ht="32">
      <c r="A615" s="238" t="s">
        <v>686</v>
      </c>
      <c r="B615" s="238" t="s">
        <v>3055</v>
      </c>
      <c r="C615" s="238" t="s">
        <v>3055</v>
      </c>
      <c r="D615" s="238" t="s">
        <v>3049</v>
      </c>
      <c r="E615" s="238" t="s">
        <v>3056</v>
      </c>
      <c r="F615" s="238" t="s">
        <v>2157</v>
      </c>
      <c r="G615" s="238" t="s">
        <v>692</v>
      </c>
      <c r="H615" s="238" t="s">
        <v>692</v>
      </c>
      <c r="I615" s="238" t="s">
        <v>3057</v>
      </c>
      <c r="J615" s="238" t="s">
        <v>3058</v>
      </c>
      <c r="K615" s="238" t="s">
        <v>692</v>
      </c>
      <c r="L615" s="238" t="s">
        <v>692</v>
      </c>
      <c r="M615" s="239" t="b">
        <v>0</v>
      </c>
      <c r="N615" s="238" t="s">
        <v>1802</v>
      </c>
      <c r="O615" s="238" t="s">
        <v>1803</v>
      </c>
      <c r="P615" s="238" t="s">
        <v>854</v>
      </c>
      <c r="Q615" s="238" t="s">
        <v>17</v>
      </c>
      <c r="R615" s="238" t="s">
        <v>3053</v>
      </c>
      <c r="S615" s="238" t="s">
        <v>3054</v>
      </c>
      <c r="T615" s="238" t="s">
        <v>1829</v>
      </c>
      <c r="U615" s="238" t="s">
        <v>692</v>
      </c>
      <c r="V615" s="239" t="b">
        <v>0</v>
      </c>
      <c r="W615" s="239" t="b">
        <v>0</v>
      </c>
      <c r="X615" s="238" t="s">
        <v>692</v>
      </c>
      <c r="Y615" s="238" t="s">
        <v>692</v>
      </c>
      <c r="Z615" s="239" t="b">
        <v>0</v>
      </c>
      <c r="AA615" s="238" t="s">
        <v>692</v>
      </c>
      <c r="AB615" s="238" t="s">
        <v>692</v>
      </c>
      <c r="AC615" s="238" t="s">
        <v>3048</v>
      </c>
      <c r="AD615" s="239" t="b">
        <v>0</v>
      </c>
      <c r="AE615" s="239" t="b">
        <v>0</v>
      </c>
      <c r="AF615" s="238" t="s">
        <v>808</v>
      </c>
      <c r="AG615" s="238" t="s">
        <v>189</v>
      </c>
      <c r="AH615" s="239" t="b">
        <v>1</v>
      </c>
      <c r="AI615" s="239" t="b">
        <v>1</v>
      </c>
    </row>
    <row r="616" spans="1:35" ht="48">
      <c r="A616" s="238" t="s">
        <v>686</v>
      </c>
      <c r="B616" s="238" t="s">
        <v>3059</v>
      </c>
      <c r="C616" s="238" t="s">
        <v>3059</v>
      </c>
      <c r="D616" s="238" t="s">
        <v>3049</v>
      </c>
      <c r="E616" s="238" t="s">
        <v>3060</v>
      </c>
      <c r="F616" s="238" t="s">
        <v>2157</v>
      </c>
      <c r="G616" s="238" t="s">
        <v>692</v>
      </c>
      <c r="H616" s="238" t="s">
        <v>692</v>
      </c>
      <c r="I616" s="238" t="s">
        <v>3061</v>
      </c>
      <c r="J616" s="238" t="s">
        <v>3062</v>
      </c>
      <c r="K616" s="238" t="s">
        <v>692</v>
      </c>
      <c r="L616" s="238" t="s">
        <v>692</v>
      </c>
      <c r="M616" s="239" t="b">
        <v>0</v>
      </c>
      <c r="N616" s="238" t="s">
        <v>1802</v>
      </c>
      <c r="O616" s="238" t="s">
        <v>1803</v>
      </c>
      <c r="P616" s="238" t="s">
        <v>854</v>
      </c>
      <c r="Q616" s="238" t="s">
        <v>17</v>
      </c>
      <c r="R616" s="238" t="s">
        <v>966</v>
      </c>
      <c r="S616" s="238" t="s">
        <v>967</v>
      </c>
      <c r="T616" s="238" t="s">
        <v>1829</v>
      </c>
      <c r="U616" s="238" t="s">
        <v>692</v>
      </c>
      <c r="V616" s="239" t="b">
        <v>0</v>
      </c>
      <c r="W616" s="239" t="b">
        <v>1</v>
      </c>
      <c r="X616" s="238" t="s">
        <v>915</v>
      </c>
      <c r="Y616" s="238" t="s">
        <v>793</v>
      </c>
      <c r="Z616" s="239" t="b">
        <v>1</v>
      </c>
      <c r="AA616" s="238" t="s">
        <v>3063</v>
      </c>
      <c r="AB616" s="238" t="s">
        <v>692</v>
      </c>
      <c r="AC616" s="238" t="s">
        <v>692</v>
      </c>
      <c r="AD616" s="239" t="b">
        <v>0</v>
      </c>
      <c r="AE616" s="239" t="b">
        <v>0</v>
      </c>
      <c r="AF616" s="238" t="s">
        <v>971</v>
      </c>
      <c r="AG616" s="238" t="s">
        <v>189</v>
      </c>
      <c r="AH616" s="239" t="b">
        <v>1</v>
      </c>
      <c r="AI616" s="239" t="b">
        <v>1</v>
      </c>
    </row>
    <row r="617" spans="1:35" ht="48">
      <c r="A617" s="238" t="s">
        <v>686</v>
      </c>
      <c r="B617" s="238" t="s">
        <v>3063</v>
      </c>
      <c r="C617" s="238" t="s">
        <v>3063</v>
      </c>
      <c r="D617" s="238" t="s">
        <v>3049</v>
      </c>
      <c r="E617" s="238" t="s">
        <v>3060</v>
      </c>
      <c r="F617" s="238" t="s">
        <v>2157</v>
      </c>
      <c r="G617" s="238" t="s">
        <v>692</v>
      </c>
      <c r="H617" s="238" t="s">
        <v>692</v>
      </c>
      <c r="I617" s="238" t="s">
        <v>3064</v>
      </c>
      <c r="J617" s="238" t="s">
        <v>3065</v>
      </c>
      <c r="K617" s="238" t="s">
        <v>692</v>
      </c>
      <c r="L617" s="238" t="s">
        <v>692</v>
      </c>
      <c r="M617" s="239" t="b">
        <v>0</v>
      </c>
      <c r="N617" s="238" t="s">
        <v>1802</v>
      </c>
      <c r="O617" s="238" t="s">
        <v>1803</v>
      </c>
      <c r="P617" s="238" t="s">
        <v>854</v>
      </c>
      <c r="Q617" s="238" t="s">
        <v>17</v>
      </c>
      <c r="R617" s="238" t="s">
        <v>966</v>
      </c>
      <c r="S617" s="238" t="s">
        <v>967</v>
      </c>
      <c r="T617" s="238" t="s">
        <v>3066</v>
      </c>
      <c r="U617" s="238" t="s">
        <v>692</v>
      </c>
      <c r="V617" s="239" t="b">
        <v>0</v>
      </c>
      <c r="W617" s="239" t="b">
        <v>0</v>
      </c>
      <c r="X617" s="238" t="s">
        <v>692</v>
      </c>
      <c r="Y617" s="238" t="s">
        <v>692</v>
      </c>
      <c r="Z617" s="239" t="b">
        <v>0</v>
      </c>
      <c r="AA617" s="238" t="s">
        <v>692</v>
      </c>
      <c r="AB617" s="238" t="s">
        <v>692</v>
      </c>
      <c r="AC617" s="238" t="s">
        <v>3059</v>
      </c>
      <c r="AD617" s="239" t="b">
        <v>0</v>
      </c>
      <c r="AE617" s="239" t="b">
        <v>0</v>
      </c>
      <c r="AF617" s="238" t="s">
        <v>808</v>
      </c>
      <c r="AG617" s="238" t="s">
        <v>189</v>
      </c>
      <c r="AH617" s="239" t="b">
        <v>1</v>
      </c>
      <c r="AI617" s="239" t="b">
        <v>1</v>
      </c>
    </row>
    <row r="618" spans="1:35" ht="48">
      <c r="A618" s="238" t="s">
        <v>686</v>
      </c>
      <c r="B618" s="238" t="s">
        <v>3067</v>
      </c>
      <c r="C618" s="238" t="s">
        <v>3067</v>
      </c>
      <c r="D618" s="238" t="s">
        <v>3068</v>
      </c>
      <c r="E618" s="238" t="s">
        <v>3069</v>
      </c>
      <c r="F618" s="238" t="s">
        <v>2157</v>
      </c>
      <c r="G618" s="238" t="s">
        <v>692</v>
      </c>
      <c r="H618" s="238" t="s">
        <v>692</v>
      </c>
      <c r="I618" s="238" t="s">
        <v>3070</v>
      </c>
      <c r="J618" s="238" t="s">
        <v>3071</v>
      </c>
      <c r="K618" s="238" t="s">
        <v>692</v>
      </c>
      <c r="L618" s="238" t="s">
        <v>692</v>
      </c>
      <c r="M618" s="239" t="b">
        <v>0</v>
      </c>
      <c r="N618" s="238" t="s">
        <v>1802</v>
      </c>
      <c r="O618" s="238" t="s">
        <v>1803</v>
      </c>
      <c r="P618" s="238" t="s">
        <v>854</v>
      </c>
      <c r="Q618" s="238" t="s">
        <v>17</v>
      </c>
      <c r="R618" s="238" t="s">
        <v>3072</v>
      </c>
      <c r="S618" s="238" t="s">
        <v>3073</v>
      </c>
      <c r="T618" s="238" t="s">
        <v>1829</v>
      </c>
      <c r="U618" s="238" t="s">
        <v>692</v>
      </c>
      <c r="V618" s="239" t="b">
        <v>0</v>
      </c>
      <c r="W618" s="239" t="b">
        <v>0</v>
      </c>
      <c r="X618" s="238" t="s">
        <v>692</v>
      </c>
      <c r="Y618" s="238" t="s">
        <v>692</v>
      </c>
      <c r="Z618" s="239" t="b">
        <v>0</v>
      </c>
      <c r="AA618" s="238" t="s">
        <v>692</v>
      </c>
      <c r="AB618" s="238" t="s">
        <v>692</v>
      </c>
      <c r="AC618" s="238" t="s">
        <v>692</v>
      </c>
      <c r="AD618" s="239" t="b">
        <v>0</v>
      </c>
      <c r="AE618" s="239" t="b">
        <v>0</v>
      </c>
      <c r="AF618" s="238" t="s">
        <v>692</v>
      </c>
      <c r="AG618" s="238" t="s">
        <v>189</v>
      </c>
      <c r="AH618" s="239" t="b">
        <v>1</v>
      </c>
      <c r="AI618" s="239" t="b">
        <v>1</v>
      </c>
    </row>
    <row r="619" spans="1:35" ht="48">
      <c r="A619" s="238" t="s">
        <v>686</v>
      </c>
      <c r="B619" s="238" t="s">
        <v>3074</v>
      </c>
      <c r="C619" s="238" t="s">
        <v>3074</v>
      </c>
      <c r="D619" s="238" t="s">
        <v>2155</v>
      </c>
      <c r="E619" s="238" t="s">
        <v>3075</v>
      </c>
      <c r="F619" s="238" t="s">
        <v>3066</v>
      </c>
      <c r="G619" s="238" t="s">
        <v>692</v>
      </c>
      <c r="H619" s="238" t="s">
        <v>692</v>
      </c>
      <c r="I619" s="238" t="s">
        <v>3076</v>
      </c>
      <c r="J619" s="238" t="s">
        <v>3077</v>
      </c>
      <c r="K619" s="238" t="s">
        <v>692</v>
      </c>
      <c r="L619" s="238" t="s">
        <v>692</v>
      </c>
      <c r="M619" s="239" t="b">
        <v>0</v>
      </c>
      <c r="N619" s="238" t="s">
        <v>694</v>
      </c>
      <c r="O619" s="238" t="s">
        <v>695</v>
      </c>
      <c r="P619" s="238" t="s">
        <v>696</v>
      </c>
      <c r="Q619" s="238" t="s">
        <v>17</v>
      </c>
      <c r="R619" s="238" t="s">
        <v>697</v>
      </c>
      <c r="S619" s="238" t="s">
        <v>698</v>
      </c>
      <c r="T619" s="238" t="s">
        <v>3066</v>
      </c>
      <c r="U619" s="238" t="s">
        <v>692</v>
      </c>
      <c r="V619" s="239" t="b">
        <v>0</v>
      </c>
      <c r="W619" s="239" t="b">
        <v>0</v>
      </c>
      <c r="X619" s="238" t="s">
        <v>692</v>
      </c>
      <c r="Y619" s="238" t="s">
        <v>692</v>
      </c>
      <c r="Z619" s="239" t="b">
        <v>0</v>
      </c>
      <c r="AA619" s="238" t="s">
        <v>692</v>
      </c>
      <c r="AB619" s="238" t="s">
        <v>692</v>
      </c>
      <c r="AC619" s="238" t="s">
        <v>692</v>
      </c>
      <c r="AD619" s="239" t="b">
        <v>0</v>
      </c>
      <c r="AE619" s="239" t="b">
        <v>0</v>
      </c>
      <c r="AF619" s="238" t="s">
        <v>692</v>
      </c>
      <c r="AG619" s="238" t="s">
        <v>189</v>
      </c>
      <c r="AH619" s="239" t="b">
        <v>1</v>
      </c>
      <c r="AI619" s="239" t="b">
        <v>0</v>
      </c>
    </row>
    <row r="620" spans="1:35" ht="48">
      <c r="A620" s="238" t="s">
        <v>686</v>
      </c>
      <c r="B620" s="238" t="s">
        <v>3078</v>
      </c>
      <c r="C620" s="238" t="s">
        <v>3078</v>
      </c>
      <c r="D620" s="238" t="s">
        <v>2155</v>
      </c>
      <c r="E620" s="238" t="s">
        <v>3079</v>
      </c>
      <c r="F620" s="238" t="s">
        <v>3066</v>
      </c>
      <c r="G620" s="238" t="s">
        <v>692</v>
      </c>
      <c r="H620" s="238" t="s">
        <v>692</v>
      </c>
      <c r="I620" s="238" t="s">
        <v>3080</v>
      </c>
      <c r="J620" s="238" t="s">
        <v>3077</v>
      </c>
      <c r="K620" s="238" t="s">
        <v>692</v>
      </c>
      <c r="L620" s="238" t="s">
        <v>692</v>
      </c>
      <c r="M620" s="239" t="b">
        <v>0</v>
      </c>
      <c r="N620" s="238" t="s">
        <v>694</v>
      </c>
      <c r="O620" s="238" t="s">
        <v>695</v>
      </c>
      <c r="P620" s="238" t="s">
        <v>696</v>
      </c>
      <c r="Q620" s="238" t="s">
        <v>17</v>
      </c>
      <c r="R620" s="238" t="s">
        <v>697</v>
      </c>
      <c r="S620" s="238" t="s">
        <v>698</v>
      </c>
      <c r="T620" s="238" t="s">
        <v>3066</v>
      </c>
      <c r="U620" s="238" t="s">
        <v>692</v>
      </c>
      <c r="V620" s="239" t="b">
        <v>0</v>
      </c>
      <c r="W620" s="239" t="b">
        <v>0</v>
      </c>
      <c r="X620" s="238" t="s">
        <v>692</v>
      </c>
      <c r="Y620" s="238" t="s">
        <v>692</v>
      </c>
      <c r="Z620" s="239" t="b">
        <v>0</v>
      </c>
      <c r="AA620" s="238" t="s">
        <v>692</v>
      </c>
      <c r="AB620" s="238" t="s">
        <v>692</v>
      </c>
      <c r="AC620" s="238" t="s">
        <v>692</v>
      </c>
      <c r="AD620" s="239" t="b">
        <v>0</v>
      </c>
      <c r="AE620" s="239" t="b">
        <v>0</v>
      </c>
      <c r="AF620" s="238" t="s">
        <v>692</v>
      </c>
      <c r="AG620" s="238" t="s">
        <v>189</v>
      </c>
      <c r="AH620" s="239" t="b">
        <v>1</v>
      </c>
      <c r="AI620" s="239" t="b">
        <v>0</v>
      </c>
    </row>
    <row r="621" spans="1:35" ht="32">
      <c r="A621" s="238" t="s">
        <v>686</v>
      </c>
      <c r="B621" s="238" t="s">
        <v>3081</v>
      </c>
      <c r="C621" s="238" t="s">
        <v>3081</v>
      </c>
      <c r="D621" s="238" t="s">
        <v>3082</v>
      </c>
      <c r="E621" s="238" t="s">
        <v>3083</v>
      </c>
      <c r="F621" s="238" t="s">
        <v>3066</v>
      </c>
      <c r="G621" s="238" t="s">
        <v>692</v>
      </c>
      <c r="H621" s="238" t="s">
        <v>692</v>
      </c>
      <c r="I621" s="238" t="s">
        <v>3084</v>
      </c>
      <c r="J621" s="238" t="s">
        <v>3077</v>
      </c>
      <c r="K621" s="238" t="s">
        <v>692</v>
      </c>
      <c r="L621" s="238" t="s">
        <v>692</v>
      </c>
      <c r="M621" s="239" t="b">
        <v>0</v>
      </c>
      <c r="N621" s="238" t="s">
        <v>1397</v>
      </c>
      <c r="O621" s="238" t="s">
        <v>1397</v>
      </c>
      <c r="P621" s="238" t="s">
        <v>837</v>
      </c>
      <c r="Q621" s="238" t="s">
        <v>17</v>
      </c>
      <c r="R621" s="238" t="s">
        <v>1554</v>
      </c>
      <c r="S621" s="238" t="s">
        <v>1555</v>
      </c>
      <c r="T621" s="238" t="s">
        <v>3066</v>
      </c>
      <c r="U621" s="238" t="s">
        <v>692</v>
      </c>
      <c r="V621" s="239" t="b">
        <v>0</v>
      </c>
      <c r="W621" s="239" t="b">
        <v>0</v>
      </c>
      <c r="X621" s="238" t="s">
        <v>692</v>
      </c>
      <c r="Y621" s="238" t="s">
        <v>692</v>
      </c>
      <c r="Z621" s="239" t="b">
        <v>0</v>
      </c>
      <c r="AA621" s="238" t="s">
        <v>692</v>
      </c>
      <c r="AB621" s="238" t="s">
        <v>692</v>
      </c>
      <c r="AC621" s="238" t="s">
        <v>692</v>
      </c>
      <c r="AD621" s="239" t="b">
        <v>0</v>
      </c>
      <c r="AE621" s="239" t="b">
        <v>0</v>
      </c>
      <c r="AF621" s="238" t="s">
        <v>692</v>
      </c>
      <c r="AG621" s="238" t="s">
        <v>189</v>
      </c>
      <c r="AH621" s="239" t="b">
        <v>1</v>
      </c>
      <c r="AI621" s="239" t="b">
        <v>0</v>
      </c>
    </row>
    <row r="622" spans="1:35" ht="32">
      <c r="A622" s="238" t="s">
        <v>686</v>
      </c>
      <c r="B622" s="238" t="s">
        <v>3085</v>
      </c>
      <c r="C622" s="238" t="s">
        <v>3085</v>
      </c>
      <c r="D622" s="238" t="s">
        <v>3086</v>
      </c>
      <c r="E622" s="238" t="s">
        <v>3087</v>
      </c>
      <c r="F622" s="238" t="s">
        <v>3066</v>
      </c>
      <c r="G622" s="238" t="s">
        <v>692</v>
      </c>
      <c r="H622" s="238" t="s">
        <v>692</v>
      </c>
      <c r="I622" s="238" t="s">
        <v>3088</v>
      </c>
      <c r="J622" s="238" t="s">
        <v>3077</v>
      </c>
      <c r="K622" s="238" t="s">
        <v>692</v>
      </c>
      <c r="L622" s="238" t="s">
        <v>692</v>
      </c>
      <c r="M622" s="239" t="b">
        <v>0</v>
      </c>
      <c r="N622" s="238" t="s">
        <v>1104</v>
      </c>
      <c r="O622" s="238" t="s">
        <v>1105</v>
      </c>
      <c r="P622" s="238" t="s">
        <v>1106</v>
      </c>
      <c r="Q622" s="238" t="s">
        <v>17</v>
      </c>
      <c r="R622" s="238" t="s">
        <v>1113</v>
      </c>
      <c r="S622" s="238" t="s">
        <v>1114</v>
      </c>
      <c r="T622" s="238" t="s">
        <v>3066</v>
      </c>
      <c r="U622" s="238" t="s">
        <v>692</v>
      </c>
      <c r="V622" s="239" t="b">
        <v>0</v>
      </c>
      <c r="W622" s="239" t="b">
        <v>0</v>
      </c>
      <c r="X622" s="238" t="s">
        <v>692</v>
      </c>
      <c r="Y622" s="238" t="s">
        <v>692</v>
      </c>
      <c r="Z622" s="239" t="b">
        <v>0</v>
      </c>
      <c r="AA622" s="238" t="s">
        <v>692</v>
      </c>
      <c r="AB622" s="238" t="s">
        <v>692</v>
      </c>
      <c r="AC622" s="238" t="s">
        <v>692</v>
      </c>
      <c r="AD622" s="239" t="b">
        <v>0</v>
      </c>
      <c r="AE622" s="239" t="b">
        <v>0</v>
      </c>
      <c r="AF622" s="238" t="s">
        <v>692</v>
      </c>
      <c r="AG622" s="238" t="s">
        <v>189</v>
      </c>
      <c r="AH622" s="239" t="b">
        <v>1</v>
      </c>
      <c r="AI622" s="239" t="b">
        <v>0</v>
      </c>
    </row>
    <row r="623" spans="1:35" ht="32">
      <c r="A623" s="238" t="s">
        <v>686</v>
      </c>
      <c r="B623" s="238" t="s">
        <v>3089</v>
      </c>
      <c r="C623" s="238" t="s">
        <v>3089</v>
      </c>
      <c r="D623" s="238" t="s">
        <v>1102</v>
      </c>
      <c r="E623" s="238" t="s">
        <v>3090</v>
      </c>
      <c r="F623" s="238" t="s">
        <v>3066</v>
      </c>
      <c r="G623" s="238" t="s">
        <v>692</v>
      </c>
      <c r="H623" s="238" t="s">
        <v>692</v>
      </c>
      <c r="I623" s="238" t="s">
        <v>3091</v>
      </c>
      <c r="J623" s="238" t="s">
        <v>3077</v>
      </c>
      <c r="K623" s="238" t="s">
        <v>692</v>
      </c>
      <c r="L623" s="238" t="s">
        <v>692</v>
      </c>
      <c r="M623" s="239" t="b">
        <v>0</v>
      </c>
      <c r="N623" s="238" t="s">
        <v>1104</v>
      </c>
      <c r="O623" s="238" t="s">
        <v>1105</v>
      </c>
      <c r="P623" s="238" t="s">
        <v>1106</v>
      </c>
      <c r="Q623" s="238" t="s">
        <v>17</v>
      </c>
      <c r="R623" s="238" t="s">
        <v>1113</v>
      </c>
      <c r="S623" s="238" t="s">
        <v>1114</v>
      </c>
      <c r="T623" s="238" t="s">
        <v>3066</v>
      </c>
      <c r="U623" s="238" t="s">
        <v>692</v>
      </c>
      <c r="V623" s="239" t="b">
        <v>0</v>
      </c>
      <c r="W623" s="239" t="b">
        <v>0</v>
      </c>
      <c r="X623" s="238" t="s">
        <v>692</v>
      </c>
      <c r="Y623" s="238" t="s">
        <v>692</v>
      </c>
      <c r="Z623" s="239" t="b">
        <v>0</v>
      </c>
      <c r="AA623" s="238" t="s">
        <v>692</v>
      </c>
      <c r="AB623" s="238" t="s">
        <v>692</v>
      </c>
      <c r="AC623" s="238" t="s">
        <v>692</v>
      </c>
      <c r="AD623" s="239" t="b">
        <v>0</v>
      </c>
      <c r="AE623" s="239" t="b">
        <v>0</v>
      </c>
      <c r="AF623" s="238" t="s">
        <v>692</v>
      </c>
      <c r="AG623" s="238" t="s">
        <v>189</v>
      </c>
      <c r="AH623" s="239" t="b">
        <v>1</v>
      </c>
      <c r="AI623" s="239" t="b">
        <v>0</v>
      </c>
    </row>
    <row r="624" spans="1:35" ht="32">
      <c r="A624" s="238" t="s">
        <v>686</v>
      </c>
      <c r="B624" s="238" t="s">
        <v>3092</v>
      </c>
      <c r="C624" s="238" t="s">
        <v>3092</v>
      </c>
      <c r="D624" s="238" t="s">
        <v>1423</v>
      </c>
      <c r="E624" s="238" t="s">
        <v>3093</v>
      </c>
      <c r="F624" s="238" t="s">
        <v>3066</v>
      </c>
      <c r="G624" s="238" t="s">
        <v>692</v>
      </c>
      <c r="H624" s="238" t="s">
        <v>692</v>
      </c>
      <c r="I624" s="238" t="s">
        <v>3094</v>
      </c>
      <c r="J624" s="238" t="s">
        <v>3077</v>
      </c>
      <c r="K624" s="238" t="s">
        <v>692</v>
      </c>
      <c r="L624" s="238" t="s">
        <v>692</v>
      </c>
      <c r="M624" s="239" t="b">
        <v>0</v>
      </c>
      <c r="N624" s="238" t="s">
        <v>756</v>
      </c>
      <c r="O624" s="238" t="s">
        <v>757</v>
      </c>
      <c r="P624" s="238" t="s">
        <v>837</v>
      </c>
      <c r="Q624" s="238" t="s">
        <v>17</v>
      </c>
      <c r="R624" s="238" t="s">
        <v>1427</v>
      </c>
      <c r="S624" s="238" t="s">
        <v>1428</v>
      </c>
      <c r="T624" s="238" t="s">
        <v>3066</v>
      </c>
      <c r="U624" s="238" t="s">
        <v>692</v>
      </c>
      <c r="V624" s="239" t="b">
        <v>0</v>
      </c>
      <c r="W624" s="239" t="b">
        <v>0</v>
      </c>
      <c r="X624" s="238" t="s">
        <v>692</v>
      </c>
      <c r="Y624" s="238" t="s">
        <v>692</v>
      </c>
      <c r="Z624" s="239" t="b">
        <v>0</v>
      </c>
      <c r="AA624" s="238" t="s">
        <v>692</v>
      </c>
      <c r="AB624" s="238" t="s">
        <v>692</v>
      </c>
      <c r="AC624" s="238" t="s">
        <v>692</v>
      </c>
      <c r="AD624" s="239" t="b">
        <v>0</v>
      </c>
      <c r="AE624" s="239" t="b">
        <v>0</v>
      </c>
      <c r="AF624" s="238" t="s">
        <v>692</v>
      </c>
      <c r="AG624" s="238" t="s">
        <v>189</v>
      </c>
      <c r="AH624" s="239" t="b">
        <v>1</v>
      </c>
      <c r="AI624" s="239" t="b">
        <v>1</v>
      </c>
    </row>
    <row r="625" spans="1:35" ht="48">
      <c r="A625" s="238" t="s">
        <v>686</v>
      </c>
      <c r="B625" s="238" t="s">
        <v>3095</v>
      </c>
      <c r="C625" s="238" t="s">
        <v>3095</v>
      </c>
      <c r="D625" s="238" t="s">
        <v>1423</v>
      </c>
      <c r="E625" s="238" t="s">
        <v>3096</v>
      </c>
      <c r="F625" s="238" t="s">
        <v>3066</v>
      </c>
      <c r="G625" s="238" t="s">
        <v>692</v>
      </c>
      <c r="H625" s="238" t="s">
        <v>692</v>
      </c>
      <c r="I625" s="238" t="s">
        <v>3097</v>
      </c>
      <c r="J625" s="238" t="s">
        <v>3077</v>
      </c>
      <c r="K625" s="238" t="s">
        <v>692</v>
      </c>
      <c r="L625" s="238" t="s">
        <v>692</v>
      </c>
      <c r="M625" s="239" t="b">
        <v>0</v>
      </c>
      <c r="N625" s="238" t="s">
        <v>756</v>
      </c>
      <c r="O625" s="238" t="s">
        <v>757</v>
      </c>
      <c r="P625" s="238" t="s">
        <v>837</v>
      </c>
      <c r="Q625" s="238" t="s">
        <v>17</v>
      </c>
      <c r="R625" s="238" t="s">
        <v>1420</v>
      </c>
      <c r="S625" s="238" t="s">
        <v>1421</v>
      </c>
      <c r="T625" s="238" t="s">
        <v>3066</v>
      </c>
      <c r="U625" s="238" t="s">
        <v>692</v>
      </c>
      <c r="V625" s="239" t="b">
        <v>0</v>
      </c>
      <c r="W625" s="239" t="b">
        <v>0</v>
      </c>
      <c r="X625" s="238" t="s">
        <v>692</v>
      </c>
      <c r="Y625" s="238" t="s">
        <v>692</v>
      </c>
      <c r="Z625" s="239" t="b">
        <v>0</v>
      </c>
      <c r="AA625" s="238" t="s">
        <v>692</v>
      </c>
      <c r="AB625" s="238" t="s">
        <v>692</v>
      </c>
      <c r="AC625" s="238" t="s">
        <v>692</v>
      </c>
      <c r="AD625" s="239" t="b">
        <v>0</v>
      </c>
      <c r="AE625" s="239" t="b">
        <v>0</v>
      </c>
      <c r="AF625" s="238" t="s">
        <v>692</v>
      </c>
      <c r="AG625" s="238" t="s">
        <v>189</v>
      </c>
      <c r="AH625" s="239" t="b">
        <v>1</v>
      </c>
      <c r="AI625" s="239" t="b">
        <v>0</v>
      </c>
    </row>
    <row r="626" spans="1:35" ht="48">
      <c r="A626" s="238" t="s">
        <v>686</v>
      </c>
      <c r="B626" s="238" t="s">
        <v>3098</v>
      </c>
      <c r="C626" s="238" t="s">
        <v>3098</v>
      </c>
      <c r="D626" s="238" t="s">
        <v>3099</v>
      </c>
      <c r="E626" s="238" t="s">
        <v>3100</v>
      </c>
      <c r="F626" s="238" t="s">
        <v>3066</v>
      </c>
      <c r="G626" s="238" t="s">
        <v>692</v>
      </c>
      <c r="H626" s="238" t="s">
        <v>692</v>
      </c>
      <c r="I626" s="238" t="s">
        <v>3101</v>
      </c>
      <c r="J626" s="238" t="s">
        <v>3077</v>
      </c>
      <c r="K626" s="238" t="s">
        <v>692</v>
      </c>
      <c r="L626" s="238" t="s">
        <v>692</v>
      </c>
      <c r="M626" s="239" t="b">
        <v>0</v>
      </c>
      <c r="N626" s="238" t="s">
        <v>756</v>
      </c>
      <c r="O626" s="238" t="s">
        <v>757</v>
      </c>
      <c r="P626" s="238" t="s">
        <v>1051</v>
      </c>
      <c r="Q626" s="238" t="s">
        <v>722</v>
      </c>
      <c r="R626" s="238" t="s">
        <v>845</v>
      </c>
      <c r="S626" s="238" t="s">
        <v>846</v>
      </c>
      <c r="T626" s="238" t="s">
        <v>3066</v>
      </c>
      <c r="U626" s="238" t="s">
        <v>692</v>
      </c>
      <c r="V626" s="239" t="b">
        <v>0</v>
      </c>
      <c r="W626" s="239" t="b">
        <v>0</v>
      </c>
      <c r="X626" s="238" t="s">
        <v>692</v>
      </c>
      <c r="Y626" s="238" t="s">
        <v>692</v>
      </c>
      <c r="Z626" s="239" t="b">
        <v>0</v>
      </c>
      <c r="AA626" s="238" t="s">
        <v>692</v>
      </c>
      <c r="AB626" s="238" t="s">
        <v>692</v>
      </c>
      <c r="AC626" s="238" t="s">
        <v>692</v>
      </c>
      <c r="AD626" s="239" t="b">
        <v>0</v>
      </c>
      <c r="AE626" s="239" t="b">
        <v>0</v>
      </c>
      <c r="AF626" s="238" t="s">
        <v>692</v>
      </c>
      <c r="AG626" s="238" t="s">
        <v>189</v>
      </c>
      <c r="AH626" s="239" t="b">
        <v>1</v>
      </c>
      <c r="AI626" s="239" t="b">
        <v>1</v>
      </c>
    </row>
    <row r="627" spans="1:35" ht="64">
      <c r="A627" s="238" t="s">
        <v>686</v>
      </c>
      <c r="B627" s="238" t="s">
        <v>3102</v>
      </c>
      <c r="C627" s="238" t="s">
        <v>3102</v>
      </c>
      <c r="D627" s="238" t="s">
        <v>3103</v>
      </c>
      <c r="E627" s="238" t="s">
        <v>3104</v>
      </c>
      <c r="F627" s="238" t="s">
        <v>3066</v>
      </c>
      <c r="G627" s="238" t="s">
        <v>692</v>
      </c>
      <c r="H627" s="238" t="s">
        <v>692</v>
      </c>
      <c r="I627" s="238" t="s">
        <v>3105</v>
      </c>
      <c r="J627" s="238" t="s">
        <v>3077</v>
      </c>
      <c r="K627" s="238" t="s">
        <v>692</v>
      </c>
      <c r="L627" s="238" t="s">
        <v>692</v>
      </c>
      <c r="M627" s="239" t="b">
        <v>0</v>
      </c>
      <c r="N627" s="238" t="s">
        <v>1397</v>
      </c>
      <c r="O627" s="238" t="s">
        <v>1397</v>
      </c>
      <c r="P627" s="238" t="s">
        <v>837</v>
      </c>
      <c r="Q627" s="238" t="s">
        <v>17</v>
      </c>
      <c r="R627" s="238" t="s">
        <v>1450</v>
      </c>
      <c r="S627" s="238" t="s">
        <v>1451</v>
      </c>
      <c r="T627" s="238" t="s">
        <v>3066</v>
      </c>
      <c r="U627" s="238" t="s">
        <v>692</v>
      </c>
      <c r="V627" s="239" t="b">
        <v>0</v>
      </c>
      <c r="W627" s="239" t="b">
        <v>0</v>
      </c>
      <c r="X627" s="238" t="s">
        <v>692</v>
      </c>
      <c r="Y627" s="238" t="s">
        <v>692</v>
      </c>
      <c r="Z627" s="239" t="b">
        <v>0</v>
      </c>
      <c r="AA627" s="238" t="s">
        <v>692</v>
      </c>
      <c r="AB627" s="238" t="s">
        <v>692</v>
      </c>
      <c r="AC627" s="238" t="s">
        <v>692</v>
      </c>
      <c r="AD627" s="239" t="b">
        <v>0</v>
      </c>
      <c r="AE627" s="239" t="b">
        <v>0</v>
      </c>
      <c r="AF627" s="238" t="s">
        <v>692</v>
      </c>
      <c r="AG627" s="238" t="s">
        <v>189</v>
      </c>
      <c r="AH627" s="239" t="b">
        <v>1</v>
      </c>
      <c r="AI627" s="239" t="b">
        <v>0</v>
      </c>
    </row>
    <row r="628" spans="1:35" ht="32">
      <c r="A628" s="238" t="s">
        <v>686</v>
      </c>
      <c r="B628" s="238" t="s">
        <v>3106</v>
      </c>
      <c r="C628" s="238" t="s">
        <v>3106</v>
      </c>
      <c r="D628" s="238" t="s">
        <v>1448</v>
      </c>
      <c r="E628" s="238" t="s">
        <v>3107</v>
      </c>
      <c r="F628" s="238" t="s">
        <v>3066</v>
      </c>
      <c r="G628" s="238" t="s">
        <v>692</v>
      </c>
      <c r="H628" s="238" t="s">
        <v>692</v>
      </c>
      <c r="I628" s="238" t="s">
        <v>3108</v>
      </c>
      <c r="J628" s="238" t="s">
        <v>3077</v>
      </c>
      <c r="K628" s="238" t="s">
        <v>692</v>
      </c>
      <c r="L628" s="238" t="s">
        <v>692</v>
      </c>
      <c r="M628" s="239" t="b">
        <v>0</v>
      </c>
      <c r="N628" s="238" t="s">
        <v>1397</v>
      </c>
      <c r="O628" s="238" t="s">
        <v>1397</v>
      </c>
      <c r="P628" s="238" t="s">
        <v>837</v>
      </c>
      <c r="Q628" s="238" t="s">
        <v>17</v>
      </c>
      <c r="R628" s="238" t="s">
        <v>1489</v>
      </c>
      <c r="S628" s="238" t="s">
        <v>3109</v>
      </c>
      <c r="T628" s="238" t="s">
        <v>3066</v>
      </c>
      <c r="U628" s="238" t="s">
        <v>692</v>
      </c>
      <c r="V628" s="239" t="b">
        <v>0</v>
      </c>
      <c r="W628" s="239" t="b">
        <v>0</v>
      </c>
      <c r="X628" s="238" t="s">
        <v>692</v>
      </c>
      <c r="Y628" s="238" t="s">
        <v>692</v>
      </c>
      <c r="Z628" s="239" t="b">
        <v>0</v>
      </c>
      <c r="AA628" s="238" t="s">
        <v>692</v>
      </c>
      <c r="AB628" s="238" t="s">
        <v>692</v>
      </c>
      <c r="AC628" s="238" t="s">
        <v>692</v>
      </c>
      <c r="AD628" s="239" t="b">
        <v>0</v>
      </c>
      <c r="AE628" s="239" t="b">
        <v>0</v>
      </c>
      <c r="AF628" s="238" t="s">
        <v>692</v>
      </c>
      <c r="AG628" s="238" t="s">
        <v>189</v>
      </c>
      <c r="AH628" s="239" t="b">
        <v>1</v>
      </c>
      <c r="AI628" s="239" t="b">
        <v>0</v>
      </c>
    </row>
    <row r="629" spans="1:35" ht="80">
      <c r="A629" s="238" t="s">
        <v>686</v>
      </c>
      <c r="B629" s="238" t="s">
        <v>3110</v>
      </c>
      <c r="C629" s="238" t="s">
        <v>3110</v>
      </c>
      <c r="D629" s="238" t="s">
        <v>3111</v>
      </c>
      <c r="E629" s="238" t="s">
        <v>3112</v>
      </c>
      <c r="F629" s="238" t="s">
        <v>3066</v>
      </c>
      <c r="G629" s="238" t="s">
        <v>692</v>
      </c>
      <c r="H629" s="238" t="s">
        <v>692</v>
      </c>
      <c r="I629" s="238" t="s">
        <v>3113</v>
      </c>
      <c r="J629" s="238" t="s">
        <v>3077</v>
      </c>
      <c r="K629" s="238" t="s">
        <v>692</v>
      </c>
      <c r="L629" s="238" t="s">
        <v>692</v>
      </c>
      <c r="M629" s="239" t="b">
        <v>0</v>
      </c>
      <c r="N629" s="238" t="s">
        <v>1397</v>
      </c>
      <c r="O629" s="238" t="s">
        <v>1397</v>
      </c>
      <c r="P629" s="238" t="s">
        <v>837</v>
      </c>
      <c r="Q629" s="238" t="s">
        <v>17</v>
      </c>
      <c r="R629" s="238" t="s">
        <v>3114</v>
      </c>
      <c r="S629" s="238" t="s">
        <v>3115</v>
      </c>
      <c r="T629" s="238" t="s">
        <v>3066</v>
      </c>
      <c r="U629" s="238" t="s">
        <v>692</v>
      </c>
      <c r="V629" s="239" t="b">
        <v>0</v>
      </c>
      <c r="W629" s="239" t="b">
        <v>0</v>
      </c>
      <c r="X629" s="238" t="s">
        <v>692</v>
      </c>
      <c r="Y629" s="238" t="s">
        <v>692</v>
      </c>
      <c r="Z629" s="239" t="b">
        <v>0</v>
      </c>
      <c r="AA629" s="238" t="s">
        <v>692</v>
      </c>
      <c r="AB629" s="238" t="s">
        <v>692</v>
      </c>
      <c r="AC629" s="238" t="s">
        <v>692</v>
      </c>
      <c r="AD629" s="239" t="b">
        <v>0</v>
      </c>
      <c r="AE629" s="239" t="b">
        <v>0</v>
      </c>
      <c r="AF629" s="238" t="s">
        <v>692</v>
      </c>
      <c r="AG629" s="238" t="s">
        <v>189</v>
      </c>
      <c r="AH629" s="239" t="b">
        <v>1</v>
      </c>
      <c r="AI629" s="239" t="b">
        <v>0</v>
      </c>
    </row>
    <row r="630" spans="1:35" ht="32">
      <c r="A630" s="238" t="s">
        <v>686</v>
      </c>
      <c r="B630" s="238" t="s">
        <v>3116</v>
      </c>
      <c r="C630" s="238" t="s">
        <v>3116</v>
      </c>
      <c r="D630" s="238" t="s">
        <v>3117</v>
      </c>
      <c r="E630" s="238" t="s">
        <v>3118</v>
      </c>
      <c r="F630" s="238" t="s">
        <v>3066</v>
      </c>
      <c r="G630" s="238" t="s">
        <v>692</v>
      </c>
      <c r="H630" s="238" t="s">
        <v>692</v>
      </c>
      <c r="I630" s="238" t="s">
        <v>3119</v>
      </c>
      <c r="J630" s="238" t="s">
        <v>3077</v>
      </c>
      <c r="K630" s="238" t="s">
        <v>692</v>
      </c>
      <c r="L630" s="238" t="s">
        <v>692</v>
      </c>
      <c r="M630" s="239" t="b">
        <v>0</v>
      </c>
      <c r="N630" s="238" t="s">
        <v>1497</v>
      </c>
      <c r="O630" s="238" t="s">
        <v>1498</v>
      </c>
      <c r="P630" s="238" t="s">
        <v>837</v>
      </c>
      <c r="Q630" s="238" t="s">
        <v>17</v>
      </c>
      <c r="R630" s="238" t="s">
        <v>3120</v>
      </c>
      <c r="S630" s="238" t="s">
        <v>3121</v>
      </c>
      <c r="T630" s="238" t="s">
        <v>3066</v>
      </c>
      <c r="U630" s="238" t="s">
        <v>692</v>
      </c>
      <c r="V630" s="239" t="b">
        <v>0</v>
      </c>
      <c r="W630" s="239" t="b">
        <v>0</v>
      </c>
      <c r="X630" s="238" t="s">
        <v>692</v>
      </c>
      <c r="Y630" s="238" t="s">
        <v>692</v>
      </c>
      <c r="Z630" s="239" t="b">
        <v>0</v>
      </c>
      <c r="AA630" s="238" t="s">
        <v>692</v>
      </c>
      <c r="AB630" s="238" t="s">
        <v>692</v>
      </c>
      <c r="AC630" s="238" t="s">
        <v>692</v>
      </c>
      <c r="AD630" s="239" t="b">
        <v>0</v>
      </c>
      <c r="AE630" s="239" t="b">
        <v>0</v>
      </c>
      <c r="AF630" s="238" t="s">
        <v>692</v>
      </c>
      <c r="AG630" s="238" t="s">
        <v>189</v>
      </c>
      <c r="AH630" s="239" t="b">
        <v>1</v>
      </c>
      <c r="AI630" s="239" t="b">
        <v>0</v>
      </c>
    </row>
    <row r="631" spans="1:35" ht="48">
      <c r="A631" s="238" t="s">
        <v>686</v>
      </c>
      <c r="B631" s="238" t="s">
        <v>3122</v>
      </c>
      <c r="C631" s="238" t="s">
        <v>3122</v>
      </c>
      <c r="D631" s="238" t="s">
        <v>3117</v>
      </c>
      <c r="E631" s="238" t="s">
        <v>3123</v>
      </c>
      <c r="F631" s="238" t="s">
        <v>3066</v>
      </c>
      <c r="G631" s="238" t="s">
        <v>692</v>
      </c>
      <c r="H631" s="238" t="s">
        <v>692</v>
      </c>
      <c r="I631" s="238" t="s">
        <v>3124</v>
      </c>
      <c r="J631" s="238" t="s">
        <v>3077</v>
      </c>
      <c r="K631" s="238" t="s">
        <v>692</v>
      </c>
      <c r="L631" s="238" t="s">
        <v>692</v>
      </c>
      <c r="M631" s="239" t="b">
        <v>0</v>
      </c>
      <c r="N631" s="238" t="s">
        <v>1104</v>
      </c>
      <c r="O631" s="238" t="s">
        <v>1105</v>
      </c>
      <c r="P631" s="238" t="s">
        <v>1106</v>
      </c>
      <c r="Q631" s="238" t="s">
        <v>17</v>
      </c>
      <c r="R631" s="238" t="s">
        <v>1152</v>
      </c>
      <c r="S631" s="238" t="s">
        <v>1153</v>
      </c>
      <c r="T631" s="238" t="s">
        <v>3066</v>
      </c>
      <c r="U631" s="238" t="s">
        <v>692</v>
      </c>
      <c r="V631" s="239" t="b">
        <v>0</v>
      </c>
      <c r="W631" s="239" t="b">
        <v>0</v>
      </c>
      <c r="X631" s="238" t="s">
        <v>692</v>
      </c>
      <c r="Y631" s="238" t="s">
        <v>692</v>
      </c>
      <c r="Z631" s="239" t="b">
        <v>0</v>
      </c>
      <c r="AA631" s="238" t="s">
        <v>692</v>
      </c>
      <c r="AB631" s="238" t="s">
        <v>692</v>
      </c>
      <c r="AC631" s="238" t="s">
        <v>692</v>
      </c>
      <c r="AD631" s="239" t="b">
        <v>0</v>
      </c>
      <c r="AE631" s="239" t="b">
        <v>0</v>
      </c>
      <c r="AF631" s="238" t="s">
        <v>692</v>
      </c>
      <c r="AG631" s="238" t="s">
        <v>189</v>
      </c>
      <c r="AH631" s="239" t="b">
        <v>1</v>
      </c>
      <c r="AI631" s="239" t="b">
        <v>0</v>
      </c>
    </row>
    <row r="632" spans="1:35" ht="32">
      <c r="A632" s="238" t="s">
        <v>686</v>
      </c>
      <c r="B632" s="238" t="s">
        <v>3125</v>
      </c>
      <c r="C632" s="238" t="s">
        <v>3125</v>
      </c>
      <c r="D632" s="238" t="s">
        <v>3117</v>
      </c>
      <c r="E632" s="238" t="s">
        <v>3126</v>
      </c>
      <c r="F632" s="238" t="s">
        <v>3066</v>
      </c>
      <c r="G632" s="238" t="s">
        <v>692</v>
      </c>
      <c r="H632" s="238" t="s">
        <v>692</v>
      </c>
      <c r="I632" s="238" t="s">
        <v>3127</v>
      </c>
      <c r="J632" s="238" t="s">
        <v>3077</v>
      </c>
      <c r="K632" s="238" t="s">
        <v>692</v>
      </c>
      <c r="L632" s="238" t="s">
        <v>692</v>
      </c>
      <c r="M632" s="239" t="b">
        <v>0</v>
      </c>
      <c r="N632" s="238" t="s">
        <v>1497</v>
      </c>
      <c r="O632" s="238" t="s">
        <v>1498</v>
      </c>
      <c r="P632" s="238" t="s">
        <v>837</v>
      </c>
      <c r="Q632" s="238" t="s">
        <v>17</v>
      </c>
      <c r="R632" s="238" t="s">
        <v>3120</v>
      </c>
      <c r="S632" s="238" t="s">
        <v>3121</v>
      </c>
      <c r="T632" s="238" t="s">
        <v>3066</v>
      </c>
      <c r="U632" s="238" t="s">
        <v>692</v>
      </c>
      <c r="V632" s="239" t="b">
        <v>0</v>
      </c>
      <c r="W632" s="239" t="b">
        <v>0</v>
      </c>
      <c r="X632" s="238" t="s">
        <v>692</v>
      </c>
      <c r="Y632" s="238" t="s">
        <v>692</v>
      </c>
      <c r="Z632" s="239" t="b">
        <v>0</v>
      </c>
      <c r="AA632" s="238" t="s">
        <v>692</v>
      </c>
      <c r="AB632" s="238" t="s">
        <v>692</v>
      </c>
      <c r="AC632" s="238" t="s">
        <v>692</v>
      </c>
      <c r="AD632" s="239" t="b">
        <v>0</v>
      </c>
      <c r="AE632" s="239" t="b">
        <v>0</v>
      </c>
      <c r="AF632" s="238" t="s">
        <v>692</v>
      </c>
      <c r="AG632" s="238" t="s">
        <v>189</v>
      </c>
      <c r="AH632" s="239" t="b">
        <v>1</v>
      </c>
      <c r="AI632" s="239" t="b">
        <v>0</v>
      </c>
    </row>
    <row r="633" spans="1:35" ht="48">
      <c r="A633" s="238" t="s">
        <v>686</v>
      </c>
      <c r="B633" s="238" t="s">
        <v>3128</v>
      </c>
      <c r="C633" s="238" t="s">
        <v>3128</v>
      </c>
      <c r="D633" s="238" t="s">
        <v>2454</v>
      </c>
      <c r="E633" s="238" t="s">
        <v>3129</v>
      </c>
      <c r="F633" s="238" t="s">
        <v>3066</v>
      </c>
      <c r="G633" s="238" t="s">
        <v>692</v>
      </c>
      <c r="H633" s="238" t="s">
        <v>692</v>
      </c>
      <c r="I633" s="238" t="s">
        <v>3130</v>
      </c>
      <c r="J633" s="238" t="s">
        <v>3077</v>
      </c>
      <c r="K633" s="238" t="s">
        <v>692</v>
      </c>
      <c r="L633" s="238" t="s">
        <v>692</v>
      </c>
      <c r="M633" s="239" t="b">
        <v>0</v>
      </c>
      <c r="N633" s="238" t="s">
        <v>1104</v>
      </c>
      <c r="O633" s="238" t="s">
        <v>1105</v>
      </c>
      <c r="P633" s="238" t="s">
        <v>837</v>
      </c>
      <c r="Q633" s="238" t="s">
        <v>17</v>
      </c>
      <c r="R633" s="238" t="s">
        <v>1157</v>
      </c>
      <c r="S633" s="238" t="s">
        <v>1158</v>
      </c>
      <c r="T633" s="238" t="s">
        <v>3066</v>
      </c>
      <c r="U633" s="238" t="s">
        <v>692</v>
      </c>
      <c r="V633" s="239" t="b">
        <v>0</v>
      </c>
      <c r="W633" s="239" t="b">
        <v>0</v>
      </c>
      <c r="X633" s="238" t="s">
        <v>692</v>
      </c>
      <c r="Y633" s="238" t="s">
        <v>692</v>
      </c>
      <c r="Z633" s="239" t="b">
        <v>0</v>
      </c>
      <c r="AA633" s="238" t="s">
        <v>692</v>
      </c>
      <c r="AB633" s="238" t="s">
        <v>692</v>
      </c>
      <c r="AC633" s="238" t="s">
        <v>692</v>
      </c>
      <c r="AD633" s="239" t="b">
        <v>0</v>
      </c>
      <c r="AE633" s="239" t="b">
        <v>0</v>
      </c>
      <c r="AF633" s="238" t="s">
        <v>692</v>
      </c>
      <c r="AG633" s="238" t="s">
        <v>189</v>
      </c>
      <c r="AH633" s="239" t="b">
        <v>1</v>
      </c>
      <c r="AI633" s="239" t="b">
        <v>0</v>
      </c>
    </row>
    <row r="634" spans="1:35" ht="32">
      <c r="A634" s="238" t="s">
        <v>686</v>
      </c>
      <c r="B634" s="238" t="s">
        <v>3131</v>
      </c>
      <c r="C634" s="238" t="s">
        <v>3131</v>
      </c>
      <c r="D634" s="238" t="s">
        <v>2631</v>
      </c>
      <c r="E634" s="238" t="s">
        <v>3132</v>
      </c>
      <c r="F634" s="238" t="s">
        <v>3066</v>
      </c>
      <c r="G634" s="238" t="s">
        <v>692</v>
      </c>
      <c r="H634" s="238" t="s">
        <v>692</v>
      </c>
      <c r="I634" s="238" t="s">
        <v>3133</v>
      </c>
      <c r="J634" s="238" t="s">
        <v>3077</v>
      </c>
      <c r="K634" s="238" t="s">
        <v>692</v>
      </c>
      <c r="L634" s="238" t="s">
        <v>692</v>
      </c>
      <c r="M634" s="239" t="b">
        <v>0</v>
      </c>
      <c r="N634" s="238" t="s">
        <v>1497</v>
      </c>
      <c r="O634" s="238" t="s">
        <v>1498</v>
      </c>
      <c r="P634" s="238" t="s">
        <v>837</v>
      </c>
      <c r="Q634" s="238" t="s">
        <v>17</v>
      </c>
      <c r="R634" s="238" t="s">
        <v>3134</v>
      </c>
      <c r="S634" s="238" t="s">
        <v>3135</v>
      </c>
      <c r="T634" s="238" t="s">
        <v>3066</v>
      </c>
      <c r="U634" s="238" t="s">
        <v>692</v>
      </c>
      <c r="V634" s="239" t="b">
        <v>0</v>
      </c>
      <c r="W634" s="239" t="b">
        <v>0</v>
      </c>
      <c r="X634" s="238" t="s">
        <v>692</v>
      </c>
      <c r="Y634" s="238" t="s">
        <v>692</v>
      </c>
      <c r="Z634" s="239" t="b">
        <v>0</v>
      </c>
      <c r="AA634" s="238" t="s">
        <v>692</v>
      </c>
      <c r="AB634" s="238" t="s">
        <v>692</v>
      </c>
      <c r="AC634" s="238" t="s">
        <v>692</v>
      </c>
      <c r="AD634" s="239" t="b">
        <v>0</v>
      </c>
      <c r="AE634" s="239" t="b">
        <v>0</v>
      </c>
      <c r="AF634" s="238" t="s">
        <v>692</v>
      </c>
      <c r="AG634" s="238" t="s">
        <v>189</v>
      </c>
      <c r="AH634" s="239" t="b">
        <v>1</v>
      </c>
      <c r="AI634" s="239" t="b">
        <v>0</v>
      </c>
    </row>
    <row r="635" spans="1:35" ht="48">
      <c r="A635" s="238" t="s">
        <v>686</v>
      </c>
      <c r="B635" s="238" t="s">
        <v>3136</v>
      </c>
      <c r="C635" s="238" t="s">
        <v>3136</v>
      </c>
      <c r="D635" s="238" t="s">
        <v>1048</v>
      </c>
      <c r="E635" s="238" t="s">
        <v>3137</v>
      </c>
      <c r="F635" s="238" t="s">
        <v>3066</v>
      </c>
      <c r="G635" s="238" t="s">
        <v>692</v>
      </c>
      <c r="H635" s="238" t="s">
        <v>692</v>
      </c>
      <c r="I635" s="238" t="s">
        <v>3138</v>
      </c>
      <c r="J635" s="238" t="s">
        <v>3077</v>
      </c>
      <c r="K635" s="238" t="s">
        <v>692</v>
      </c>
      <c r="L635" s="238" t="s">
        <v>692</v>
      </c>
      <c r="M635" s="239" t="b">
        <v>0</v>
      </c>
      <c r="N635" s="238" t="s">
        <v>1040</v>
      </c>
      <c r="O635" s="238" t="s">
        <v>1041</v>
      </c>
      <c r="P635" s="238" t="s">
        <v>1051</v>
      </c>
      <c r="Q635" s="238" t="s">
        <v>24</v>
      </c>
      <c r="R635" s="238" t="s">
        <v>1052</v>
      </c>
      <c r="S635" s="238" t="s">
        <v>1053</v>
      </c>
      <c r="T635" s="238" t="s">
        <v>3066</v>
      </c>
      <c r="U635" s="238" t="s">
        <v>692</v>
      </c>
      <c r="V635" s="239" t="b">
        <v>0</v>
      </c>
      <c r="W635" s="239" t="b">
        <v>0</v>
      </c>
      <c r="X635" s="238" t="s">
        <v>692</v>
      </c>
      <c r="Y635" s="238" t="s">
        <v>692</v>
      </c>
      <c r="Z635" s="239" t="b">
        <v>0</v>
      </c>
      <c r="AA635" s="238" t="s">
        <v>692</v>
      </c>
      <c r="AB635" s="238" t="s">
        <v>692</v>
      </c>
      <c r="AC635" s="238" t="s">
        <v>692</v>
      </c>
      <c r="AD635" s="239" t="b">
        <v>0</v>
      </c>
      <c r="AE635" s="239" t="b">
        <v>0</v>
      </c>
      <c r="AF635" s="238" t="s">
        <v>692</v>
      </c>
      <c r="AG635" s="238" t="s">
        <v>189</v>
      </c>
      <c r="AH635" s="239" t="b">
        <v>1</v>
      </c>
      <c r="AI635" s="239" t="b">
        <v>1</v>
      </c>
    </row>
    <row r="636" spans="1:35" ht="32">
      <c r="A636" s="238" t="s">
        <v>686</v>
      </c>
      <c r="B636" s="238" t="s">
        <v>102</v>
      </c>
      <c r="C636" s="238" t="s">
        <v>3139</v>
      </c>
      <c r="D636" s="238" t="s">
        <v>3140</v>
      </c>
      <c r="E636" s="238" t="s">
        <v>3141</v>
      </c>
      <c r="F636" s="238" t="s">
        <v>3066</v>
      </c>
      <c r="G636" s="238" t="s">
        <v>692</v>
      </c>
      <c r="H636" s="238" t="s">
        <v>692</v>
      </c>
      <c r="I636" s="238" t="s">
        <v>3142</v>
      </c>
      <c r="J636" s="238" t="s">
        <v>3077</v>
      </c>
      <c r="K636" s="238" t="s">
        <v>692</v>
      </c>
      <c r="L636" s="238" t="s">
        <v>692</v>
      </c>
      <c r="M636" s="239" t="b">
        <v>0</v>
      </c>
      <c r="N636" s="238" t="s">
        <v>3143</v>
      </c>
      <c r="O636" s="238" t="s">
        <v>3144</v>
      </c>
      <c r="P636" s="238" t="s">
        <v>837</v>
      </c>
      <c r="Q636" s="238" t="s">
        <v>722</v>
      </c>
      <c r="R636" s="238" t="s">
        <v>3145</v>
      </c>
      <c r="S636" s="238" t="s">
        <v>3145</v>
      </c>
      <c r="T636" s="238" t="s">
        <v>3066</v>
      </c>
      <c r="U636" s="238" t="s">
        <v>692</v>
      </c>
      <c r="V636" s="239" t="b">
        <v>0</v>
      </c>
      <c r="W636" s="239" t="b">
        <v>0</v>
      </c>
      <c r="X636" s="238" t="s">
        <v>692</v>
      </c>
      <c r="Y636" s="238" t="s">
        <v>692</v>
      </c>
      <c r="Z636" s="239" t="b">
        <v>0</v>
      </c>
      <c r="AA636" s="238" t="s">
        <v>692</v>
      </c>
      <c r="AB636" s="238" t="s">
        <v>692</v>
      </c>
      <c r="AC636" s="238" t="s">
        <v>692</v>
      </c>
      <c r="AD636" s="239" t="b">
        <v>0</v>
      </c>
      <c r="AE636" s="239" t="b">
        <v>0</v>
      </c>
      <c r="AF636" s="238" t="s">
        <v>692</v>
      </c>
      <c r="AG636" s="238" t="s">
        <v>189</v>
      </c>
      <c r="AH636" s="239" t="b">
        <v>1</v>
      </c>
      <c r="AI636" s="239" t="b">
        <v>0</v>
      </c>
    </row>
    <row r="637" spans="1:35" ht="32">
      <c r="A637" s="238" t="s">
        <v>686</v>
      </c>
      <c r="B637" s="238" t="s">
        <v>3146</v>
      </c>
      <c r="C637" s="238" t="s">
        <v>3146</v>
      </c>
      <c r="D637" s="238" t="s">
        <v>3049</v>
      </c>
      <c r="E637" s="238" t="s">
        <v>3147</v>
      </c>
      <c r="F637" s="238" t="s">
        <v>3066</v>
      </c>
      <c r="G637" s="238" t="s">
        <v>692</v>
      </c>
      <c r="H637" s="238" t="s">
        <v>692</v>
      </c>
      <c r="I637" s="238" t="s">
        <v>3148</v>
      </c>
      <c r="J637" s="238" t="s">
        <v>3077</v>
      </c>
      <c r="K637" s="238" t="s">
        <v>692</v>
      </c>
      <c r="L637" s="238" t="s">
        <v>692</v>
      </c>
      <c r="M637" s="239" t="b">
        <v>0</v>
      </c>
      <c r="N637" s="238" t="s">
        <v>1802</v>
      </c>
      <c r="O637" s="238" t="s">
        <v>1803</v>
      </c>
      <c r="P637" s="238" t="s">
        <v>854</v>
      </c>
      <c r="Q637" s="238" t="s">
        <v>17</v>
      </c>
      <c r="R637" s="238" t="s">
        <v>3053</v>
      </c>
      <c r="S637" s="238" t="s">
        <v>3054</v>
      </c>
      <c r="T637" s="238" t="s">
        <v>3066</v>
      </c>
      <c r="U637" s="238" t="s">
        <v>692</v>
      </c>
      <c r="V637" s="239" t="b">
        <v>0</v>
      </c>
      <c r="W637" s="239" t="b">
        <v>0</v>
      </c>
      <c r="X637" s="238" t="s">
        <v>692</v>
      </c>
      <c r="Y637" s="238" t="s">
        <v>692</v>
      </c>
      <c r="Z637" s="239" t="b">
        <v>0</v>
      </c>
      <c r="AA637" s="238" t="s">
        <v>692</v>
      </c>
      <c r="AB637" s="238" t="s">
        <v>692</v>
      </c>
      <c r="AC637" s="238" t="s">
        <v>692</v>
      </c>
      <c r="AD637" s="239" t="b">
        <v>0</v>
      </c>
      <c r="AE637" s="239" t="b">
        <v>0</v>
      </c>
      <c r="AF637" s="238" t="s">
        <v>692</v>
      </c>
      <c r="AG637" s="238" t="s">
        <v>189</v>
      </c>
      <c r="AH637" s="239" t="b">
        <v>1</v>
      </c>
      <c r="AI637" s="239" t="b">
        <v>1</v>
      </c>
    </row>
    <row r="638" spans="1:35" ht="48">
      <c r="A638" s="238" t="s">
        <v>686</v>
      </c>
      <c r="B638" s="238" t="s">
        <v>3149</v>
      </c>
      <c r="C638" s="238" t="s">
        <v>3149</v>
      </c>
      <c r="D638" s="238" t="s">
        <v>3049</v>
      </c>
      <c r="E638" s="238" t="s">
        <v>3150</v>
      </c>
      <c r="F638" s="238" t="s">
        <v>3066</v>
      </c>
      <c r="G638" s="238" t="s">
        <v>692</v>
      </c>
      <c r="H638" s="238" t="s">
        <v>692</v>
      </c>
      <c r="I638" s="238" t="s">
        <v>3151</v>
      </c>
      <c r="J638" s="238" t="s">
        <v>3077</v>
      </c>
      <c r="K638" s="238" t="s">
        <v>692</v>
      </c>
      <c r="L638" s="238" t="s">
        <v>692</v>
      </c>
      <c r="M638" s="239" t="b">
        <v>0</v>
      </c>
      <c r="N638" s="238" t="s">
        <v>1802</v>
      </c>
      <c r="O638" s="238" t="s">
        <v>1803</v>
      </c>
      <c r="P638" s="238" t="s">
        <v>854</v>
      </c>
      <c r="Q638" s="238" t="s">
        <v>17</v>
      </c>
      <c r="R638" s="238" t="s">
        <v>966</v>
      </c>
      <c r="S638" s="238" t="s">
        <v>967</v>
      </c>
      <c r="T638" s="238" t="s">
        <v>3066</v>
      </c>
      <c r="U638" s="238" t="s">
        <v>692</v>
      </c>
      <c r="V638" s="239" t="b">
        <v>0</v>
      </c>
      <c r="W638" s="239" t="b">
        <v>0</v>
      </c>
      <c r="X638" s="238" t="s">
        <v>692</v>
      </c>
      <c r="Y638" s="238" t="s">
        <v>692</v>
      </c>
      <c r="Z638" s="239" t="b">
        <v>0</v>
      </c>
      <c r="AA638" s="238" t="s">
        <v>692</v>
      </c>
      <c r="AB638" s="238" t="s">
        <v>692</v>
      </c>
      <c r="AC638" s="238" t="s">
        <v>692</v>
      </c>
      <c r="AD638" s="239" t="b">
        <v>0</v>
      </c>
      <c r="AE638" s="239" t="b">
        <v>0</v>
      </c>
      <c r="AF638" s="238" t="s">
        <v>928</v>
      </c>
      <c r="AG638" s="238" t="s">
        <v>189</v>
      </c>
      <c r="AH638" s="239" t="b">
        <v>1</v>
      </c>
      <c r="AI638" s="239" t="b">
        <v>0</v>
      </c>
    </row>
    <row r="639" spans="1:35" ht="32">
      <c r="A639" s="238" t="s">
        <v>686</v>
      </c>
      <c r="B639" s="238" t="s">
        <v>3152</v>
      </c>
      <c r="C639" s="238" t="s">
        <v>3152</v>
      </c>
      <c r="D639" s="238" t="s">
        <v>2644</v>
      </c>
      <c r="E639" s="238" t="s">
        <v>3153</v>
      </c>
      <c r="F639" s="238" t="s">
        <v>3066</v>
      </c>
      <c r="G639" s="238" t="s">
        <v>692</v>
      </c>
      <c r="H639" s="238" t="s">
        <v>692</v>
      </c>
      <c r="I639" s="238" t="s">
        <v>3154</v>
      </c>
      <c r="J639" s="238" t="s">
        <v>3077</v>
      </c>
      <c r="K639" s="238" t="s">
        <v>692</v>
      </c>
      <c r="L639" s="238" t="s">
        <v>692</v>
      </c>
      <c r="M639" s="239" t="b">
        <v>0</v>
      </c>
      <c r="N639" s="238" t="s">
        <v>1497</v>
      </c>
      <c r="O639" s="238" t="s">
        <v>1498</v>
      </c>
      <c r="P639" s="238" t="s">
        <v>837</v>
      </c>
      <c r="Q639" s="238" t="s">
        <v>17</v>
      </c>
      <c r="R639" s="238" t="s">
        <v>2647</v>
      </c>
      <c r="S639" s="238" t="s">
        <v>2648</v>
      </c>
      <c r="T639" s="238" t="s">
        <v>3066</v>
      </c>
      <c r="U639" s="238" t="s">
        <v>692</v>
      </c>
      <c r="V639" s="239" t="b">
        <v>0</v>
      </c>
      <c r="W639" s="239" t="b">
        <v>0</v>
      </c>
      <c r="X639" s="238" t="s">
        <v>692</v>
      </c>
      <c r="Y639" s="238" t="s">
        <v>692</v>
      </c>
      <c r="Z639" s="239" t="b">
        <v>0</v>
      </c>
      <c r="AA639" s="238" t="s">
        <v>692</v>
      </c>
      <c r="AB639" s="238" t="s">
        <v>692</v>
      </c>
      <c r="AC639" s="238" t="s">
        <v>692</v>
      </c>
      <c r="AD639" s="239" t="b">
        <v>0</v>
      </c>
      <c r="AE639" s="239" t="b">
        <v>0</v>
      </c>
      <c r="AF639" s="238" t="s">
        <v>692</v>
      </c>
      <c r="AG639" s="238" t="s">
        <v>189</v>
      </c>
      <c r="AH639" s="239" t="b">
        <v>1</v>
      </c>
      <c r="AI639" s="239" t="b">
        <v>0</v>
      </c>
    </row>
    <row r="640" spans="1:35" ht="32">
      <c r="A640" s="238" t="s">
        <v>686</v>
      </c>
      <c r="B640" s="238" t="s">
        <v>3155</v>
      </c>
      <c r="C640" s="238" t="s">
        <v>3155</v>
      </c>
      <c r="D640" s="238" t="s">
        <v>2644</v>
      </c>
      <c r="E640" s="238" t="s">
        <v>3156</v>
      </c>
      <c r="F640" s="238" t="s">
        <v>3066</v>
      </c>
      <c r="G640" s="238" t="s">
        <v>692</v>
      </c>
      <c r="H640" s="238" t="s">
        <v>692</v>
      </c>
      <c r="I640" s="238" t="s">
        <v>3157</v>
      </c>
      <c r="J640" s="238" t="s">
        <v>3077</v>
      </c>
      <c r="K640" s="238" t="s">
        <v>692</v>
      </c>
      <c r="L640" s="238" t="s">
        <v>692</v>
      </c>
      <c r="M640" s="239" t="b">
        <v>0</v>
      </c>
      <c r="N640" s="238" t="s">
        <v>1497</v>
      </c>
      <c r="O640" s="238" t="s">
        <v>1498</v>
      </c>
      <c r="P640" s="238" t="s">
        <v>837</v>
      </c>
      <c r="Q640" s="238" t="s">
        <v>17</v>
      </c>
      <c r="R640" s="238" t="s">
        <v>2647</v>
      </c>
      <c r="S640" s="238" t="s">
        <v>2648</v>
      </c>
      <c r="T640" s="238" t="s">
        <v>3066</v>
      </c>
      <c r="U640" s="238" t="s">
        <v>692</v>
      </c>
      <c r="V640" s="239" t="b">
        <v>0</v>
      </c>
      <c r="W640" s="239" t="b">
        <v>0</v>
      </c>
      <c r="X640" s="238" t="s">
        <v>692</v>
      </c>
      <c r="Y640" s="238" t="s">
        <v>692</v>
      </c>
      <c r="Z640" s="239" t="b">
        <v>0</v>
      </c>
      <c r="AA640" s="238" t="s">
        <v>692</v>
      </c>
      <c r="AB640" s="238" t="s">
        <v>692</v>
      </c>
      <c r="AC640" s="238" t="s">
        <v>692</v>
      </c>
      <c r="AD640" s="239" t="b">
        <v>0</v>
      </c>
      <c r="AE640" s="239" t="b">
        <v>0</v>
      </c>
      <c r="AF640" s="238" t="s">
        <v>692</v>
      </c>
      <c r="AG640" s="238" t="s">
        <v>189</v>
      </c>
      <c r="AH640" s="239" t="b">
        <v>1</v>
      </c>
      <c r="AI640" s="239" t="b">
        <v>0</v>
      </c>
    </row>
    <row r="641" spans="1:35" ht="32">
      <c r="A641" s="238" t="s">
        <v>686</v>
      </c>
      <c r="B641" s="238" t="s">
        <v>3158</v>
      </c>
      <c r="C641" s="238" t="s">
        <v>3158</v>
      </c>
      <c r="D641" s="238" t="s">
        <v>2644</v>
      </c>
      <c r="E641" s="238" t="s">
        <v>3159</v>
      </c>
      <c r="F641" s="238" t="s">
        <v>3066</v>
      </c>
      <c r="G641" s="238" t="s">
        <v>692</v>
      </c>
      <c r="H641" s="238" t="s">
        <v>692</v>
      </c>
      <c r="I641" s="238" t="s">
        <v>3160</v>
      </c>
      <c r="J641" s="238" t="s">
        <v>3077</v>
      </c>
      <c r="K641" s="238" t="s">
        <v>692</v>
      </c>
      <c r="L641" s="238" t="s">
        <v>692</v>
      </c>
      <c r="M641" s="239" t="b">
        <v>0</v>
      </c>
      <c r="N641" s="238" t="s">
        <v>1497</v>
      </c>
      <c r="O641" s="238" t="s">
        <v>1498</v>
      </c>
      <c r="P641" s="238" t="s">
        <v>837</v>
      </c>
      <c r="Q641" s="238" t="s">
        <v>17</v>
      </c>
      <c r="R641" s="238" t="s">
        <v>3161</v>
      </c>
      <c r="S641" s="238" t="s">
        <v>3162</v>
      </c>
      <c r="T641" s="238" t="s">
        <v>3066</v>
      </c>
      <c r="U641" s="238" t="s">
        <v>692</v>
      </c>
      <c r="V641" s="239" t="b">
        <v>0</v>
      </c>
      <c r="W641" s="239" t="b">
        <v>0</v>
      </c>
      <c r="X641" s="238" t="s">
        <v>692</v>
      </c>
      <c r="Y641" s="238" t="s">
        <v>692</v>
      </c>
      <c r="Z641" s="239" t="b">
        <v>0</v>
      </c>
      <c r="AA641" s="238" t="s">
        <v>692</v>
      </c>
      <c r="AB641" s="238" t="s">
        <v>692</v>
      </c>
      <c r="AC641" s="238" t="s">
        <v>692</v>
      </c>
      <c r="AD641" s="239" t="b">
        <v>0</v>
      </c>
      <c r="AE641" s="239" t="b">
        <v>0</v>
      </c>
      <c r="AF641" s="238" t="s">
        <v>692</v>
      </c>
      <c r="AG641" s="238" t="s">
        <v>189</v>
      </c>
      <c r="AH641" s="239" t="b">
        <v>1</v>
      </c>
      <c r="AI641" s="239" t="b">
        <v>0</v>
      </c>
    </row>
    <row r="642" spans="1:35" ht="32">
      <c r="A642" s="238" t="s">
        <v>686</v>
      </c>
      <c r="B642" s="238" t="s">
        <v>3163</v>
      </c>
      <c r="C642" s="238" t="s">
        <v>3163</v>
      </c>
      <c r="D642" s="238" t="s">
        <v>2650</v>
      </c>
      <c r="E642" s="238" t="s">
        <v>3164</v>
      </c>
      <c r="F642" s="238" t="s">
        <v>3066</v>
      </c>
      <c r="G642" s="238" t="s">
        <v>692</v>
      </c>
      <c r="H642" s="238" t="s">
        <v>692</v>
      </c>
      <c r="I642" s="238" t="s">
        <v>3165</v>
      </c>
      <c r="J642" s="238" t="s">
        <v>3077</v>
      </c>
      <c r="K642" s="238" t="s">
        <v>692</v>
      </c>
      <c r="L642" s="238" t="s">
        <v>692</v>
      </c>
      <c r="M642" s="239" t="b">
        <v>0</v>
      </c>
      <c r="N642" s="238" t="s">
        <v>1497</v>
      </c>
      <c r="O642" s="238" t="s">
        <v>1498</v>
      </c>
      <c r="P642" s="238" t="s">
        <v>837</v>
      </c>
      <c r="Q642" s="238" t="s">
        <v>17</v>
      </c>
      <c r="R642" s="238" t="s">
        <v>2652</v>
      </c>
      <c r="S642" s="238" t="s">
        <v>2653</v>
      </c>
      <c r="T642" s="238" t="s">
        <v>3066</v>
      </c>
      <c r="U642" s="238" t="s">
        <v>692</v>
      </c>
      <c r="V642" s="239" t="b">
        <v>0</v>
      </c>
      <c r="W642" s="239" t="b">
        <v>0</v>
      </c>
      <c r="X642" s="238" t="s">
        <v>692</v>
      </c>
      <c r="Y642" s="238" t="s">
        <v>692</v>
      </c>
      <c r="Z642" s="239" t="b">
        <v>0</v>
      </c>
      <c r="AA642" s="238" t="s">
        <v>692</v>
      </c>
      <c r="AB642" s="238" t="s">
        <v>692</v>
      </c>
      <c r="AC642" s="238" t="s">
        <v>692</v>
      </c>
      <c r="AD642" s="239" t="b">
        <v>0</v>
      </c>
      <c r="AE642" s="239" t="b">
        <v>0</v>
      </c>
      <c r="AF642" s="238" t="s">
        <v>692</v>
      </c>
      <c r="AG642" s="238" t="s">
        <v>189</v>
      </c>
      <c r="AH642" s="239" t="b">
        <v>1</v>
      </c>
      <c r="AI642" s="239" t="b">
        <v>1</v>
      </c>
    </row>
    <row r="643" spans="1:35" ht="32">
      <c r="A643" s="238" t="s">
        <v>686</v>
      </c>
      <c r="B643" s="238" t="s">
        <v>3166</v>
      </c>
      <c r="C643" s="238" t="s">
        <v>3166</v>
      </c>
      <c r="D643" s="238" t="s">
        <v>2655</v>
      </c>
      <c r="E643" s="238" t="s">
        <v>3167</v>
      </c>
      <c r="F643" s="238" t="s">
        <v>3066</v>
      </c>
      <c r="G643" s="238" t="s">
        <v>692</v>
      </c>
      <c r="H643" s="238" t="s">
        <v>692</v>
      </c>
      <c r="I643" s="238" t="s">
        <v>3168</v>
      </c>
      <c r="J643" s="238" t="s">
        <v>3077</v>
      </c>
      <c r="K643" s="238" t="s">
        <v>692</v>
      </c>
      <c r="L643" s="238" t="s">
        <v>692</v>
      </c>
      <c r="M643" s="239" t="b">
        <v>0</v>
      </c>
      <c r="N643" s="238" t="s">
        <v>1497</v>
      </c>
      <c r="O643" s="238" t="s">
        <v>1498</v>
      </c>
      <c r="P643" s="238" t="s">
        <v>837</v>
      </c>
      <c r="Q643" s="238" t="s">
        <v>17</v>
      </c>
      <c r="R643" s="238" t="s">
        <v>2579</v>
      </c>
      <c r="S643" s="238" t="s">
        <v>2580</v>
      </c>
      <c r="T643" s="238" t="s">
        <v>3066</v>
      </c>
      <c r="U643" s="238" t="s">
        <v>692</v>
      </c>
      <c r="V643" s="239" t="b">
        <v>0</v>
      </c>
      <c r="W643" s="239" t="b">
        <v>0</v>
      </c>
      <c r="X643" s="238" t="s">
        <v>692</v>
      </c>
      <c r="Y643" s="238" t="s">
        <v>692</v>
      </c>
      <c r="Z643" s="239" t="b">
        <v>0</v>
      </c>
      <c r="AA643" s="238" t="s">
        <v>692</v>
      </c>
      <c r="AB643" s="238" t="s">
        <v>692</v>
      </c>
      <c r="AC643" s="238" t="s">
        <v>692</v>
      </c>
      <c r="AD643" s="239" t="b">
        <v>0</v>
      </c>
      <c r="AE643" s="239" t="b">
        <v>0</v>
      </c>
      <c r="AF643" s="238" t="s">
        <v>692</v>
      </c>
      <c r="AG643" s="238" t="s">
        <v>189</v>
      </c>
      <c r="AH643" s="239" t="b">
        <v>1</v>
      </c>
      <c r="AI643" s="239" t="b">
        <v>1</v>
      </c>
    </row>
    <row r="644" spans="1:35" ht="48">
      <c r="A644" s="238" t="s">
        <v>686</v>
      </c>
      <c r="B644" s="238" t="s">
        <v>3169</v>
      </c>
      <c r="C644" s="238" t="s">
        <v>3169</v>
      </c>
      <c r="D644" s="238" t="s">
        <v>1614</v>
      </c>
      <c r="E644" s="238" t="s">
        <v>3170</v>
      </c>
      <c r="F644" s="238" t="s">
        <v>3066</v>
      </c>
      <c r="G644" s="238" t="s">
        <v>692</v>
      </c>
      <c r="H644" s="238" t="s">
        <v>692</v>
      </c>
      <c r="I644" s="238" t="s">
        <v>3171</v>
      </c>
      <c r="J644" s="238" t="s">
        <v>3077</v>
      </c>
      <c r="K644" s="238" t="s">
        <v>692</v>
      </c>
      <c r="L644" s="238" t="s">
        <v>692</v>
      </c>
      <c r="M644" s="239" t="b">
        <v>0</v>
      </c>
      <c r="N644" s="238" t="s">
        <v>1584</v>
      </c>
      <c r="O644" s="238" t="s">
        <v>1498</v>
      </c>
      <c r="P644" s="238" t="s">
        <v>837</v>
      </c>
      <c r="Q644" s="238" t="s">
        <v>17</v>
      </c>
      <c r="R644" s="238" t="s">
        <v>1617</v>
      </c>
      <c r="S644" s="238" t="s">
        <v>1618</v>
      </c>
      <c r="T644" s="238" t="s">
        <v>3066</v>
      </c>
      <c r="U644" s="238" t="s">
        <v>692</v>
      </c>
      <c r="V644" s="239" t="b">
        <v>0</v>
      </c>
      <c r="W644" s="239" t="b">
        <v>0</v>
      </c>
      <c r="X644" s="238" t="s">
        <v>692</v>
      </c>
      <c r="Y644" s="238" t="s">
        <v>692</v>
      </c>
      <c r="Z644" s="239" t="b">
        <v>0</v>
      </c>
      <c r="AA644" s="238" t="s">
        <v>692</v>
      </c>
      <c r="AB644" s="238" t="s">
        <v>692</v>
      </c>
      <c r="AC644" s="238" t="s">
        <v>692</v>
      </c>
      <c r="AD644" s="239" t="b">
        <v>0</v>
      </c>
      <c r="AE644" s="239" t="b">
        <v>0</v>
      </c>
      <c r="AF644" s="238" t="s">
        <v>692</v>
      </c>
      <c r="AG644" s="238" t="s">
        <v>189</v>
      </c>
      <c r="AH644" s="239" t="b">
        <v>1</v>
      </c>
      <c r="AI644" s="239" t="b">
        <v>0</v>
      </c>
    </row>
    <row r="645" spans="1:35" ht="48">
      <c r="A645" s="238" t="s">
        <v>686</v>
      </c>
      <c r="B645" s="238" t="s">
        <v>3172</v>
      </c>
      <c r="C645" s="238" t="s">
        <v>3172</v>
      </c>
      <c r="D645" s="238" t="s">
        <v>1614</v>
      </c>
      <c r="E645" s="238" t="s">
        <v>3173</v>
      </c>
      <c r="F645" s="238" t="s">
        <v>3066</v>
      </c>
      <c r="G645" s="238" t="s">
        <v>692</v>
      </c>
      <c r="H645" s="238" t="s">
        <v>692</v>
      </c>
      <c r="I645" s="238" t="s">
        <v>3174</v>
      </c>
      <c r="J645" s="238" t="s">
        <v>3077</v>
      </c>
      <c r="K645" s="238" t="s">
        <v>692</v>
      </c>
      <c r="L645" s="238" t="s">
        <v>692</v>
      </c>
      <c r="M645" s="239" t="b">
        <v>0</v>
      </c>
      <c r="N645" s="238" t="s">
        <v>1497</v>
      </c>
      <c r="O645" s="238" t="s">
        <v>1498</v>
      </c>
      <c r="P645" s="238" t="s">
        <v>837</v>
      </c>
      <c r="Q645" s="238" t="s">
        <v>17</v>
      </c>
      <c r="R645" s="238" t="s">
        <v>1617</v>
      </c>
      <c r="S645" s="238" t="s">
        <v>1618</v>
      </c>
      <c r="T645" s="238" t="s">
        <v>3066</v>
      </c>
      <c r="U645" s="238" t="s">
        <v>692</v>
      </c>
      <c r="V645" s="239" t="b">
        <v>0</v>
      </c>
      <c r="W645" s="239" t="b">
        <v>0</v>
      </c>
      <c r="X645" s="238" t="s">
        <v>692</v>
      </c>
      <c r="Y645" s="238" t="s">
        <v>692</v>
      </c>
      <c r="Z645" s="239" t="b">
        <v>0</v>
      </c>
      <c r="AA645" s="238" t="s">
        <v>692</v>
      </c>
      <c r="AB645" s="238" t="s">
        <v>692</v>
      </c>
      <c r="AC645" s="238" t="s">
        <v>692</v>
      </c>
      <c r="AD645" s="239" t="b">
        <v>0</v>
      </c>
      <c r="AE645" s="239" t="b">
        <v>0</v>
      </c>
      <c r="AF645" s="238" t="s">
        <v>784</v>
      </c>
      <c r="AG645" s="238" t="s">
        <v>189</v>
      </c>
      <c r="AH645" s="239" t="b">
        <v>1</v>
      </c>
      <c r="AI645" s="239" t="b">
        <v>0</v>
      </c>
    </row>
    <row r="646" spans="1:35" ht="64">
      <c r="A646" s="238" t="s">
        <v>686</v>
      </c>
      <c r="B646" s="238" t="s">
        <v>3175</v>
      </c>
      <c r="C646" s="238" t="s">
        <v>3175</v>
      </c>
      <c r="D646" s="238" t="s">
        <v>1614</v>
      </c>
      <c r="E646" s="238" t="s">
        <v>3176</v>
      </c>
      <c r="F646" s="238" t="s">
        <v>3066</v>
      </c>
      <c r="G646" s="238" t="s">
        <v>692</v>
      </c>
      <c r="H646" s="238" t="s">
        <v>692</v>
      </c>
      <c r="I646" s="238" t="s">
        <v>3177</v>
      </c>
      <c r="J646" s="238" t="s">
        <v>3077</v>
      </c>
      <c r="K646" s="238" t="s">
        <v>692</v>
      </c>
      <c r="L646" s="238" t="s">
        <v>692</v>
      </c>
      <c r="M646" s="239" t="b">
        <v>0</v>
      </c>
      <c r="N646" s="238" t="s">
        <v>1584</v>
      </c>
      <c r="O646" s="238" t="s">
        <v>1498</v>
      </c>
      <c r="P646" s="238" t="s">
        <v>837</v>
      </c>
      <c r="Q646" s="238" t="s">
        <v>17</v>
      </c>
      <c r="R646" s="238" t="s">
        <v>3178</v>
      </c>
      <c r="S646" s="238" t="s">
        <v>3179</v>
      </c>
      <c r="T646" s="238" t="s">
        <v>3066</v>
      </c>
      <c r="U646" s="238" t="s">
        <v>692</v>
      </c>
      <c r="V646" s="239" t="b">
        <v>0</v>
      </c>
      <c r="W646" s="239" t="b">
        <v>0</v>
      </c>
      <c r="X646" s="238" t="s">
        <v>692</v>
      </c>
      <c r="Y646" s="238" t="s">
        <v>692</v>
      </c>
      <c r="Z646" s="239" t="b">
        <v>0</v>
      </c>
      <c r="AA646" s="238" t="s">
        <v>692</v>
      </c>
      <c r="AB646" s="238" t="s">
        <v>692</v>
      </c>
      <c r="AC646" s="238" t="s">
        <v>692</v>
      </c>
      <c r="AD646" s="239" t="b">
        <v>0</v>
      </c>
      <c r="AE646" s="239" t="b">
        <v>0</v>
      </c>
      <c r="AF646" s="238" t="s">
        <v>887</v>
      </c>
      <c r="AG646" s="238" t="s">
        <v>189</v>
      </c>
      <c r="AH646" s="239" t="b">
        <v>1</v>
      </c>
      <c r="AI646" s="239" t="b">
        <v>0</v>
      </c>
    </row>
    <row r="647" spans="1:35" ht="48">
      <c r="A647" s="238" t="s">
        <v>686</v>
      </c>
      <c r="B647" s="238" t="s">
        <v>3180</v>
      </c>
      <c r="C647" s="238" t="s">
        <v>3180</v>
      </c>
      <c r="D647" s="238" t="s">
        <v>2665</v>
      </c>
      <c r="E647" s="238" t="s">
        <v>3181</v>
      </c>
      <c r="F647" s="238" t="s">
        <v>3066</v>
      </c>
      <c r="G647" s="238" t="s">
        <v>692</v>
      </c>
      <c r="H647" s="238" t="s">
        <v>692</v>
      </c>
      <c r="I647" s="238" t="s">
        <v>3182</v>
      </c>
      <c r="J647" s="238" t="s">
        <v>3077</v>
      </c>
      <c r="K647" s="238" t="s">
        <v>692</v>
      </c>
      <c r="L647" s="238" t="s">
        <v>692</v>
      </c>
      <c r="M647" s="239" t="b">
        <v>0</v>
      </c>
      <c r="N647" s="238" t="s">
        <v>1487</v>
      </c>
      <c r="O647" s="238" t="s">
        <v>1488</v>
      </c>
      <c r="P647" s="238" t="s">
        <v>837</v>
      </c>
      <c r="Q647" s="238" t="s">
        <v>17</v>
      </c>
      <c r="R647" s="238" t="s">
        <v>2669</v>
      </c>
      <c r="S647" s="238" t="s">
        <v>2670</v>
      </c>
      <c r="T647" s="238" t="s">
        <v>692</v>
      </c>
      <c r="U647" s="238" t="s">
        <v>692</v>
      </c>
      <c r="V647" s="239" t="b">
        <v>0</v>
      </c>
      <c r="W647" s="239" t="b">
        <v>0</v>
      </c>
      <c r="X647" s="238" t="s">
        <v>692</v>
      </c>
      <c r="Y647" s="238" t="s">
        <v>692</v>
      </c>
      <c r="Z647" s="239" t="b">
        <v>0</v>
      </c>
      <c r="AA647" s="238" t="s">
        <v>692</v>
      </c>
      <c r="AB647" s="238" t="s">
        <v>692</v>
      </c>
      <c r="AC647" s="238" t="s">
        <v>692</v>
      </c>
      <c r="AD647" s="239" t="b">
        <v>0</v>
      </c>
      <c r="AE647" s="239" t="b">
        <v>0</v>
      </c>
      <c r="AF647" s="238" t="s">
        <v>701</v>
      </c>
      <c r="AG647" s="238" t="s">
        <v>189</v>
      </c>
      <c r="AH647" s="239" t="b">
        <v>1</v>
      </c>
      <c r="AI647" s="239" t="b">
        <v>0</v>
      </c>
    </row>
    <row r="648" spans="1:35" ht="32">
      <c r="A648" s="238" t="s">
        <v>686</v>
      </c>
      <c r="B648" s="238" t="s">
        <v>3183</v>
      </c>
      <c r="C648" s="238" t="s">
        <v>3183</v>
      </c>
      <c r="D648" s="238" t="s">
        <v>3184</v>
      </c>
      <c r="E648" s="238" t="s">
        <v>3185</v>
      </c>
      <c r="F648" s="238" t="s">
        <v>3066</v>
      </c>
      <c r="G648" s="238" t="s">
        <v>692</v>
      </c>
      <c r="H648" s="238" t="s">
        <v>692</v>
      </c>
      <c r="I648" s="238" t="s">
        <v>3186</v>
      </c>
      <c r="J648" s="238" t="s">
        <v>3077</v>
      </c>
      <c r="K648" s="238" t="s">
        <v>692</v>
      </c>
      <c r="L648" s="238" t="s">
        <v>692</v>
      </c>
      <c r="M648" s="239" t="b">
        <v>0</v>
      </c>
      <c r="N648" s="238" t="s">
        <v>1497</v>
      </c>
      <c r="O648" s="238" t="s">
        <v>1498</v>
      </c>
      <c r="P648" s="238" t="s">
        <v>837</v>
      </c>
      <c r="Q648" s="238" t="s">
        <v>17</v>
      </c>
      <c r="R648" s="238" t="s">
        <v>3187</v>
      </c>
      <c r="S648" s="238" t="s">
        <v>3188</v>
      </c>
      <c r="T648" s="238" t="s">
        <v>3066</v>
      </c>
      <c r="U648" s="238" t="s">
        <v>692</v>
      </c>
      <c r="V648" s="239" t="b">
        <v>0</v>
      </c>
      <c r="W648" s="239" t="b">
        <v>0</v>
      </c>
      <c r="X648" s="238" t="s">
        <v>692</v>
      </c>
      <c r="Y648" s="238" t="s">
        <v>692</v>
      </c>
      <c r="Z648" s="239" t="b">
        <v>0</v>
      </c>
      <c r="AA648" s="238" t="s">
        <v>692</v>
      </c>
      <c r="AB648" s="238" t="s">
        <v>692</v>
      </c>
      <c r="AC648" s="238" t="s">
        <v>692</v>
      </c>
      <c r="AD648" s="239" t="b">
        <v>0</v>
      </c>
      <c r="AE648" s="239" t="b">
        <v>0</v>
      </c>
      <c r="AF648" s="238" t="s">
        <v>692</v>
      </c>
      <c r="AG648" s="238" t="s">
        <v>189</v>
      </c>
      <c r="AH648" s="239" t="b">
        <v>1</v>
      </c>
      <c r="AI648" s="239" t="b">
        <v>0</v>
      </c>
    </row>
    <row r="649" spans="1:35" ht="32">
      <c r="A649" s="238" t="s">
        <v>686</v>
      </c>
      <c r="B649" s="238" t="s">
        <v>3189</v>
      </c>
      <c r="C649" s="238" t="s">
        <v>3189</v>
      </c>
      <c r="D649" s="238" t="s">
        <v>3190</v>
      </c>
      <c r="E649" s="238" t="s">
        <v>3191</v>
      </c>
      <c r="F649" s="238" t="s">
        <v>3066</v>
      </c>
      <c r="G649" s="238" t="s">
        <v>692</v>
      </c>
      <c r="H649" s="238" t="s">
        <v>692</v>
      </c>
      <c r="I649" s="238" t="s">
        <v>3192</v>
      </c>
      <c r="J649" s="238" t="s">
        <v>3077</v>
      </c>
      <c r="K649" s="238" t="s">
        <v>692</v>
      </c>
      <c r="L649" s="238" t="s">
        <v>692</v>
      </c>
      <c r="M649" s="239" t="b">
        <v>0</v>
      </c>
      <c r="N649" s="238" t="s">
        <v>1497</v>
      </c>
      <c r="O649" s="238" t="s">
        <v>1498</v>
      </c>
      <c r="P649" s="238" t="s">
        <v>837</v>
      </c>
      <c r="Q649" s="238" t="s">
        <v>17</v>
      </c>
      <c r="R649" s="238" t="s">
        <v>3193</v>
      </c>
      <c r="S649" s="238" t="s">
        <v>3194</v>
      </c>
      <c r="T649" s="238" t="s">
        <v>3066</v>
      </c>
      <c r="U649" s="238" t="s">
        <v>692</v>
      </c>
      <c r="V649" s="239" t="b">
        <v>0</v>
      </c>
      <c r="W649" s="239" t="b">
        <v>0</v>
      </c>
      <c r="X649" s="238" t="s">
        <v>692</v>
      </c>
      <c r="Y649" s="238" t="s">
        <v>692</v>
      </c>
      <c r="Z649" s="239" t="b">
        <v>0</v>
      </c>
      <c r="AA649" s="238" t="s">
        <v>692</v>
      </c>
      <c r="AB649" s="238" t="s">
        <v>692</v>
      </c>
      <c r="AC649" s="238" t="s">
        <v>692</v>
      </c>
      <c r="AD649" s="239" t="b">
        <v>0</v>
      </c>
      <c r="AE649" s="239" t="b">
        <v>0</v>
      </c>
      <c r="AF649" s="238" t="s">
        <v>692</v>
      </c>
      <c r="AG649" s="238" t="s">
        <v>189</v>
      </c>
      <c r="AH649" s="239" t="b">
        <v>1</v>
      </c>
      <c r="AI649" s="239" t="b">
        <v>0</v>
      </c>
    </row>
    <row r="650" spans="1:35" ht="48">
      <c r="A650" s="238" t="s">
        <v>686</v>
      </c>
      <c r="B650" s="238" t="s">
        <v>3195</v>
      </c>
      <c r="C650" s="238" t="s">
        <v>3195</v>
      </c>
      <c r="D650" s="238" t="s">
        <v>3196</v>
      </c>
      <c r="E650" s="238" t="s">
        <v>3197</v>
      </c>
      <c r="F650" s="238" t="s">
        <v>3066</v>
      </c>
      <c r="G650" s="238" t="s">
        <v>692</v>
      </c>
      <c r="H650" s="238" t="s">
        <v>692</v>
      </c>
      <c r="I650" s="238" t="s">
        <v>3198</v>
      </c>
      <c r="J650" s="238" t="s">
        <v>3077</v>
      </c>
      <c r="K650" s="238" t="s">
        <v>692</v>
      </c>
      <c r="L650" s="238" t="s">
        <v>692</v>
      </c>
      <c r="M650" s="239" t="b">
        <v>0</v>
      </c>
      <c r="N650" s="238" t="s">
        <v>1497</v>
      </c>
      <c r="O650" s="238" t="s">
        <v>1498</v>
      </c>
      <c r="P650" s="238" t="s">
        <v>837</v>
      </c>
      <c r="Q650" s="238" t="s">
        <v>17</v>
      </c>
      <c r="R650" s="238" t="s">
        <v>3199</v>
      </c>
      <c r="S650" s="238" t="s">
        <v>3200</v>
      </c>
      <c r="T650" s="238" t="s">
        <v>3066</v>
      </c>
      <c r="U650" s="238" t="s">
        <v>692</v>
      </c>
      <c r="V650" s="239" t="b">
        <v>0</v>
      </c>
      <c r="W650" s="239" t="b">
        <v>0</v>
      </c>
      <c r="X650" s="238" t="s">
        <v>692</v>
      </c>
      <c r="Y650" s="238" t="s">
        <v>692</v>
      </c>
      <c r="Z650" s="239" t="b">
        <v>0</v>
      </c>
      <c r="AA650" s="238" t="s">
        <v>692</v>
      </c>
      <c r="AB650" s="238" t="s">
        <v>692</v>
      </c>
      <c r="AC650" s="238" t="s">
        <v>692</v>
      </c>
      <c r="AD650" s="239" t="b">
        <v>0</v>
      </c>
      <c r="AE650" s="239" t="b">
        <v>0</v>
      </c>
      <c r="AF650" s="238" t="s">
        <v>692</v>
      </c>
      <c r="AG650" s="238" t="s">
        <v>189</v>
      </c>
      <c r="AH650" s="239" t="b">
        <v>1</v>
      </c>
      <c r="AI650" s="239" t="b">
        <v>0</v>
      </c>
    </row>
    <row r="651" spans="1:35" ht="32">
      <c r="A651" s="238" t="s">
        <v>686</v>
      </c>
      <c r="B651" s="238" t="s">
        <v>3201</v>
      </c>
      <c r="C651" s="238" t="s">
        <v>3201</v>
      </c>
      <c r="D651" s="238" t="s">
        <v>3202</v>
      </c>
      <c r="E651" s="238" t="s">
        <v>3203</v>
      </c>
      <c r="F651" s="238" t="s">
        <v>3066</v>
      </c>
      <c r="G651" s="238" t="s">
        <v>692</v>
      </c>
      <c r="H651" s="238" t="s">
        <v>692</v>
      </c>
      <c r="I651" s="238" t="s">
        <v>3204</v>
      </c>
      <c r="J651" s="238" t="s">
        <v>3077</v>
      </c>
      <c r="K651" s="238" t="s">
        <v>692</v>
      </c>
      <c r="L651" s="238" t="s">
        <v>692</v>
      </c>
      <c r="M651" s="239" t="b">
        <v>0</v>
      </c>
      <c r="N651" s="238" t="s">
        <v>1497</v>
      </c>
      <c r="O651" s="238" t="s">
        <v>1498</v>
      </c>
      <c r="P651" s="238" t="s">
        <v>837</v>
      </c>
      <c r="Q651" s="238" t="s">
        <v>17</v>
      </c>
      <c r="R651" s="238" t="s">
        <v>3205</v>
      </c>
      <c r="S651" s="238" t="s">
        <v>3206</v>
      </c>
      <c r="T651" s="238" t="s">
        <v>3066</v>
      </c>
      <c r="U651" s="238" t="s">
        <v>692</v>
      </c>
      <c r="V651" s="239" t="b">
        <v>0</v>
      </c>
      <c r="W651" s="239" t="b">
        <v>0</v>
      </c>
      <c r="X651" s="238" t="s">
        <v>692</v>
      </c>
      <c r="Y651" s="238" t="s">
        <v>692</v>
      </c>
      <c r="Z651" s="239" t="b">
        <v>0</v>
      </c>
      <c r="AA651" s="238" t="s">
        <v>692</v>
      </c>
      <c r="AB651" s="238" t="s">
        <v>692</v>
      </c>
      <c r="AC651" s="238" t="s">
        <v>692</v>
      </c>
      <c r="AD651" s="239" t="b">
        <v>0</v>
      </c>
      <c r="AE651" s="239" t="b">
        <v>0</v>
      </c>
      <c r="AF651" s="238" t="s">
        <v>692</v>
      </c>
      <c r="AG651" s="238" t="s">
        <v>189</v>
      </c>
      <c r="AH651" s="239" t="b">
        <v>1</v>
      </c>
      <c r="AI651" s="239" t="b">
        <v>1</v>
      </c>
    </row>
    <row r="652" spans="1:35" ht="48">
      <c r="A652" s="238" t="s">
        <v>686</v>
      </c>
      <c r="B652" s="238" t="s">
        <v>3207</v>
      </c>
      <c r="C652" s="238" t="s">
        <v>3207</v>
      </c>
      <c r="D652" s="238" t="s">
        <v>3208</v>
      </c>
      <c r="E652" s="238" t="s">
        <v>3209</v>
      </c>
      <c r="F652" s="238" t="s">
        <v>3066</v>
      </c>
      <c r="G652" s="238" t="s">
        <v>692</v>
      </c>
      <c r="H652" s="238" t="s">
        <v>692</v>
      </c>
      <c r="I652" s="238" t="s">
        <v>3210</v>
      </c>
      <c r="J652" s="238" t="s">
        <v>3077</v>
      </c>
      <c r="K652" s="238" t="s">
        <v>692</v>
      </c>
      <c r="L652" s="238" t="s">
        <v>692</v>
      </c>
      <c r="M652" s="239" t="b">
        <v>0</v>
      </c>
      <c r="N652" s="238" t="s">
        <v>1497</v>
      </c>
      <c r="O652" s="238" t="s">
        <v>1498</v>
      </c>
      <c r="P652" s="238" t="s">
        <v>837</v>
      </c>
      <c r="Q652" s="238" t="s">
        <v>17</v>
      </c>
      <c r="R652" s="238" t="s">
        <v>3211</v>
      </c>
      <c r="S652" s="238" t="s">
        <v>3212</v>
      </c>
      <c r="T652" s="238" t="s">
        <v>3066</v>
      </c>
      <c r="U652" s="238" t="s">
        <v>692</v>
      </c>
      <c r="V652" s="239" t="b">
        <v>0</v>
      </c>
      <c r="W652" s="239" t="b">
        <v>0</v>
      </c>
      <c r="X652" s="238" t="s">
        <v>692</v>
      </c>
      <c r="Y652" s="238" t="s">
        <v>692</v>
      </c>
      <c r="Z652" s="239" t="b">
        <v>0</v>
      </c>
      <c r="AA652" s="238" t="s">
        <v>692</v>
      </c>
      <c r="AB652" s="238" t="s">
        <v>692</v>
      </c>
      <c r="AC652" s="238" t="s">
        <v>692</v>
      </c>
      <c r="AD652" s="239" t="b">
        <v>0</v>
      </c>
      <c r="AE652" s="239" t="b">
        <v>0</v>
      </c>
      <c r="AF652" s="238" t="s">
        <v>692</v>
      </c>
      <c r="AG652" s="238" t="s">
        <v>189</v>
      </c>
      <c r="AH652" s="239" t="b">
        <v>1</v>
      </c>
      <c r="AI652" s="239" t="b">
        <v>0</v>
      </c>
    </row>
    <row r="653" spans="1:35" ht="32">
      <c r="A653" s="238" t="s">
        <v>686</v>
      </c>
      <c r="B653" s="238" t="s">
        <v>3213</v>
      </c>
      <c r="C653" s="238" t="s">
        <v>3213</v>
      </c>
      <c r="D653" s="238" t="s">
        <v>2672</v>
      </c>
      <c r="E653" s="238" t="s">
        <v>3214</v>
      </c>
      <c r="F653" s="238" t="s">
        <v>3066</v>
      </c>
      <c r="G653" s="238" t="s">
        <v>692</v>
      </c>
      <c r="H653" s="238" t="s">
        <v>692</v>
      </c>
      <c r="I653" s="238" t="s">
        <v>3215</v>
      </c>
      <c r="J653" s="238" t="s">
        <v>3077</v>
      </c>
      <c r="K653" s="238" t="s">
        <v>692</v>
      </c>
      <c r="L653" s="238" t="s">
        <v>692</v>
      </c>
      <c r="M653" s="239" t="b">
        <v>0</v>
      </c>
      <c r="N653" s="238" t="s">
        <v>1497</v>
      </c>
      <c r="O653" s="238" t="s">
        <v>1498</v>
      </c>
      <c r="P653" s="238" t="s">
        <v>837</v>
      </c>
      <c r="Q653" s="238" t="s">
        <v>17</v>
      </c>
      <c r="R653" s="238" t="s">
        <v>3216</v>
      </c>
      <c r="S653" s="238" t="s">
        <v>3217</v>
      </c>
      <c r="T653" s="238" t="s">
        <v>3066</v>
      </c>
      <c r="U653" s="238" t="s">
        <v>692</v>
      </c>
      <c r="V653" s="239" t="b">
        <v>0</v>
      </c>
      <c r="W653" s="239" t="b">
        <v>0</v>
      </c>
      <c r="X653" s="238" t="s">
        <v>692</v>
      </c>
      <c r="Y653" s="238" t="s">
        <v>692</v>
      </c>
      <c r="Z653" s="239" t="b">
        <v>0</v>
      </c>
      <c r="AA653" s="238" t="s">
        <v>692</v>
      </c>
      <c r="AB653" s="238" t="s">
        <v>692</v>
      </c>
      <c r="AC653" s="238" t="s">
        <v>692</v>
      </c>
      <c r="AD653" s="239" t="b">
        <v>0</v>
      </c>
      <c r="AE653" s="239" t="b">
        <v>0</v>
      </c>
      <c r="AF653" s="238" t="s">
        <v>692</v>
      </c>
      <c r="AG653" s="238" t="s">
        <v>189</v>
      </c>
      <c r="AH653" s="239" t="b">
        <v>1</v>
      </c>
      <c r="AI653" s="239" t="b">
        <v>1</v>
      </c>
    </row>
    <row r="654" spans="1:35" ht="32">
      <c r="A654" s="238" t="s">
        <v>686</v>
      </c>
      <c r="B654" s="238" t="s">
        <v>3218</v>
      </c>
      <c r="C654" s="238" t="s">
        <v>3218</v>
      </c>
      <c r="D654" s="238" t="s">
        <v>3219</v>
      </c>
      <c r="E654" s="238" t="s">
        <v>3220</v>
      </c>
      <c r="F654" s="238" t="s">
        <v>3066</v>
      </c>
      <c r="G654" s="238" t="s">
        <v>692</v>
      </c>
      <c r="H654" s="238" t="s">
        <v>692</v>
      </c>
      <c r="I654" s="238" t="s">
        <v>3221</v>
      </c>
      <c r="J654" s="238" t="s">
        <v>3077</v>
      </c>
      <c r="K654" s="238" t="s">
        <v>692</v>
      </c>
      <c r="L654" s="238" t="s">
        <v>692</v>
      </c>
      <c r="M654" s="239" t="b">
        <v>0</v>
      </c>
      <c r="N654" s="238" t="s">
        <v>1497</v>
      </c>
      <c r="O654" s="238" t="s">
        <v>1498</v>
      </c>
      <c r="P654" s="238" t="s">
        <v>837</v>
      </c>
      <c r="Q654" s="238" t="s">
        <v>722</v>
      </c>
      <c r="R654" s="238" t="s">
        <v>3222</v>
      </c>
      <c r="S654" s="238" t="s">
        <v>3223</v>
      </c>
      <c r="T654" s="238" t="s">
        <v>3066</v>
      </c>
      <c r="U654" s="238" t="s">
        <v>692</v>
      </c>
      <c r="V654" s="239" t="b">
        <v>0</v>
      </c>
      <c r="W654" s="239" t="b">
        <v>0</v>
      </c>
      <c r="X654" s="238" t="s">
        <v>692</v>
      </c>
      <c r="Y654" s="238" t="s">
        <v>692</v>
      </c>
      <c r="Z654" s="239" t="b">
        <v>0</v>
      </c>
      <c r="AA654" s="238" t="s">
        <v>692</v>
      </c>
      <c r="AB654" s="238" t="s">
        <v>692</v>
      </c>
      <c r="AC654" s="238" t="s">
        <v>692</v>
      </c>
      <c r="AD654" s="239" t="b">
        <v>0</v>
      </c>
      <c r="AE654" s="239" t="b">
        <v>0</v>
      </c>
      <c r="AF654" s="238" t="s">
        <v>692</v>
      </c>
      <c r="AG654" s="238" t="s">
        <v>189</v>
      </c>
      <c r="AH654" s="239" t="b">
        <v>1</v>
      </c>
      <c r="AI654" s="239" t="b">
        <v>0</v>
      </c>
    </row>
    <row r="655" spans="1:35" ht="32">
      <c r="A655" s="238" t="s">
        <v>686</v>
      </c>
      <c r="B655" s="238" t="s">
        <v>3224</v>
      </c>
      <c r="C655" s="238" t="s">
        <v>3224</v>
      </c>
      <c r="D655" s="238" t="s">
        <v>2678</v>
      </c>
      <c r="E655" s="238" t="s">
        <v>3225</v>
      </c>
      <c r="F655" s="238" t="s">
        <v>3066</v>
      </c>
      <c r="G655" s="238" t="s">
        <v>692</v>
      </c>
      <c r="H655" s="238" t="s">
        <v>692</v>
      </c>
      <c r="I655" s="238" t="s">
        <v>3226</v>
      </c>
      <c r="J655" s="238" t="s">
        <v>3077</v>
      </c>
      <c r="K655" s="238" t="s">
        <v>692</v>
      </c>
      <c r="L655" s="238" t="s">
        <v>692</v>
      </c>
      <c r="M655" s="239" t="b">
        <v>0</v>
      </c>
      <c r="N655" s="238" t="s">
        <v>1497</v>
      </c>
      <c r="O655" s="238" t="s">
        <v>1498</v>
      </c>
      <c r="P655" s="238" t="s">
        <v>837</v>
      </c>
      <c r="Q655" s="238" t="s">
        <v>17</v>
      </c>
      <c r="R655" s="238" t="s">
        <v>2681</v>
      </c>
      <c r="S655" s="238" t="s">
        <v>2682</v>
      </c>
      <c r="T655" s="238" t="s">
        <v>3066</v>
      </c>
      <c r="U655" s="238" t="s">
        <v>692</v>
      </c>
      <c r="V655" s="239" t="b">
        <v>0</v>
      </c>
      <c r="W655" s="239" t="b">
        <v>0</v>
      </c>
      <c r="X655" s="238" t="s">
        <v>692</v>
      </c>
      <c r="Y655" s="238" t="s">
        <v>692</v>
      </c>
      <c r="Z655" s="239" t="b">
        <v>0</v>
      </c>
      <c r="AA655" s="238" t="s">
        <v>692</v>
      </c>
      <c r="AB655" s="238" t="s">
        <v>692</v>
      </c>
      <c r="AC655" s="238" t="s">
        <v>692</v>
      </c>
      <c r="AD655" s="239" t="b">
        <v>0</v>
      </c>
      <c r="AE655" s="239" t="b">
        <v>0</v>
      </c>
      <c r="AF655" s="238" t="s">
        <v>692</v>
      </c>
      <c r="AG655" s="238" t="s">
        <v>189</v>
      </c>
      <c r="AH655" s="239" t="b">
        <v>1</v>
      </c>
      <c r="AI655" s="239" t="b">
        <v>1</v>
      </c>
    </row>
    <row r="656" spans="1:35" ht="32">
      <c r="A656" s="238" t="s">
        <v>686</v>
      </c>
      <c r="B656" s="238" t="s">
        <v>3227</v>
      </c>
      <c r="C656" s="238" t="s">
        <v>3227</v>
      </c>
      <c r="D656" s="238" t="s">
        <v>2684</v>
      </c>
      <c r="E656" s="238" t="s">
        <v>3228</v>
      </c>
      <c r="F656" s="238" t="s">
        <v>3066</v>
      </c>
      <c r="G656" s="238" t="s">
        <v>692</v>
      </c>
      <c r="H656" s="238" t="s">
        <v>692</v>
      </c>
      <c r="I656" s="238" t="s">
        <v>3229</v>
      </c>
      <c r="J656" s="238" t="s">
        <v>3077</v>
      </c>
      <c r="K656" s="238" t="s">
        <v>692</v>
      </c>
      <c r="L656" s="238" t="s">
        <v>692</v>
      </c>
      <c r="M656" s="239" t="b">
        <v>0</v>
      </c>
      <c r="N656" s="238" t="s">
        <v>1497</v>
      </c>
      <c r="O656" s="238" t="s">
        <v>1498</v>
      </c>
      <c r="P656" s="238" t="s">
        <v>837</v>
      </c>
      <c r="Q656" s="238" t="s">
        <v>17</v>
      </c>
      <c r="R656" s="238" t="s">
        <v>2681</v>
      </c>
      <c r="S656" s="238" t="s">
        <v>2682</v>
      </c>
      <c r="T656" s="238" t="s">
        <v>3066</v>
      </c>
      <c r="U656" s="238" t="s">
        <v>692</v>
      </c>
      <c r="V656" s="239" t="b">
        <v>0</v>
      </c>
      <c r="W656" s="239" t="b">
        <v>0</v>
      </c>
      <c r="X656" s="238" t="s">
        <v>692</v>
      </c>
      <c r="Y656" s="238" t="s">
        <v>692</v>
      </c>
      <c r="Z656" s="239" t="b">
        <v>0</v>
      </c>
      <c r="AA656" s="238" t="s">
        <v>692</v>
      </c>
      <c r="AB656" s="238" t="s">
        <v>692</v>
      </c>
      <c r="AC656" s="238" t="s">
        <v>692</v>
      </c>
      <c r="AD656" s="239" t="b">
        <v>0</v>
      </c>
      <c r="AE656" s="239" t="b">
        <v>0</v>
      </c>
      <c r="AF656" s="238" t="s">
        <v>692</v>
      </c>
      <c r="AG656" s="238" t="s">
        <v>189</v>
      </c>
      <c r="AH656" s="239" t="b">
        <v>1</v>
      </c>
      <c r="AI656" s="239" t="b">
        <v>1</v>
      </c>
    </row>
    <row r="657" spans="1:35" ht="32">
      <c r="A657" s="238" t="s">
        <v>686</v>
      </c>
      <c r="B657" s="238" t="s">
        <v>3230</v>
      </c>
      <c r="C657" s="238" t="s">
        <v>3230</v>
      </c>
      <c r="D657" s="238" t="s">
        <v>2684</v>
      </c>
      <c r="E657" s="238" t="s">
        <v>3231</v>
      </c>
      <c r="F657" s="238" t="s">
        <v>3066</v>
      </c>
      <c r="G657" s="238" t="s">
        <v>692</v>
      </c>
      <c r="H657" s="238" t="s">
        <v>692</v>
      </c>
      <c r="I657" s="238" t="s">
        <v>3232</v>
      </c>
      <c r="J657" s="238" t="s">
        <v>3077</v>
      </c>
      <c r="K657" s="238" t="s">
        <v>692</v>
      </c>
      <c r="L657" s="238" t="s">
        <v>692</v>
      </c>
      <c r="M657" s="239" t="b">
        <v>0</v>
      </c>
      <c r="N657" s="238" t="s">
        <v>1497</v>
      </c>
      <c r="O657" s="238" t="s">
        <v>1498</v>
      </c>
      <c r="P657" s="238" t="s">
        <v>837</v>
      </c>
      <c r="Q657" s="238" t="s">
        <v>17</v>
      </c>
      <c r="R657" s="238" t="s">
        <v>2681</v>
      </c>
      <c r="S657" s="238" t="s">
        <v>2682</v>
      </c>
      <c r="T657" s="238" t="s">
        <v>3066</v>
      </c>
      <c r="U657" s="238" t="s">
        <v>692</v>
      </c>
      <c r="V657" s="239" t="b">
        <v>0</v>
      </c>
      <c r="W657" s="239" t="b">
        <v>0</v>
      </c>
      <c r="X657" s="238" t="s">
        <v>692</v>
      </c>
      <c r="Y657" s="238" t="s">
        <v>692</v>
      </c>
      <c r="Z657" s="239" t="b">
        <v>0</v>
      </c>
      <c r="AA657" s="238" t="s">
        <v>692</v>
      </c>
      <c r="AB657" s="238" t="s">
        <v>692</v>
      </c>
      <c r="AC657" s="238" t="s">
        <v>692</v>
      </c>
      <c r="AD657" s="239" t="b">
        <v>0</v>
      </c>
      <c r="AE657" s="239" t="b">
        <v>0</v>
      </c>
      <c r="AF657" s="238" t="s">
        <v>692</v>
      </c>
      <c r="AG657" s="238" t="s">
        <v>189</v>
      </c>
      <c r="AH657" s="239" t="b">
        <v>1</v>
      </c>
      <c r="AI657" s="239" t="b">
        <v>0</v>
      </c>
    </row>
    <row r="658" spans="1:35" ht="32">
      <c r="A658" s="238" t="s">
        <v>686</v>
      </c>
      <c r="B658" s="238" t="s">
        <v>3233</v>
      </c>
      <c r="C658" s="238" t="s">
        <v>3233</v>
      </c>
      <c r="D658" s="238" t="s">
        <v>3234</v>
      </c>
      <c r="E658" s="238" t="s">
        <v>3235</v>
      </c>
      <c r="F658" s="238" t="s">
        <v>3066</v>
      </c>
      <c r="G658" s="238" t="s">
        <v>692</v>
      </c>
      <c r="H658" s="238" t="s">
        <v>692</v>
      </c>
      <c r="I658" s="238" t="s">
        <v>3236</v>
      </c>
      <c r="J658" s="238" t="s">
        <v>3077</v>
      </c>
      <c r="K658" s="238" t="s">
        <v>692</v>
      </c>
      <c r="L658" s="238" t="s">
        <v>692</v>
      </c>
      <c r="M658" s="239" t="b">
        <v>0</v>
      </c>
      <c r="N658" s="238" t="s">
        <v>1497</v>
      </c>
      <c r="O658" s="238" t="s">
        <v>1498</v>
      </c>
      <c r="P658" s="238" t="s">
        <v>837</v>
      </c>
      <c r="Q658" s="238" t="s">
        <v>722</v>
      </c>
      <c r="R658" s="238" t="s">
        <v>3237</v>
      </c>
      <c r="S658" s="238" t="s">
        <v>3238</v>
      </c>
      <c r="T658" s="238" t="s">
        <v>3066</v>
      </c>
      <c r="U658" s="238" t="s">
        <v>692</v>
      </c>
      <c r="V658" s="239" t="b">
        <v>0</v>
      </c>
      <c r="W658" s="239" t="b">
        <v>0</v>
      </c>
      <c r="X658" s="238" t="s">
        <v>692</v>
      </c>
      <c r="Y658" s="238" t="s">
        <v>692</v>
      </c>
      <c r="Z658" s="239" t="b">
        <v>0</v>
      </c>
      <c r="AA658" s="238" t="s">
        <v>692</v>
      </c>
      <c r="AB658" s="238" t="s">
        <v>692</v>
      </c>
      <c r="AC658" s="238" t="s">
        <v>692</v>
      </c>
      <c r="AD658" s="239" t="b">
        <v>0</v>
      </c>
      <c r="AE658" s="239" t="b">
        <v>0</v>
      </c>
      <c r="AF658" s="238" t="s">
        <v>692</v>
      </c>
      <c r="AG658" s="238" t="s">
        <v>189</v>
      </c>
      <c r="AH658" s="239" t="b">
        <v>1</v>
      </c>
      <c r="AI658" s="239" t="b">
        <v>0</v>
      </c>
    </row>
    <row r="659" spans="1:35" ht="64">
      <c r="A659" s="238" t="s">
        <v>686</v>
      </c>
      <c r="B659" s="238" t="s">
        <v>3239</v>
      </c>
      <c r="C659" s="238" t="s">
        <v>3239</v>
      </c>
      <c r="D659" s="238" t="s">
        <v>1630</v>
      </c>
      <c r="E659" s="238" t="s">
        <v>3240</v>
      </c>
      <c r="F659" s="238" t="s">
        <v>3066</v>
      </c>
      <c r="G659" s="238" t="s">
        <v>692</v>
      </c>
      <c r="H659" s="238" t="s">
        <v>692</v>
      </c>
      <c r="I659" s="238" t="s">
        <v>3241</v>
      </c>
      <c r="J659" s="238" t="s">
        <v>3077</v>
      </c>
      <c r="K659" s="238" t="s">
        <v>692</v>
      </c>
      <c r="L659" s="238" t="s">
        <v>692</v>
      </c>
      <c r="M659" s="239" t="b">
        <v>0</v>
      </c>
      <c r="N659" s="238" t="s">
        <v>1065</v>
      </c>
      <c r="O659" s="238" t="s">
        <v>1066</v>
      </c>
      <c r="P659" s="238" t="s">
        <v>837</v>
      </c>
      <c r="Q659" s="238" t="s">
        <v>17</v>
      </c>
      <c r="R659" s="238" t="s">
        <v>2076</v>
      </c>
      <c r="S659" s="238" t="s">
        <v>2077</v>
      </c>
      <c r="T659" s="238" t="s">
        <v>3066</v>
      </c>
      <c r="U659" s="238" t="s">
        <v>692</v>
      </c>
      <c r="V659" s="239" t="b">
        <v>0</v>
      </c>
      <c r="W659" s="239" t="b">
        <v>0</v>
      </c>
      <c r="X659" s="238" t="s">
        <v>692</v>
      </c>
      <c r="Y659" s="238" t="s">
        <v>692</v>
      </c>
      <c r="Z659" s="239" t="b">
        <v>0</v>
      </c>
      <c r="AA659" s="238" t="s">
        <v>692</v>
      </c>
      <c r="AB659" s="238" t="s">
        <v>692</v>
      </c>
      <c r="AC659" s="238" t="s">
        <v>692</v>
      </c>
      <c r="AD659" s="239" t="b">
        <v>0</v>
      </c>
      <c r="AE659" s="239" t="b">
        <v>0</v>
      </c>
      <c r="AF659" s="238" t="s">
        <v>692</v>
      </c>
      <c r="AG659" s="238" t="s">
        <v>189</v>
      </c>
      <c r="AH659" s="239" t="b">
        <v>1</v>
      </c>
      <c r="AI659" s="239" t="b">
        <v>0</v>
      </c>
    </row>
    <row r="660" spans="1:35" ht="48">
      <c r="A660" s="238" t="s">
        <v>686</v>
      </c>
      <c r="B660" s="238" t="s">
        <v>3242</v>
      </c>
      <c r="C660" s="238" t="s">
        <v>3242</v>
      </c>
      <c r="D660" s="238" t="s">
        <v>2700</v>
      </c>
      <c r="E660" s="238" t="s">
        <v>3243</v>
      </c>
      <c r="F660" s="238" t="s">
        <v>3066</v>
      </c>
      <c r="G660" s="238" t="s">
        <v>692</v>
      </c>
      <c r="H660" s="238" t="s">
        <v>692</v>
      </c>
      <c r="I660" s="238" t="s">
        <v>3244</v>
      </c>
      <c r="J660" s="238" t="s">
        <v>3077</v>
      </c>
      <c r="K660" s="238" t="s">
        <v>692</v>
      </c>
      <c r="L660" s="238" t="s">
        <v>692</v>
      </c>
      <c r="M660" s="239" t="b">
        <v>0</v>
      </c>
      <c r="N660" s="238" t="s">
        <v>1397</v>
      </c>
      <c r="O660" s="238" t="s">
        <v>1397</v>
      </c>
      <c r="P660" s="238" t="s">
        <v>837</v>
      </c>
      <c r="Q660" s="238" t="s">
        <v>17</v>
      </c>
      <c r="R660" s="238" t="s">
        <v>2703</v>
      </c>
      <c r="S660" s="238" t="s">
        <v>2704</v>
      </c>
      <c r="T660" s="238" t="s">
        <v>3066</v>
      </c>
      <c r="U660" s="238" t="s">
        <v>692</v>
      </c>
      <c r="V660" s="239" t="b">
        <v>0</v>
      </c>
      <c r="W660" s="239" t="b">
        <v>0</v>
      </c>
      <c r="X660" s="238" t="s">
        <v>692</v>
      </c>
      <c r="Y660" s="238" t="s">
        <v>692</v>
      </c>
      <c r="Z660" s="239" t="b">
        <v>0</v>
      </c>
      <c r="AA660" s="238" t="s">
        <v>692</v>
      </c>
      <c r="AB660" s="238" t="s">
        <v>692</v>
      </c>
      <c r="AC660" s="238" t="s">
        <v>692</v>
      </c>
      <c r="AD660" s="239" t="b">
        <v>0</v>
      </c>
      <c r="AE660" s="239" t="b">
        <v>0</v>
      </c>
      <c r="AF660" s="238" t="s">
        <v>692</v>
      </c>
      <c r="AG660" s="238" t="s">
        <v>189</v>
      </c>
      <c r="AH660" s="239" t="b">
        <v>1</v>
      </c>
      <c r="AI660" s="239" t="b">
        <v>0</v>
      </c>
    </row>
    <row r="661" spans="1:35" ht="80">
      <c r="A661" s="238" t="s">
        <v>686</v>
      </c>
      <c r="B661" s="238" t="s">
        <v>3245</v>
      </c>
      <c r="C661" s="238" t="s">
        <v>3245</v>
      </c>
      <c r="D661" s="238" t="s">
        <v>2705</v>
      </c>
      <c r="E661" s="238" t="s">
        <v>3246</v>
      </c>
      <c r="F661" s="238" t="s">
        <v>3066</v>
      </c>
      <c r="G661" s="238" t="s">
        <v>692</v>
      </c>
      <c r="H661" s="238" t="s">
        <v>692</v>
      </c>
      <c r="I661" s="238" t="s">
        <v>3247</v>
      </c>
      <c r="J661" s="238" t="s">
        <v>3077</v>
      </c>
      <c r="K661" s="238" t="s">
        <v>692</v>
      </c>
      <c r="L661" s="238" t="s">
        <v>692</v>
      </c>
      <c r="M661" s="239" t="b">
        <v>0</v>
      </c>
      <c r="N661" s="238" t="s">
        <v>1497</v>
      </c>
      <c r="O661" s="238" t="s">
        <v>1498</v>
      </c>
      <c r="P661" s="238" t="s">
        <v>837</v>
      </c>
      <c r="Q661" s="238" t="s">
        <v>17</v>
      </c>
      <c r="R661" s="238" t="s">
        <v>1499</v>
      </c>
      <c r="S661" s="238" t="s">
        <v>1500</v>
      </c>
      <c r="T661" s="238" t="s">
        <v>3066</v>
      </c>
      <c r="U661" s="238" t="s">
        <v>692</v>
      </c>
      <c r="V661" s="239" t="b">
        <v>0</v>
      </c>
      <c r="W661" s="239" t="b">
        <v>0</v>
      </c>
      <c r="X661" s="238" t="s">
        <v>692</v>
      </c>
      <c r="Y661" s="238" t="s">
        <v>692</v>
      </c>
      <c r="Z661" s="239" t="b">
        <v>0</v>
      </c>
      <c r="AA661" s="238" t="s">
        <v>692</v>
      </c>
      <c r="AB661" s="238" t="s">
        <v>692</v>
      </c>
      <c r="AC661" s="238" t="s">
        <v>692</v>
      </c>
      <c r="AD661" s="239" t="b">
        <v>0</v>
      </c>
      <c r="AE661" s="239" t="b">
        <v>0</v>
      </c>
      <c r="AF661" s="238" t="s">
        <v>692</v>
      </c>
      <c r="AG661" s="238" t="s">
        <v>189</v>
      </c>
      <c r="AH661" s="239" t="b">
        <v>1</v>
      </c>
      <c r="AI661" s="239" t="b">
        <v>0</v>
      </c>
    </row>
    <row r="662" spans="1:35" ht="80">
      <c r="A662" s="238" t="s">
        <v>686</v>
      </c>
      <c r="B662" s="238" t="s">
        <v>3248</v>
      </c>
      <c r="C662" s="238" t="s">
        <v>3248</v>
      </c>
      <c r="D662" s="238" t="s">
        <v>2705</v>
      </c>
      <c r="E662" s="238" t="s">
        <v>3249</v>
      </c>
      <c r="F662" s="238" t="s">
        <v>3066</v>
      </c>
      <c r="G662" s="238" t="s">
        <v>692</v>
      </c>
      <c r="H662" s="238" t="s">
        <v>692</v>
      </c>
      <c r="I662" s="238" t="s">
        <v>3250</v>
      </c>
      <c r="J662" s="238" t="s">
        <v>3077</v>
      </c>
      <c r="K662" s="238" t="s">
        <v>692</v>
      </c>
      <c r="L662" s="238" t="s">
        <v>692</v>
      </c>
      <c r="M662" s="239" t="b">
        <v>0</v>
      </c>
      <c r="N662" s="238" t="s">
        <v>1497</v>
      </c>
      <c r="O662" s="238" t="s">
        <v>1498</v>
      </c>
      <c r="P662" s="238" t="s">
        <v>837</v>
      </c>
      <c r="Q662" s="238" t="s">
        <v>17</v>
      </c>
      <c r="R662" s="238" t="s">
        <v>1499</v>
      </c>
      <c r="S662" s="238" t="s">
        <v>1500</v>
      </c>
      <c r="T662" s="238" t="s">
        <v>3066</v>
      </c>
      <c r="U662" s="238" t="s">
        <v>692</v>
      </c>
      <c r="V662" s="239" t="b">
        <v>0</v>
      </c>
      <c r="W662" s="239" t="b">
        <v>0</v>
      </c>
      <c r="X662" s="238" t="s">
        <v>692</v>
      </c>
      <c r="Y662" s="238" t="s">
        <v>692</v>
      </c>
      <c r="Z662" s="239" t="b">
        <v>0</v>
      </c>
      <c r="AA662" s="238" t="s">
        <v>692</v>
      </c>
      <c r="AB662" s="238" t="s">
        <v>692</v>
      </c>
      <c r="AC662" s="238" t="s">
        <v>692</v>
      </c>
      <c r="AD662" s="239" t="b">
        <v>0</v>
      </c>
      <c r="AE662" s="239" t="b">
        <v>0</v>
      </c>
      <c r="AF662" s="238" t="s">
        <v>692</v>
      </c>
      <c r="AG662" s="238" t="s">
        <v>189</v>
      </c>
      <c r="AH662" s="239" t="b">
        <v>1</v>
      </c>
      <c r="AI662" s="239" t="b">
        <v>1</v>
      </c>
    </row>
    <row r="663" spans="1:35" ht="48">
      <c r="A663" s="238" t="s">
        <v>686</v>
      </c>
      <c r="B663" s="238" t="s">
        <v>3251</v>
      </c>
      <c r="C663" s="238" t="s">
        <v>3251</v>
      </c>
      <c r="D663" s="238" t="s">
        <v>2713</v>
      </c>
      <c r="E663" s="238" t="s">
        <v>3252</v>
      </c>
      <c r="F663" s="238" t="s">
        <v>3066</v>
      </c>
      <c r="G663" s="238" t="s">
        <v>692</v>
      </c>
      <c r="H663" s="238" t="s">
        <v>692</v>
      </c>
      <c r="I663" s="238" t="s">
        <v>3253</v>
      </c>
      <c r="J663" s="238" t="s">
        <v>3077</v>
      </c>
      <c r="K663" s="238" t="s">
        <v>692</v>
      </c>
      <c r="L663" s="238" t="s">
        <v>692</v>
      </c>
      <c r="M663" s="239" t="b">
        <v>0</v>
      </c>
      <c r="N663" s="238" t="s">
        <v>1487</v>
      </c>
      <c r="O663" s="238" t="s">
        <v>1488</v>
      </c>
      <c r="P663" s="238" t="s">
        <v>837</v>
      </c>
      <c r="Q663" s="238" t="s">
        <v>17</v>
      </c>
      <c r="R663" s="238" t="s">
        <v>2810</v>
      </c>
      <c r="S663" s="238" t="s">
        <v>2811</v>
      </c>
      <c r="T663" s="238" t="s">
        <v>3066</v>
      </c>
      <c r="U663" s="238" t="s">
        <v>692</v>
      </c>
      <c r="V663" s="239" t="b">
        <v>0</v>
      </c>
      <c r="W663" s="239" t="b">
        <v>0</v>
      </c>
      <c r="X663" s="238" t="s">
        <v>692</v>
      </c>
      <c r="Y663" s="238" t="s">
        <v>692</v>
      </c>
      <c r="Z663" s="239" t="b">
        <v>0</v>
      </c>
      <c r="AA663" s="238" t="s">
        <v>692</v>
      </c>
      <c r="AB663" s="238" t="s">
        <v>692</v>
      </c>
      <c r="AC663" s="238" t="s">
        <v>692</v>
      </c>
      <c r="AD663" s="239" t="b">
        <v>0</v>
      </c>
      <c r="AE663" s="239" t="b">
        <v>0</v>
      </c>
      <c r="AF663" s="238" t="s">
        <v>692</v>
      </c>
      <c r="AG663" s="238" t="s">
        <v>189</v>
      </c>
      <c r="AH663" s="239" t="b">
        <v>1</v>
      </c>
      <c r="AI663" s="239" t="b">
        <v>0</v>
      </c>
    </row>
    <row r="664" spans="1:35" ht="32">
      <c r="A664" s="238" t="s">
        <v>686</v>
      </c>
      <c r="B664" s="238" t="s">
        <v>3254</v>
      </c>
      <c r="C664" s="238" t="s">
        <v>3254</v>
      </c>
      <c r="D664" s="238" t="s">
        <v>2719</v>
      </c>
      <c r="E664" s="238" t="s">
        <v>3255</v>
      </c>
      <c r="F664" s="238" t="s">
        <v>3066</v>
      </c>
      <c r="G664" s="238" t="s">
        <v>692</v>
      </c>
      <c r="H664" s="238" t="s">
        <v>692</v>
      </c>
      <c r="I664" s="238" t="s">
        <v>3256</v>
      </c>
      <c r="J664" s="238" t="s">
        <v>3077</v>
      </c>
      <c r="K664" s="238" t="s">
        <v>692</v>
      </c>
      <c r="L664" s="238" t="s">
        <v>692</v>
      </c>
      <c r="M664" s="239" t="b">
        <v>0</v>
      </c>
      <c r="N664" s="238" t="s">
        <v>1397</v>
      </c>
      <c r="O664" s="238" t="s">
        <v>1397</v>
      </c>
      <c r="P664" s="238" t="s">
        <v>837</v>
      </c>
      <c r="Q664" s="238" t="s">
        <v>17</v>
      </c>
      <c r="R664" s="238" t="s">
        <v>2722</v>
      </c>
      <c r="S664" s="238" t="s">
        <v>2723</v>
      </c>
      <c r="T664" s="238" t="s">
        <v>3066</v>
      </c>
      <c r="U664" s="238" t="s">
        <v>692</v>
      </c>
      <c r="V664" s="239" t="b">
        <v>0</v>
      </c>
      <c r="W664" s="239" t="b">
        <v>0</v>
      </c>
      <c r="X664" s="238" t="s">
        <v>692</v>
      </c>
      <c r="Y664" s="238" t="s">
        <v>692</v>
      </c>
      <c r="Z664" s="239" t="b">
        <v>0</v>
      </c>
      <c r="AA664" s="238" t="s">
        <v>692</v>
      </c>
      <c r="AB664" s="238" t="s">
        <v>692</v>
      </c>
      <c r="AC664" s="238" t="s">
        <v>692</v>
      </c>
      <c r="AD664" s="239" t="b">
        <v>0</v>
      </c>
      <c r="AE664" s="239" t="b">
        <v>0</v>
      </c>
      <c r="AF664" s="238" t="s">
        <v>692</v>
      </c>
      <c r="AG664" s="238" t="s">
        <v>189</v>
      </c>
      <c r="AH664" s="239" t="b">
        <v>1</v>
      </c>
      <c r="AI664" s="239" t="b">
        <v>0</v>
      </c>
    </row>
    <row r="665" spans="1:35" ht="32">
      <c r="A665" s="238" t="s">
        <v>686</v>
      </c>
      <c r="B665" s="238" t="s">
        <v>3257</v>
      </c>
      <c r="C665" s="238" t="s">
        <v>3257</v>
      </c>
      <c r="D665" s="238" t="s">
        <v>2719</v>
      </c>
      <c r="E665" s="238" t="s">
        <v>3258</v>
      </c>
      <c r="F665" s="238" t="s">
        <v>3066</v>
      </c>
      <c r="G665" s="238" t="s">
        <v>692</v>
      </c>
      <c r="H665" s="238" t="s">
        <v>692</v>
      </c>
      <c r="I665" s="238" t="s">
        <v>3259</v>
      </c>
      <c r="J665" s="238" t="s">
        <v>3077</v>
      </c>
      <c r="K665" s="238" t="s">
        <v>692</v>
      </c>
      <c r="L665" s="238" t="s">
        <v>692</v>
      </c>
      <c r="M665" s="239" t="b">
        <v>0</v>
      </c>
      <c r="N665" s="238" t="s">
        <v>1497</v>
      </c>
      <c r="O665" s="238" t="s">
        <v>1498</v>
      </c>
      <c r="P665" s="238" t="s">
        <v>837</v>
      </c>
      <c r="Q665" s="238" t="s">
        <v>17</v>
      </c>
      <c r="R665" s="238" t="s">
        <v>3260</v>
      </c>
      <c r="S665" s="238" t="s">
        <v>3261</v>
      </c>
      <c r="T665" s="238" t="s">
        <v>3066</v>
      </c>
      <c r="U665" s="238" t="s">
        <v>692</v>
      </c>
      <c r="V665" s="239" t="b">
        <v>0</v>
      </c>
      <c r="W665" s="239" t="b">
        <v>0</v>
      </c>
      <c r="X665" s="238" t="s">
        <v>692</v>
      </c>
      <c r="Y665" s="238" t="s">
        <v>692</v>
      </c>
      <c r="Z665" s="239" t="b">
        <v>0</v>
      </c>
      <c r="AA665" s="238" t="s">
        <v>692</v>
      </c>
      <c r="AB665" s="238" t="s">
        <v>692</v>
      </c>
      <c r="AC665" s="238" t="s">
        <v>692</v>
      </c>
      <c r="AD665" s="239" t="b">
        <v>0</v>
      </c>
      <c r="AE665" s="239" t="b">
        <v>0</v>
      </c>
      <c r="AF665" s="238" t="s">
        <v>692</v>
      </c>
      <c r="AG665" s="238" t="s">
        <v>189</v>
      </c>
      <c r="AH665" s="239" t="b">
        <v>1</v>
      </c>
      <c r="AI665" s="239" t="b">
        <v>1</v>
      </c>
    </row>
    <row r="666" spans="1:35" ht="32">
      <c r="A666" s="238" t="s">
        <v>686</v>
      </c>
      <c r="B666" s="238" t="s">
        <v>3262</v>
      </c>
      <c r="C666" s="238" t="s">
        <v>3262</v>
      </c>
      <c r="D666" s="238" t="s">
        <v>2719</v>
      </c>
      <c r="E666" s="238" t="s">
        <v>3263</v>
      </c>
      <c r="F666" s="238" t="s">
        <v>3066</v>
      </c>
      <c r="G666" s="238" t="s">
        <v>692</v>
      </c>
      <c r="H666" s="238" t="s">
        <v>692</v>
      </c>
      <c r="I666" s="238" t="s">
        <v>3264</v>
      </c>
      <c r="J666" s="238" t="s">
        <v>3077</v>
      </c>
      <c r="K666" s="238" t="s">
        <v>692</v>
      </c>
      <c r="L666" s="238" t="s">
        <v>692</v>
      </c>
      <c r="M666" s="239" t="b">
        <v>0</v>
      </c>
      <c r="N666" s="238" t="s">
        <v>1397</v>
      </c>
      <c r="O666" s="238" t="s">
        <v>1397</v>
      </c>
      <c r="P666" s="238" t="s">
        <v>837</v>
      </c>
      <c r="Q666" s="238" t="s">
        <v>17</v>
      </c>
      <c r="R666" s="238" t="s">
        <v>2727</v>
      </c>
      <c r="S666" s="238" t="s">
        <v>2728</v>
      </c>
      <c r="T666" s="238" t="s">
        <v>3066</v>
      </c>
      <c r="U666" s="238" t="s">
        <v>692</v>
      </c>
      <c r="V666" s="239" t="b">
        <v>0</v>
      </c>
      <c r="W666" s="239" t="b">
        <v>0</v>
      </c>
      <c r="X666" s="238" t="s">
        <v>692</v>
      </c>
      <c r="Y666" s="238" t="s">
        <v>692</v>
      </c>
      <c r="Z666" s="239" t="b">
        <v>0</v>
      </c>
      <c r="AA666" s="238" t="s">
        <v>692</v>
      </c>
      <c r="AB666" s="238" t="s">
        <v>692</v>
      </c>
      <c r="AC666" s="238" t="s">
        <v>692</v>
      </c>
      <c r="AD666" s="239" t="b">
        <v>0</v>
      </c>
      <c r="AE666" s="239" t="b">
        <v>0</v>
      </c>
      <c r="AF666" s="238" t="s">
        <v>692</v>
      </c>
      <c r="AG666" s="238" t="s">
        <v>189</v>
      </c>
      <c r="AH666" s="239" t="b">
        <v>1</v>
      </c>
      <c r="AI666" s="239" t="b">
        <v>0</v>
      </c>
    </row>
    <row r="667" spans="1:35" ht="32">
      <c r="A667" s="238" t="s">
        <v>686</v>
      </c>
      <c r="B667" s="238" t="s">
        <v>3265</v>
      </c>
      <c r="C667" s="238" t="s">
        <v>1475</v>
      </c>
      <c r="D667" s="238" t="s">
        <v>2719</v>
      </c>
      <c r="E667" s="238" t="s">
        <v>3266</v>
      </c>
      <c r="F667" s="238" t="s">
        <v>3066</v>
      </c>
      <c r="G667" s="238" t="s">
        <v>692</v>
      </c>
      <c r="H667" s="238" t="s">
        <v>692</v>
      </c>
      <c r="I667" s="238" t="s">
        <v>3267</v>
      </c>
      <c r="J667" s="238" t="s">
        <v>3077</v>
      </c>
      <c r="K667" s="238" t="s">
        <v>692</v>
      </c>
      <c r="L667" s="238" t="s">
        <v>692</v>
      </c>
      <c r="M667" s="239" t="b">
        <v>0</v>
      </c>
      <c r="N667" s="238" t="s">
        <v>1397</v>
      </c>
      <c r="O667" s="238" t="s">
        <v>1397</v>
      </c>
      <c r="P667" s="238" t="s">
        <v>837</v>
      </c>
      <c r="Q667" s="238" t="s">
        <v>17</v>
      </c>
      <c r="R667" s="238" t="s">
        <v>2722</v>
      </c>
      <c r="S667" s="238" t="s">
        <v>2723</v>
      </c>
      <c r="T667" s="238" t="s">
        <v>3066</v>
      </c>
      <c r="U667" s="238" t="s">
        <v>692</v>
      </c>
      <c r="V667" s="239" t="b">
        <v>0</v>
      </c>
      <c r="W667" s="239" t="b">
        <v>0</v>
      </c>
      <c r="X667" s="238" t="s">
        <v>692</v>
      </c>
      <c r="Y667" s="238" t="s">
        <v>692</v>
      </c>
      <c r="Z667" s="239" t="b">
        <v>0</v>
      </c>
      <c r="AA667" s="238" t="s">
        <v>692</v>
      </c>
      <c r="AB667" s="238" t="s">
        <v>692</v>
      </c>
      <c r="AC667" s="238" t="s">
        <v>692</v>
      </c>
      <c r="AD667" s="239" t="b">
        <v>0</v>
      </c>
      <c r="AE667" s="239" t="b">
        <v>0</v>
      </c>
      <c r="AF667" s="238" t="s">
        <v>1477</v>
      </c>
      <c r="AG667" s="238" t="s">
        <v>189</v>
      </c>
      <c r="AH667" s="239" t="b">
        <v>1</v>
      </c>
      <c r="AI667" s="239" t="b">
        <v>0</v>
      </c>
    </row>
    <row r="668" spans="1:35" ht="48">
      <c r="A668" s="238" t="s">
        <v>686</v>
      </c>
      <c r="B668" s="238" t="s">
        <v>3268</v>
      </c>
      <c r="C668" s="238" t="s">
        <v>3268</v>
      </c>
      <c r="D668" s="238" t="s">
        <v>2757</v>
      </c>
      <c r="E668" s="238" t="s">
        <v>3269</v>
      </c>
      <c r="F668" s="238" t="s">
        <v>3066</v>
      </c>
      <c r="G668" s="238" t="s">
        <v>692</v>
      </c>
      <c r="H668" s="238" t="s">
        <v>692</v>
      </c>
      <c r="I668" s="238" t="s">
        <v>3270</v>
      </c>
      <c r="J668" s="238" t="s">
        <v>3077</v>
      </c>
      <c r="K668" s="238" t="s">
        <v>692</v>
      </c>
      <c r="L668" s="238" t="s">
        <v>692</v>
      </c>
      <c r="M668" s="239" t="b">
        <v>0</v>
      </c>
      <c r="N668" s="238" t="s">
        <v>1487</v>
      </c>
      <c r="O668" s="238" t="s">
        <v>1488</v>
      </c>
      <c r="P668" s="238" t="s">
        <v>837</v>
      </c>
      <c r="Q668" s="238" t="s">
        <v>17</v>
      </c>
      <c r="R668" s="238" t="s">
        <v>2760</v>
      </c>
      <c r="S668" s="238" t="s">
        <v>2761</v>
      </c>
      <c r="T668" s="238" t="s">
        <v>3066</v>
      </c>
      <c r="U668" s="238" t="s">
        <v>692</v>
      </c>
      <c r="V668" s="239" t="b">
        <v>0</v>
      </c>
      <c r="W668" s="239" t="b">
        <v>0</v>
      </c>
      <c r="X668" s="238" t="s">
        <v>692</v>
      </c>
      <c r="Y668" s="238" t="s">
        <v>692</v>
      </c>
      <c r="Z668" s="239" t="b">
        <v>0</v>
      </c>
      <c r="AA668" s="238" t="s">
        <v>692</v>
      </c>
      <c r="AB668" s="238" t="s">
        <v>692</v>
      </c>
      <c r="AC668" s="238" t="s">
        <v>692</v>
      </c>
      <c r="AD668" s="239" t="b">
        <v>0</v>
      </c>
      <c r="AE668" s="239" t="b">
        <v>0</v>
      </c>
      <c r="AF668" s="238" t="s">
        <v>692</v>
      </c>
      <c r="AG668" s="238" t="s">
        <v>189</v>
      </c>
      <c r="AH668" s="239" t="b">
        <v>1</v>
      </c>
      <c r="AI668" s="239" t="b">
        <v>0</v>
      </c>
    </row>
    <row r="669" spans="1:35" ht="48">
      <c r="A669" s="238" t="s">
        <v>686</v>
      </c>
      <c r="B669" s="238" t="s">
        <v>3271</v>
      </c>
      <c r="C669" s="238" t="s">
        <v>3271</v>
      </c>
      <c r="D669" s="238" t="s">
        <v>1640</v>
      </c>
      <c r="E669" s="238" t="s">
        <v>3272</v>
      </c>
      <c r="F669" s="238" t="s">
        <v>3066</v>
      </c>
      <c r="G669" s="238" t="s">
        <v>692</v>
      </c>
      <c r="H669" s="238" t="s">
        <v>692</v>
      </c>
      <c r="I669" s="238" t="s">
        <v>3273</v>
      </c>
      <c r="J669" s="238" t="s">
        <v>3077</v>
      </c>
      <c r="K669" s="238" t="s">
        <v>692</v>
      </c>
      <c r="L669" s="238" t="s">
        <v>692</v>
      </c>
      <c r="M669" s="239" t="b">
        <v>0</v>
      </c>
      <c r="N669" s="238" t="s">
        <v>1487</v>
      </c>
      <c r="O669" s="238" t="s">
        <v>1488</v>
      </c>
      <c r="P669" s="238" t="s">
        <v>837</v>
      </c>
      <c r="Q669" s="238" t="s">
        <v>17</v>
      </c>
      <c r="R669" s="238" t="s">
        <v>1540</v>
      </c>
      <c r="S669" s="238" t="s">
        <v>1541</v>
      </c>
      <c r="T669" s="238" t="s">
        <v>3066</v>
      </c>
      <c r="U669" s="238" t="s">
        <v>692</v>
      </c>
      <c r="V669" s="239" t="b">
        <v>0</v>
      </c>
      <c r="W669" s="239" t="b">
        <v>0</v>
      </c>
      <c r="X669" s="238" t="s">
        <v>692</v>
      </c>
      <c r="Y669" s="238" t="s">
        <v>692</v>
      </c>
      <c r="Z669" s="239" t="b">
        <v>0</v>
      </c>
      <c r="AA669" s="238" t="s">
        <v>692</v>
      </c>
      <c r="AB669" s="238" t="s">
        <v>692</v>
      </c>
      <c r="AC669" s="238" t="s">
        <v>692</v>
      </c>
      <c r="AD669" s="239" t="b">
        <v>0</v>
      </c>
      <c r="AE669" s="239" t="b">
        <v>0</v>
      </c>
      <c r="AF669" s="238" t="s">
        <v>692</v>
      </c>
      <c r="AG669" s="238" t="s">
        <v>189</v>
      </c>
      <c r="AH669" s="239" t="b">
        <v>1</v>
      </c>
      <c r="AI669" s="239" t="b">
        <v>0</v>
      </c>
    </row>
    <row r="670" spans="1:35" ht="48">
      <c r="A670" s="238" t="s">
        <v>686</v>
      </c>
      <c r="B670" s="238" t="s">
        <v>3274</v>
      </c>
      <c r="C670" s="238" t="s">
        <v>3274</v>
      </c>
      <c r="D670" s="238" t="s">
        <v>1650</v>
      </c>
      <c r="E670" s="238" t="s">
        <v>3275</v>
      </c>
      <c r="F670" s="238" t="s">
        <v>3066</v>
      </c>
      <c r="G670" s="238" t="s">
        <v>692</v>
      </c>
      <c r="H670" s="238" t="s">
        <v>692</v>
      </c>
      <c r="I670" s="238" t="s">
        <v>3276</v>
      </c>
      <c r="J670" s="238" t="s">
        <v>3077</v>
      </c>
      <c r="K670" s="238" t="s">
        <v>692</v>
      </c>
      <c r="L670" s="238" t="s">
        <v>692</v>
      </c>
      <c r="M670" s="239" t="b">
        <v>0</v>
      </c>
      <c r="N670" s="238" t="s">
        <v>1487</v>
      </c>
      <c r="O670" s="238" t="s">
        <v>1488</v>
      </c>
      <c r="P670" s="238" t="s">
        <v>837</v>
      </c>
      <c r="Q670" s="238" t="s">
        <v>17</v>
      </c>
      <c r="R670" s="238" t="s">
        <v>2810</v>
      </c>
      <c r="S670" s="238" t="s">
        <v>2811</v>
      </c>
      <c r="T670" s="238" t="s">
        <v>3066</v>
      </c>
      <c r="U670" s="238" t="s">
        <v>692</v>
      </c>
      <c r="V670" s="239" t="b">
        <v>0</v>
      </c>
      <c r="W670" s="239" t="b">
        <v>0</v>
      </c>
      <c r="X670" s="238" t="s">
        <v>692</v>
      </c>
      <c r="Y670" s="238" t="s">
        <v>692</v>
      </c>
      <c r="Z670" s="239" t="b">
        <v>0</v>
      </c>
      <c r="AA670" s="238" t="s">
        <v>692</v>
      </c>
      <c r="AB670" s="238" t="s">
        <v>692</v>
      </c>
      <c r="AC670" s="238" t="s">
        <v>692</v>
      </c>
      <c r="AD670" s="239" t="b">
        <v>0</v>
      </c>
      <c r="AE670" s="239" t="b">
        <v>0</v>
      </c>
      <c r="AF670" s="238" t="s">
        <v>808</v>
      </c>
      <c r="AG670" s="238" t="s">
        <v>189</v>
      </c>
      <c r="AH670" s="239" t="b">
        <v>1</v>
      </c>
      <c r="AI670" s="239" t="b">
        <v>0</v>
      </c>
    </row>
    <row r="671" spans="1:35" ht="48">
      <c r="A671" s="238" t="s">
        <v>686</v>
      </c>
      <c r="B671" s="238" t="s">
        <v>3277</v>
      </c>
      <c r="C671" s="238" t="s">
        <v>3277</v>
      </c>
      <c r="D671" s="238" t="s">
        <v>1670</v>
      </c>
      <c r="E671" s="238" t="s">
        <v>3278</v>
      </c>
      <c r="F671" s="238" t="s">
        <v>3066</v>
      </c>
      <c r="G671" s="238" t="s">
        <v>692</v>
      </c>
      <c r="H671" s="238" t="s">
        <v>692</v>
      </c>
      <c r="I671" s="238" t="s">
        <v>3279</v>
      </c>
      <c r="J671" s="238" t="s">
        <v>3077</v>
      </c>
      <c r="K671" s="238" t="s">
        <v>692</v>
      </c>
      <c r="L671" s="238" t="s">
        <v>692</v>
      </c>
      <c r="M671" s="239" t="b">
        <v>0</v>
      </c>
      <c r="N671" s="238" t="s">
        <v>1487</v>
      </c>
      <c r="O671" s="238" t="s">
        <v>1488</v>
      </c>
      <c r="P671" s="238" t="s">
        <v>837</v>
      </c>
      <c r="Q671" s="238" t="s">
        <v>17</v>
      </c>
      <c r="R671" s="238" t="s">
        <v>3280</v>
      </c>
      <c r="S671" s="238" t="s">
        <v>3281</v>
      </c>
      <c r="T671" s="238" t="s">
        <v>3066</v>
      </c>
      <c r="U671" s="238" t="s">
        <v>692</v>
      </c>
      <c r="V671" s="239" t="b">
        <v>0</v>
      </c>
      <c r="W671" s="239" t="b">
        <v>0</v>
      </c>
      <c r="X671" s="238" t="s">
        <v>692</v>
      </c>
      <c r="Y671" s="238" t="s">
        <v>692</v>
      </c>
      <c r="Z671" s="239" t="b">
        <v>0</v>
      </c>
      <c r="AA671" s="238" t="s">
        <v>692</v>
      </c>
      <c r="AB671" s="238" t="s">
        <v>692</v>
      </c>
      <c r="AC671" s="238" t="s">
        <v>692</v>
      </c>
      <c r="AD671" s="239" t="b">
        <v>0</v>
      </c>
      <c r="AE671" s="239" t="b">
        <v>0</v>
      </c>
      <c r="AF671" s="238" t="s">
        <v>866</v>
      </c>
      <c r="AG671" s="238" t="s">
        <v>189</v>
      </c>
      <c r="AH671" s="239" t="b">
        <v>1</v>
      </c>
      <c r="AI671" s="239" t="b">
        <v>0</v>
      </c>
    </row>
    <row r="672" spans="1:35" ht="32">
      <c r="A672" s="238" t="s">
        <v>686</v>
      </c>
      <c r="B672" s="238" t="s">
        <v>3282</v>
      </c>
      <c r="C672" s="238" t="s">
        <v>3282</v>
      </c>
      <c r="D672" s="238" t="s">
        <v>2859</v>
      </c>
      <c r="E672" s="238" t="s">
        <v>3283</v>
      </c>
      <c r="F672" s="238" t="s">
        <v>3066</v>
      </c>
      <c r="G672" s="238" t="s">
        <v>692</v>
      </c>
      <c r="H672" s="238" t="s">
        <v>692</v>
      </c>
      <c r="I672" s="238" t="s">
        <v>3284</v>
      </c>
      <c r="J672" s="238" t="s">
        <v>3077</v>
      </c>
      <c r="K672" s="238" t="s">
        <v>692</v>
      </c>
      <c r="L672" s="238" t="s">
        <v>692</v>
      </c>
      <c r="M672" s="239" t="b">
        <v>0</v>
      </c>
      <c r="N672" s="238" t="s">
        <v>1397</v>
      </c>
      <c r="O672" s="238" t="s">
        <v>1397</v>
      </c>
      <c r="P672" s="238" t="s">
        <v>837</v>
      </c>
      <c r="Q672" s="238" t="s">
        <v>17</v>
      </c>
      <c r="R672" s="238" t="s">
        <v>2862</v>
      </c>
      <c r="S672" s="238" t="s">
        <v>2863</v>
      </c>
      <c r="T672" s="238" t="s">
        <v>3066</v>
      </c>
      <c r="U672" s="238" t="s">
        <v>692</v>
      </c>
      <c r="V672" s="239" t="b">
        <v>0</v>
      </c>
      <c r="W672" s="239" t="b">
        <v>0</v>
      </c>
      <c r="X672" s="238" t="s">
        <v>692</v>
      </c>
      <c r="Y672" s="238" t="s">
        <v>692</v>
      </c>
      <c r="Z672" s="239" t="b">
        <v>0</v>
      </c>
      <c r="AA672" s="238" t="s">
        <v>692</v>
      </c>
      <c r="AB672" s="238" t="s">
        <v>692</v>
      </c>
      <c r="AC672" s="238" t="s">
        <v>692</v>
      </c>
      <c r="AD672" s="239" t="b">
        <v>0</v>
      </c>
      <c r="AE672" s="239" t="b">
        <v>0</v>
      </c>
      <c r="AF672" s="238" t="s">
        <v>692</v>
      </c>
      <c r="AG672" s="238" t="s">
        <v>189</v>
      </c>
      <c r="AH672" s="239" t="b">
        <v>1</v>
      </c>
      <c r="AI672" s="239" t="b">
        <v>0</v>
      </c>
    </row>
    <row r="673" spans="1:35" ht="32">
      <c r="A673" s="238" t="s">
        <v>686</v>
      </c>
      <c r="B673" s="238" t="s">
        <v>3285</v>
      </c>
      <c r="C673" s="238" t="s">
        <v>3285</v>
      </c>
      <c r="D673" s="238" t="s">
        <v>3286</v>
      </c>
      <c r="E673" s="238" t="s">
        <v>3287</v>
      </c>
      <c r="F673" s="238" t="s">
        <v>3066</v>
      </c>
      <c r="G673" s="238" t="s">
        <v>692</v>
      </c>
      <c r="H673" s="238" t="s">
        <v>692</v>
      </c>
      <c r="I673" s="238" t="s">
        <v>3288</v>
      </c>
      <c r="J673" s="238" t="s">
        <v>3077</v>
      </c>
      <c r="K673" s="238" t="s">
        <v>692</v>
      </c>
      <c r="L673" s="238" t="s">
        <v>692</v>
      </c>
      <c r="M673" s="239" t="b">
        <v>0</v>
      </c>
      <c r="N673" s="238" t="s">
        <v>1397</v>
      </c>
      <c r="O673" s="238" t="s">
        <v>1397</v>
      </c>
      <c r="P673" s="238" t="s">
        <v>837</v>
      </c>
      <c r="Q673" s="238" t="s">
        <v>17</v>
      </c>
      <c r="R673" s="238" t="s">
        <v>3289</v>
      </c>
      <c r="S673" s="238" t="s">
        <v>3290</v>
      </c>
      <c r="T673" s="238" t="s">
        <v>3066</v>
      </c>
      <c r="U673" s="238" t="s">
        <v>692</v>
      </c>
      <c r="V673" s="239" t="b">
        <v>0</v>
      </c>
      <c r="W673" s="239" t="b">
        <v>0</v>
      </c>
      <c r="X673" s="238" t="s">
        <v>692</v>
      </c>
      <c r="Y673" s="238" t="s">
        <v>692</v>
      </c>
      <c r="Z673" s="239" t="b">
        <v>0</v>
      </c>
      <c r="AA673" s="238" t="s">
        <v>692</v>
      </c>
      <c r="AB673" s="238" t="s">
        <v>692</v>
      </c>
      <c r="AC673" s="238" t="s">
        <v>692</v>
      </c>
      <c r="AD673" s="239" t="b">
        <v>0</v>
      </c>
      <c r="AE673" s="239" t="b">
        <v>0</v>
      </c>
      <c r="AF673" s="238" t="s">
        <v>692</v>
      </c>
      <c r="AG673" s="238" t="s">
        <v>189</v>
      </c>
      <c r="AH673" s="239" t="b">
        <v>1</v>
      </c>
      <c r="AI673" s="239" t="b">
        <v>0</v>
      </c>
    </row>
    <row r="674" spans="1:35" ht="32">
      <c r="A674" s="238" t="s">
        <v>686</v>
      </c>
      <c r="B674" s="238" t="s">
        <v>3291</v>
      </c>
      <c r="C674" s="238" t="s">
        <v>3291</v>
      </c>
      <c r="D674" s="238" t="s">
        <v>2869</v>
      </c>
      <c r="E674" s="238" t="s">
        <v>3292</v>
      </c>
      <c r="F674" s="238" t="s">
        <v>3066</v>
      </c>
      <c r="G674" s="238" t="s">
        <v>692</v>
      </c>
      <c r="H674" s="238" t="s">
        <v>692</v>
      </c>
      <c r="I674" s="238" t="s">
        <v>3293</v>
      </c>
      <c r="J674" s="238" t="s">
        <v>3077</v>
      </c>
      <c r="K674" s="238" t="s">
        <v>692</v>
      </c>
      <c r="L674" s="238" t="s">
        <v>692</v>
      </c>
      <c r="M674" s="239" t="b">
        <v>0</v>
      </c>
      <c r="N674" s="238" t="s">
        <v>1397</v>
      </c>
      <c r="O674" s="238" t="s">
        <v>1397</v>
      </c>
      <c r="P674" s="238" t="s">
        <v>837</v>
      </c>
      <c r="Q674" s="238" t="s">
        <v>17</v>
      </c>
      <c r="R674" s="238" t="s">
        <v>2872</v>
      </c>
      <c r="S674" s="238" t="s">
        <v>2873</v>
      </c>
      <c r="T674" s="238" t="s">
        <v>3066</v>
      </c>
      <c r="U674" s="238" t="s">
        <v>692</v>
      </c>
      <c r="V674" s="239" t="b">
        <v>0</v>
      </c>
      <c r="W674" s="239" t="b">
        <v>0</v>
      </c>
      <c r="X674" s="238" t="s">
        <v>692</v>
      </c>
      <c r="Y674" s="238" t="s">
        <v>692</v>
      </c>
      <c r="Z674" s="239" t="b">
        <v>0</v>
      </c>
      <c r="AA674" s="238" t="s">
        <v>692</v>
      </c>
      <c r="AB674" s="238" t="s">
        <v>692</v>
      </c>
      <c r="AC674" s="238" t="s">
        <v>692</v>
      </c>
      <c r="AD674" s="239" t="b">
        <v>0</v>
      </c>
      <c r="AE674" s="239" t="b">
        <v>0</v>
      </c>
      <c r="AF674" s="238" t="s">
        <v>692</v>
      </c>
      <c r="AG674" s="238" t="s">
        <v>189</v>
      </c>
      <c r="AH674" s="239" t="b">
        <v>1</v>
      </c>
      <c r="AI674" s="239" t="b">
        <v>0</v>
      </c>
    </row>
    <row r="675" spans="1:35" ht="32">
      <c r="A675" s="238" t="s">
        <v>686</v>
      </c>
      <c r="B675" s="238" t="s">
        <v>3294</v>
      </c>
      <c r="C675" s="238" t="s">
        <v>3294</v>
      </c>
      <c r="D675" s="238" t="s">
        <v>3295</v>
      </c>
      <c r="E675" s="238" t="s">
        <v>3296</v>
      </c>
      <c r="F675" s="238" t="s">
        <v>3066</v>
      </c>
      <c r="G675" s="238" t="s">
        <v>692</v>
      </c>
      <c r="H675" s="238" t="s">
        <v>692</v>
      </c>
      <c r="I675" s="238" t="s">
        <v>3297</v>
      </c>
      <c r="J675" s="238" t="s">
        <v>3077</v>
      </c>
      <c r="K675" s="238" t="s">
        <v>692</v>
      </c>
      <c r="L675" s="238" t="s">
        <v>692</v>
      </c>
      <c r="M675" s="239" t="b">
        <v>0</v>
      </c>
      <c r="N675" s="238" t="s">
        <v>1497</v>
      </c>
      <c r="O675" s="238" t="s">
        <v>1498</v>
      </c>
      <c r="P675" s="238" t="s">
        <v>837</v>
      </c>
      <c r="Q675" s="238" t="s">
        <v>17</v>
      </c>
      <c r="R675" s="238" t="s">
        <v>3298</v>
      </c>
      <c r="S675" s="238" t="s">
        <v>3299</v>
      </c>
      <c r="T675" s="238" t="s">
        <v>3066</v>
      </c>
      <c r="U675" s="238" t="s">
        <v>692</v>
      </c>
      <c r="V675" s="239" t="b">
        <v>0</v>
      </c>
      <c r="W675" s="239" t="b">
        <v>0</v>
      </c>
      <c r="X675" s="238" t="s">
        <v>692</v>
      </c>
      <c r="Y675" s="238" t="s">
        <v>692</v>
      </c>
      <c r="Z675" s="239" t="b">
        <v>0</v>
      </c>
      <c r="AA675" s="238" t="s">
        <v>692</v>
      </c>
      <c r="AB675" s="238" t="s">
        <v>692</v>
      </c>
      <c r="AC675" s="238" t="s">
        <v>692</v>
      </c>
      <c r="AD675" s="239" t="b">
        <v>0</v>
      </c>
      <c r="AE675" s="239" t="b">
        <v>0</v>
      </c>
      <c r="AF675" s="238" t="s">
        <v>692</v>
      </c>
      <c r="AG675" s="238" t="s">
        <v>189</v>
      </c>
      <c r="AH675" s="239" t="b">
        <v>1</v>
      </c>
      <c r="AI675" s="239" t="b">
        <v>0</v>
      </c>
    </row>
    <row r="676" spans="1:35" ht="64">
      <c r="A676" s="238" t="s">
        <v>686</v>
      </c>
      <c r="B676" s="238" t="s">
        <v>3300</v>
      </c>
      <c r="C676" s="238" t="s">
        <v>3300</v>
      </c>
      <c r="D676" s="238" t="s">
        <v>2884</v>
      </c>
      <c r="E676" s="238" t="s">
        <v>3301</v>
      </c>
      <c r="F676" s="238" t="s">
        <v>3066</v>
      </c>
      <c r="G676" s="238" t="s">
        <v>692</v>
      </c>
      <c r="H676" s="238" t="s">
        <v>692</v>
      </c>
      <c r="I676" s="238" t="s">
        <v>3302</v>
      </c>
      <c r="J676" s="238" t="s">
        <v>3077</v>
      </c>
      <c r="K676" s="238" t="s">
        <v>692</v>
      </c>
      <c r="L676" s="238" t="s">
        <v>692</v>
      </c>
      <c r="M676" s="239" t="b">
        <v>0</v>
      </c>
      <c r="N676" s="238" t="s">
        <v>1487</v>
      </c>
      <c r="O676" s="238" t="s">
        <v>1488</v>
      </c>
      <c r="P676" s="238" t="s">
        <v>837</v>
      </c>
      <c r="Q676" s="238" t="s">
        <v>17</v>
      </c>
      <c r="R676" s="238" t="s">
        <v>2892</v>
      </c>
      <c r="S676" s="238" t="s">
        <v>2893</v>
      </c>
      <c r="T676" s="238" t="s">
        <v>3066</v>
      </c>
      <c r="U676" s="238" t="s">
        <v>692</v>
      </c>
      <c r="V676" s="239" t="b">
        <v>0</v>
      </c>
      <c r="W676" s="239" t="b">
        <v>0</v>
      </c>
      <c r="X676" s="238" t="s">
        <v>692</v>
      </c>
      <c r="Y676" s="238" t="s">
        <v>692</v>
      </c>
      <c r="Z676" s="239" t="b">
        <v>0</v>
      </c>
      <c r="AA676" s="238" t="s">
        <v>692</v>
      </c>
      <c r="AB676" s="238" t="s">
        <v>692</v>
      </c>
      <c r="AC676" s="238" t="s">
        <v>692</v>
      </c>
      <c r="AD676" s="239" t="b">
        <v>0</v>
      </c>
      <c r="AE676" s="239" t="b">
        <v>0</v>
      </c>
      <c r="AF676" s="238" t="s">
        <v>692</v>
      </c>
      <c r="AG676" s="238" t="s">
        <v>189</v>
      </c>
      <c r="AH676" s="239" t="b">
        <v>1</v>
      </c>
      <c r="AI676" s="239" t="b">
        <v>0</v>
      </c>
    </row>
    <row r="677" spans="1:35" ht="32">
      <c r="A677" s="238" t="s">
        <v>686</v>
      </c>
      <c r="B677" s="238" t="s">
        <v>3303</v>
      </c>
      <c r="C677" s="238" t="s">
        <v>3303</v>
      </c>
      <c r="D677" s="238" t="s">
        <v>1234</v>
      </c>
      <c r="E677" s="238" t="s">
        <v>3304</v>
      </c>
      <c r="F677" s="238" t="s">
        <v>3066</v>
      </c>
      <c r="G677" s="238" t="s">
        <v>692</v>
      </c>
      <c r="H677" s="238" t="s">
        <v>692</v>
      </c>
      <c r="I677" s="238" t="s">
        <v>3305</v>
      </c>
      <c r="J677" s="238" t="s">
        <v>3077</v>
      </c>
      <c r="K677" s="238" t="s">
        <v>692</v>
      </c>
      <c r="L677" s="238" t="s">
        <v>692</v>
      </c>
      <c r="M677" s="239" t="b">
        <v>0</v>
      </c>
      <c r="N677" s="238" t="s">
        <v>881</v>
      </c>
      <c r="O677" s="238" t="s">
        <v>881</v>
      </c>
      <c r="P677" s="238" t="s">
        <v>882</v>
      </c>
      <c r="Q677" s="238" t="s">
        <v>24</v>
      </c>
      <c r="R677" s="238" t="s">
        <v>945</v>
      </c>
      <c r="S677" s="238" t="s">
        <v>946</v>
      </c>
      <c r="T677" s="238" t="s">
        <v>885</v>
      </c>
      <c r="U677" s="238" t="s">
        <v>692</v>
      </c>
      <c r="V677" s="239" t="b">
        <v>0</v>
      </c>
      <c r="W677" s="239" t="b">
        <v>0</v>
      </c>
      <c r="X677" s="238" t="s">
        <v>692</v>
      </c>
      <c r="Y677" s="238" t="s">
        <v>692</v>
      </c>
      <c r="Z677" s="239" t="b">
        <v>0</v>
      </c>
      <c r="AA677" s="238" t="s">
        <v>692</v>
      </c>
      <c r="AB677" s="238" t="s">
        <v>692</v>
      </c>
      <c r="AC677" s="238" t="s">
        <v>692</v>
      </c>
      <c r="AD677" s="239" t="b">
        <v>0</v>
      </c>
      <c r="AE677" s="239" t="b">
        <v>0</v>
      </c>
      <c r="AF677" s="238" t="s">
        <v>701</v>
      </c>
      <c r="AG677" s="238" t="s">
        <v>189</v>
      </c>
      <c r="AH677" s="239" t="b">
        <v>1</v>
      </c>
      <c r="AI677" s="239" t="b">
        <v>0</v>
      </c>
    </row>
    <row r="678" spans="1:35" ht="32">
      <c r="A678" s="238" t="s">
        <v>686</v>
      </c>
      <c r="B678" s="238" t="s">
        <v>3306</v>
      </c>
      <c r="C678" s="238" t="s">
        <v>3306</v>
      </c>
      <c r="D678" s="238" t="s">
        <v>949</v>
      </c>
      <c r="E678" s="238" t="s">
        <v>3307</v>
      </c>
      <c r="F678" s="238" t="s">
        <v>3066</v>
      </c>
      <c r="G678" s="238" t="s">
        <v>692</v>
      </c>
      <c r="H678" s="238" t="s">
        <v>692</v>
      </c>
      <c r="I678" s="238" t="s">
        <v>3308</v>
      </c>
      <c r="J678" s="238" t="s">
        <v>3077</v>
      </c>
      <c r="K678" s="238" t="s">
        <v>692</v>
      </c>
      <c r="L678" s="238" t="s">
        <v>692</v>
      </c>
      <c r="M678" s="239" t="b">
        <v>0</v>
      </c>
      <c r="N678" s="238" t="s">
        <v>881</v>
      </c>
      <c r="O678" s="238" t="s">
        <v>881</v>
      </c>
      <c r="P678" s="238" t="s">
        <v>882</v>
      </c>
      <c r="Q678" s="238" t="s">
        <v>24</v>
      </c>
      <c r="R678" s="238" t="s">
        <v>945</v>
      </c>
      <c r="S678" s="238" t="s">
        <v>946</v>
      </c>
      <c r="T678" s="238" t="s">
        <v>885</v>
      </c>
      <c r="U678" s="238" t="s">
        <v>692</v>
      </c>
      <c r="V678" s="239" t="b">
        <v>0</v>
      </c>
      <c r="W678" s="239" t="b">
        <v>0</v>
      </c>
      <c r="X678" s="238" t="s">
        <v>692</v>
      </c>
      <c r="Y678" s="238" t="s">
        <v>692</v>
      </c>
      <c r="Z678" s="239" t="b">
        <v>0</v>
      </c>
      <c r="AA678" s="238" t="s">
        <v>692</v>
      </c>
      <c r="AB678" s="238" t="s">
        <v>692</v>
      </c>
      <c r="AC678" s="238" t="s">
        <v>692</v>
      </c>
      <c r="AD678" s="239" t="b">
        <v>0</v>
      </c>
      <c r="AE678" s="239" t="b">
        <v>0</v>
      </c>
      <c r="AF678" s="238" t="s">
        <v>701</v>
      </c>
      <c r="AG678" s="238" t="s">
        <v>189</v>
      </c>
      <c r="AH678" s="239" t="b">
        <v>1</v>
      </c>
      <c r="AI678" s="239" t="b">
        <v>0</v>
      </c>
    </row>
    <row r="679" spans="1:35" ht="48">
      <c r="A679" s="238" t="s">
        <v>686</v>
      </c>
      <c r="B679" s="238" t="s">
        <v>3309</v>
      </c>
      <c r="C679" s="238" t="s">
        <v>3309</v>
      </c>
      <c r="D679" s="238" t="s">
        <v>3310</v>
      </c>
      <c r="E679" s="238" t="s">
        <v>3311</v>
      </c>
      <c r="F679" s="238" t="s">
        <v>3066</v>
      </c>
      <c r="G679" s="238" t="s">
        <v>692</v>
      </c>
      <c r="H679" s="238" t="s">
        <v>692</v>
      </c>
      <c r="I679" s="238" t="s">
        <v>3312</v>
      </c>
      <c r="J679" s="238" t="s">
        <v>3077</v>
      </c>
      <c r="K679" s="238" t="s">
        <v>692</v>
      </c>
      <c r="L679" s="238" t="s">
        <v>692</v>
      </c>
      <c r="M679" s="239" t="b">
        <v>0</v>
      </c>
      <c r="N679" s="238" t="s">
        <v>694</v>
      </c>
      <c r="O679" s="238" t="s">
        <v>695</v>
      </c>
      <c r="P679" s="238" t="s">
        <v>696</v>
      </c>
      <c r="Q679" s="238" t="s">
        <v>722</v>
      </c>
      <c r="R679" s="238" t="s">
        <v>723</v>
      </c>
      <c r="S679" s="238" t="s">
        <v>724</v>
      </c>
      <c r="T679" s="238" t="s">
        <v>3066</v>
      </c>
      <c r="U679" s="238" t="s">
        <v>692</v>
      </c>
      <c r="V679" s="239" t="b">
        <v>0</v>
      </c>
      <c r="W679" s="239" t="b">
        <v>0</v>
      </c>
      <c r="X679" s="238" t="s">
        <v>692</v>
      </c>
      <c r="Y679" s="238" t="s">
        <v>692</v>
      </c>
      <c r="Z679" s="239" t="b">
        <v>0</v>
      </c>
      <c r="AA679" s="238" t="s">
        <v>692</v>
      </c>
      <c r="AB679" s="238" t="s">
        <v>692</v>
      </c>
      <c r="AC679" s="238" t="s">
        <v>692</v>
      </c>
      <c r="AD679" s="239" t="b">
        <v>0</v>
      </c>
      <c r="AE679" s="239" t="b">
        <v>0</v>
      </c>
      <c r="AF679" s="238" t="s">
        <v>866</v>
      </c>
      <c r="AG679" s="238" t="s">
        <v>189</v>
      </c>
      <c r="AH679" s="239" t="b">
        <v>1</v>
      </c>
      <c r="AI679" s="239" t="b">
        <v>0</v>
      </c>
    </row>
    <row r="680" spans="1:35" ht="32">
      <c r="A680" s="238" t="s">
        <v>686</v>
      </c>
      <c r="B680" s="238" t="s">
        <v>3313</v>
      </c>
      <c r="C680" s="238" t="s">
        <v>3313</v>
      </c>
      <c r="D680" s="238" t="s">
        <v>2360</v>
      </c>
      <c r="E680" s="238" t="s">
        <v>3314</v>
      </c>
      <c r="F680" s="238" t="s">
        <v>3066</v>
      </c>
      <c r="G680" s="238" t="s">
        <v>692</v>
      </c>
      <c r="H680" s="238" t="s">
        <v>692</v>
      </c>
      <c r="I680" s="238" t="s">
        <v>3315</v>
      </c>
      <c r="J680" s="238" t="s">
        <v>3077</v>
      </c>
      <c r="K680" s="238" t="s">
        <v>692</v>
      </c>
      <c r="L680" s="238" t="s">
        <v>692</v>
      </c>
      <c r="M680" s="239" t="b">
        <v>0</v>
      </c>
      <c r="N680" s="238" t="s">
        <v>881</v>
      </c>
      <c r="O680" s="238" t="s">
        <v>881</v>
      </c>
      <c r="P680" s="238" t="s">
        <v>882</v>
      </c>
      <c r="Q680" s="238" t="s">
        <v>24</v>
      </c>
      <c r="R680" s="238" t="s">
        <v>945</v>
      </c>
      <c r="S680" s="238" t="s">
        <v>946</v>
      </c>
      <c r="T680" s="238" t="s">
        <v>885</v>
      </c>
      <c r="U680" s="238" t="s">
        <v>692</v>
      </c>
      <c r="V680" s="239" t="b">
        <v>0</v>
      </c>
      <c r="W680" s="239" t="b">
        <v>0</v>
      </c>
      <c r="X680" s="238" t="s">
        <v>692</v>
      </c>
      <c r="Y680" s="238" t="s">
        <v>692</v>
      </c>
      <c r="Z680" s="239" t="b">
        <v>0</v>
      </c>
      <c r="AA680" s="238" t="s">
        <v>692</v>
      </c>
      <c r="AB680" s="238" t="s">
        <v>692</v>
      </c>
      <c r="AC680" s="238" t="s">
        <v>692</v>
      </c>
      <c r="AD680" s="239" t="b">
        <v>0</v>
      </c>
      <c r="AE680" s="239" t="b">
        <v>0</v>
      </c>
      <c r="AF680" s="238" t="s">
        <v>808</v>
      </c>
      <c r="AG680" s="238" t="s">
        <v>189</v>
      </c>
      <c r="AH680" s="239" t="b">
        <v>1</v>
      </c>
      <c r="AI680" s="239" t="b">
        <v>0</v>
      </c>
    </row>
    <row r="681" spans="1:35" ht="32">
      <c r="A681" s="238" t="s">
        <v>686</v>
      </c>
      <c r="B681" s="238" t="s">
        <v>3316</v>
      </c>
      <c r="C681" s="238" t="s">
        <v>1475</v>
      </c>
      <c r="D681" s="238" t="s">
        <v>1238</v>
      </c>
      <c r="E681" s="238" t="s">
        <v>3317</v>
      </c>
      <c r="F681" s="238" t="s">
        <v>3066</v>
      </c>
      <c r="G681" s="238" t="s">
        <v>692</v>
      </c>
      <c r="H681" s="238" t="s">
        <v>692</v>
      </c>
      <c r="I681" s="238" t="s">
        <v>3318</v>
      </c>
      <c r="J681" s="238" t="s">
        <v>3077</v>
      </c>
      <c r="K681" s="238" t="s">
        <v>692</v>
      </c>
      <c r="L681" s="238" t="s">
        <v>692</v>
      </c>
      <c r="M681" s="239" t="b">
        <v>0</v>
      </c>
      <c r="N681" s="238" t="s">
        <v>3319</v>
      </c>
      <c r="O681" s="238" t="s">
        <v>1201</v>
      </c>
      <c r="P681" s="238" t="s">
        <v>1106</v>
      </c>
      <c r="Q681" s="238" t="s">
        <v>17</v>
      </c>
      <c r="R681" s="238" t="s">
        <v>780</v>
      </c>
      <c r="S681" s="238" t="s">
        <v>781</v>
      </c>
      <c r="T681" s="238" t="s">
        <v>3066</v>
      </c>
      <c r="U681" s="238" t="s">
        <v>692</v>
      </c>
      <c r="V681" s="239" t="b">
        <v>0</v>
      </c>
      <c r="W681" s="239" t="b">
        <v>0</v>
      </c>
      <c r="X681" s="238" t="s">
        <v>692</v>
      </c>
      <c r="Y681" s="238" t="s">
        <v>692</v>
      </c>
      <c r="Z681" s="239" t="b">
        <v>0</v>
      </c>
      <c r="AA681" s="238" t="s">
        <v>692</v>
      </c>
      <c r="AB681" s="238" t="s">
        <v>692</v>
      </c>
      <c r="AC681" s="238" t="s">
        <v>692</v>
      </c>
      <c r="AD681" s="239" t="b">
        <v>0</v>
      </c>
      <c r="AE681" s="239" t="b">
        <v>0</v>
      </c>
      <c r="AF681" s="238" t="s">
        <v>1477</v>
      </c>
      <c r="AG681" s="238" t="s">
        <v>189</v>
      </c>
      <c r="AH681" s="239" t="b">
        <v>1</v>
      </c>
      <c r="AI681" s="239" t="b">
        <v>0</v>
      </c>
    </row>
    <row r="682" spans="1:35" ht="48">
      <c r="A682" s="238" t="s">
        <v>686</v>
      </c>
      <c r="B682" s="238" t="s">
        <v>3320</v>
      </c>
      <c r="C682" s="238" t="s">
        <v>1475</v>
      </c>
      <c r="D682" s="238" t="s">
        <v>1744</v>
      </c>
      <c r="E682" s="238" t="s">
        <v>3321</v>
      </c>
      <c r="F682" s="238" t="s">
        <v>3066</v>
      </c>
      <c r="G682" s="238" t="s">
        <v>692</v>
      </c>
      <c r="H682" s="238" t="s">
        <v>692</v>
      </c>
      <c r="I682" s="238" t="s">
        <v>3322</v>
      </c>
      <c r="J682" s="238" t="s">
        <v>3077</v>
      </c>
      <c r="K682" s="238" t="s">
        <v>692</v>
      </c>
      <c r="L682" s="238" t="s">
        <v>692</v>
      </c>
      <c r="M682" s="239" t="b">
        <v>0</v>
      </c>
      <c r="N682" s="238" t="s">
        <v>1487</v>
      </c>
      <c r="O682" s="238" t="s">
        <v>1488</v>
      </c>
      <c r="P682" s="238" t="s">
        <v>837</v>
      </c>
      <c r="Q682" s="238" t="s">
        <v>17</v>
      </c>
      <c r="R682" s="238" t="s">
        <v>1746</v>
      </c>
      <c r="S682" s="238" t="s">
        <v>1747</v>
      </c>
      <c r="T682" s="238" t="s">
        <v>3066</v>
      </c>
      <c r="U682" s="238" t="s">
        <v>692</v>
      </c>
      <c r="V682" s="239" t="b">
        <v>0</v>
      </c>
      <c r="W682" s="239" t="b">
        <v>0</v>
      </c>
      <c r="X682" s="238" t="s">
        <v>692</v>
      </c>
      <c r="Y682" s="238" t="s">
        <v>692</v>
      </c>
      <c r="Z682" s="239" t="b">
        <v>0</v>
      </c>
      <c r="AA682" s="238" t="s">
        <v>692</v>
      </c>
      <c r="AB682" s="238" t="s">
        <v>692</v>
      </c>
      <c r="AC682" s="238" t="s">
        <v>692</v>
      </c>
      <c r="AD682" s="239" t="b">
        <v>0</v>
      </c>
      <c r="AE682" s="239" t="b">
        <v>0</v>
      </c>
      <c r="AF682" s="238" t="s">
        <v>1477</v>
      </c>
      <c r="AG682" s="238" t="s">
        <v>189</v>
      </c>
      <c r="AH682" s="239" t="b">
        <v>1</v>
      </c>
      <c r="AI682" s="239" t="b">
        <v>0</v>
      </c>
    </row>
    <row r="683" spans="1:35" ht="48">
      <c r="A683" s="238" t="s">
        <v>686</v>
      </c>
      <c r="B683" s="238" t="s">
        <v>3323</v>
      </c>
      <c r="C683" s="238" t="s">
        <v>1475</v>
      </c>
      <c r="D683" s="238" t="s">
        <v>1744</v>
      </c>
      <c r="E683" s="238" t="s">
        <v>3324</v>
      </c>
      <c r="F683" s="238" t="s">
        <v>3066</v>
      </c>
      <c r="G683" s="238" t="s">
        <v>692</v>
      </c>
      <c r="H683" s="238" t="s">
        <v>692</v>
      </c>
      <c r="I683" s="238" t="s">
        <v>3325</v>
      </c>
      <c r="J683" s="238" t="s">
        <v>3077</v>
      </c>
      <c r="K683" s="238" t="s">
        <v>692</v>
      </c>
      <c r="L683" s="238" t="s">
        <v>692</v>
      </c>
      <c r="M683" s="239" t="b">
        <v>0</v>
      </c>
      <c r="N683" s="238" t="s">
        <v>1487</v>
      </c>
      <c r="O683" s="238" t="s">
        <v>1488</v>
      </c>
      <c r="P683" s="238" t="s">
        <v>837</v>
      </c>
      <c r="Q683" s="238" t="s">
        <v>17</v>
      </c>
      <c r="R683" s="238" t="s">
        <v>1746</v>
      </c>
      <c r="S683" s="238" t="s">
        <v>1747</v>
      </c>
      <c r="T683" s="238" t="s">
        <v>3066</v>
      </c>
      <c r="U683" s="238" t="s">
        <v>692</v>
      </c>
      <c r="V683" s="239" t="b">
        <v>0</v>
      </c>
      <c r="W683" s="239" t="b">
        <v>0</v>
      </c>
      <c r="X683" s="238" t="s">
        <v>692</v>
      </c>
      <c r="Y683" s="238" t="s">
        <v>692</v>
      </c>
      <c r="Z683" s="239" t="b">
        <v>0</v>
      </c>
      <c r="AA683" s="238" t="s">
        <v>692</v>
      </c>
      <c r="AB683" s="238" t="s">
        <v>692</v>
      </c>
      <c r="AC683" s="238" t="s">
        <v>692</v>
      </c>
      <c r="AD683" s="239" t="b">
        <v>0</v>
      </c>
      <c r="AE683" s="239" t="b">
        <v>0</v>
      </c>
      <c r="AF683" s="238" t="s">
        <v>1477</v>
      </c>
      <c r="AG683" s="238" t="s">
        <v>189</v>
      </c>
      <c r="AH683" s="239" t="b">
        <v>1</v>
      </c>
      <c r="AI683" s="239" t="b">
        <v>0</v>
      </c>
    </row>
    <row r="684" spans="1:35" ht="48">
      <c r="A684" s="238" t="s">
        <v>686</v>
      </c>
      <c r="B684" s="238" t="s">
        <v>3326</v>
      </c>
      <c r="C684" s="238" t="s">
        <v>3326</v>
      </c>
      <c r="D684" s="238" t="s">
        <v>3327</v>
      </c>
      <c r="E684" s="238" t="s">
        <v>3328</v>
      </c>
      <c r="F684" s="238" t="s">
        <v>2157</v>
      </c>
      <c r="G684" s="238" t="s">
        <v>692</v>
      </c>
      <c r="H684" s="238" t="s">
        <v>692</v>
      </c>
      <c r="I684" s="238" t="s">
        <v>3329</v>
      </c>
      <c r="J684" s="238" t="s">
        <v>2490</v>
      </c>
      <c r="K684" s="238" t="s">
        <v>692</v>
      </c>
      <c r="L684" s="238" t="s">
        <v>692</v>
      </c>
      <c r="M684" s="239" t="b">
        <v>0</v>
      </c>
      <c r="N684" s="238" t="s">
        <v>3143</v>
      </c>
      <c r="O684" s="238" t="s">
        <v>3144</v>
      </c>
      <c r="P684" s="238" t="s">
        <v>3330</v>
      </c>
      <c r="Q684" s="238" t="s">
        <v>722</v>
      </c>
      <c r="R684" s="238" t="s">
        <v>3145</v>
      </c>
      <c r="S684" s="238" t="s">
        <v>3145</v>
      </c>
      <c r="T684" s="238" t="s">
        <v>3145</v>
      </c>
      <c r="U684" s="238" t="s">
        <v>692</v>
      </c>
      <c r="V684" s="239" t="b">
        <v>0</v>
      </c>
      <c r="W684" s="239" t="b">
        <v>0</v>
      </c>
      <c r="X684" s="238" t="s">
        <v>692</v>
      </c>
      <c r="Y684" s="238" t="s">
        <v>692</v>
      </c>
      <c r="Z684" s="239" t="b">
        <v>0</v>
      </c>
      <c r="AA684" s="238" t="s">
        <v>692</v>
      </c>
      <c r="AB684" s="238" t="s">
        <v>692</v>
      </c>
      <c r="AC684" s="238" t="s">
        <v>692</v>
      </c>
      <c r="AD684" s="239" t="b">
        <v>0</v>
      </c>
      <c r="AE684" s="239" t="b">
        <v>0</v>
      </c>
      <c r="AF684" s="238" t="s">
        <v>1036</v>
      </c>
      <c r="AG684" s="238" t="s">
        <v>189</v>
      </c>
      <c r="AH684" s="239" t="b">
        <v>1</v>
      </c>
      <c r="AI684" s="239" t="b">
        <v>0</v>
      </c>
    </row>
    <row r="685" spans="1:35" ht="48">
      <c r="A685" s="238" t="s">
        <v>686</v>
      </c>
      <c r="B685" s="238" t="s">
        <v>3331</v>
      </c>
      <c r="C685" s="238" t="s">
        <v>3331</v>
      </c>
      <c r="D685" s="238" t="s">
        <v>3332</v>
      </c>
      <c r="E685" s="238" t="s">
        <v>3333</v>
      </c>
      <c r="F685" s="238" t="s">
        <v>2157</v>
      </c>
      <c r="G685" s="238" t="s">
        <v>692</v>
      </c>
      <c r="H685" s="238" t="s">
        <v>692</v>
      </c>
      <c r="I685" s="238" t="s">
        <v>3334</v>
      </c>
      <c r="J685" s="238" t="s">
        <v>2490</v>
      </c>
      <c r="K685" s="238" t="s">
        <v>692</v>
      </c>
      <c r="L685" s="238" t="s">
        <v>692</v>
      </c>
      <c r="M685" s="239" t="b">
        <v>0</v>
      </c>
      <c r="N685" s="238" t="s">
        <v>3143</v>
      </c>
      <c r="O685" s="238" t="s">
        <v>3144</v>
      </c>
      <c r="P685" s="238" t="s">
        <v>3330</v>
      </c>
      <c r="Q685" s="238" t="s">
        <v>722</v>
      </c>
      <c r="R685" s="238" t="s">
        <v>3145</v>
      </c>
      <c r="S685" s="238" t="s">
        <v>3145</v>
      </c>
      <c r="T685" s="238" t="s">
        <v>3145</v>
      </c>
      <c r="U685" s="238" t="s">
        <v>692</v>
      </c>
      <c r="V685" s="239" t="b">
        <v>0</v>
      </c>
      <c r="W685" s="239" t="b">
        <v>0</v>
      </c>
      <c r="X685" s="238" t="s">
        <v>692</v>
      </c>
      <c r="Y685" s="238" t="s">
        <v>692</v>
      </c>
      <c r="Z685" s="239" t="b">
        <v>0</v>
      </c>
      <c r="AA685" s="238" t="s">
        <v>692</v>
      </c>
      <c r="AB685" s="238" t="s">
        <v>692</v>
      </c>
      <c r="AC685" s="238" t="s">
        <v>692</v>
      </c>
      <c r="AD685" s="239" t="b">
        <v>0</v>
      </c>
      <c r="AE685" s="239" t="b">
        <v>0</v>
      </c>
      <c r="AF685" s="238" t="s">
        <v>1036</v>
      </c>
      <c r="AG685" s="238" t="s">
        <v>189</v>
      </c>
      <c r="AH685" s="239" t="b">
        <v>1</v>
      </c>
      <c r="AI685" s="239" t="b">
        <v>0</v>
      </c>
    </row>
    <row r="686" spans="1:35" ht="48">
      <c r="A686" s="241" t="s">
        <v>686</v>
      </c>
      <c r="B686" s="241" t="s">
        <v>3335</v>
      </c>
      <c r="C686" s="241" t="s">
        <v>3335</v>
      </c>
      <c r="D686" s="241" t="s">
        <v>3336</v>
      </c>
      <c r="E686" s="241" t="s">
        <v>3337</v>
      </c>
      <c r="F686" s="241" t="s">
        <v>2157</v>
      </c>
      <c r="G686" s="241" t="s">
        <v>692</v>
      </c>
      <c r="H686" s="241" t="s">
        <v>692</v>
      </c>
      <c r="I686" s="241" t="s">
        <v>3338</v>
      </c>
      <c r="J686" s="241" t="s">
        <v>2159</v>
      </c>
      <c r="K686" s="241" t="s">
        <v>692</v>
      </c>
      <c r="L686" s="241" t="s">
        <v>692</v>
      </c>
      <c r="M686" s="242" t="b">
        <v>0</v>
      </c>
      <c r="N686" s="241" t="s">
        <v>3143</v>
      </c>
      <c r="O686" s="241" t="s">
        <v>3144</v>
      </c>
      <c r="P686" s="241" t="s">
        <v>3330</v>
      </c>
      <c r="Q686" s="241" t="s">
        <v>722</v>
      </c>
      <c r="R686" s="241" t="s">
        <v>3145</v>
      </c>
      <c r="S686" s="241" t="s">
        <v>3145</v>
      </c>
      <c r="T686" s="241" t="s">
        <v>3145</v>
      </c>
      <c r="U686" s="241" t="s">
        <v>692</v>
      </c>
      <c r="V686" s="242" t="b">
        <v>0</v>
      </c>
      <c r="W686" s="242" t="b">
        <v>0</v>
      </c>
      <c r="X686" s="241" t="s">
        <v>692</v>
      </c>
      <c r="Y686" s="241" t="s">
        <v>692</v>
      </c>
      <c r="Z686" s="242" t="b">
        <v>0</v>
      </c>
      <c r="AA686" s="241" t="s">
        <v>692</v>
      </c>
      <c r="AB686" s="241" t="s">
        <v>692</v>
      </c>
      <c r="AC686" s="241" t="s">
        <v>692</v>
      </c>
      <c r="AD686" s="242" t="b">
        <v>0</v>
      </c>
      <c r="AE686" s="242" t="b">
        <v>0</v>
      </c>
      <c r="AF686" s="241" t="s">
        <v>808</v>
      </c>
      <c r="AG686" s="241" t="s">
        <v>189</v>
      </c>
      <c r="AH686" s="242" t="b">
        <v>1</v>
      </c>
      <c r="AI686" s="242" t="b">
        <v>0</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6EFCE"/>
  </sheetPr>
  <dimension ref="A1:I856"/>
  <sheetViews>
    <sheetView topLeftCell="A836" zoomScaleNormal="100" workbookViewId="0">
      <selection activeCell="B856" sqref="B856"/>
    </sheetView>
  </sheetViews>
  <sheetFormatPr baseColWidth="10" defaultColWidth="8.83203125" defaultRowHeight="15"/>
  <cols>
    <col min="1" max="1" width="21" customWidth="1"/>
    <col min="2" max="2" width="13.6640625" style="115" customWidth="1"/>
    <col min="3" max="3" width="17.5" customWidth="1"/>
    <col min="4" max="4" width="49" customWidth="1"/>
    <col min="5" max="5" width="18.6640625" customWidth="1"/>
    <col min="6" max="6" width="11.1640625" customWidth="1"/>
    <col min="7" max="7" width="26.33203125" customWidth="1"/>
    <col min="8" max="8" width="30.1640625" customWidth="1"/>
    <col min="9" max="9" width="18.83203125" customWidth="1"/>
    <col min="11" max="11" width="5.5" customWidth="1"/>
    <col min="13" max="162" width="8" customWidth="1"/>
    <col min="163" max="163" width="10.6640625" customWidth="1"/>
    <col min="164" max="165" width="10" customWidth="1"/>
    <col min="166" max="166" width="12.6640625" bestFit="1" customWidth="1"/>
    <col min="167" max="170" width="10" bestFit="1" customWidth="1"/>
    <col min="171" max="171" width="12.6640625" bestFit="1" customWidth="1"/>
    <col min="172" max="174" width="10" bestFit="1" customWidth="1"/>
    <col min="175" max="175" width="12.6640625" bestFit="1" customWidth="1"/>
    <col min="176" max="177" width="10" bestFit="1" customWidth="1"/>
    <col min="178" max="178" width="12.6640625" bestFit="1" customWidth="1"/>
    <col min="179" max="181" width="10" bestFit="1" customWidth="1"/>
    <col min="182" max="182" width="12.6640625" bestFit="1" customWidth="1"/>
    <col min="183" max="183" width="10" bestFit="1" customWidth="1"/>
    <col min="184" max="184" width="12.6640625" bestFit="1" customWidth="1"/>
    <col min="185" max="186" width="10" bestFit="1" customWidth="1"/>
    <col min="187" max="187" width="12.6640625" bestFit="1" customWidth="1"/>
    <col min="188" max="189" width="10" bestFit="1" customWidth="1"/>
    <col min="190" max="190" width="12.6640625" bestFit="1" customWidth="1"/>
    <col min="191" max="191" width="10" bestFit="1" customWidth="1"/>
    <col min="192" max="192" width="12.6640625" bestFit="1" customWidth="1"/>
    <col min="193" max="193" width="10" bestFit="1" customWidth="1"/>
    <col min="194" max="194" width="12.6640625" bestFit="1" customWidth="1"/>
    <col min="195" max="196" width="10" bestFit="1" customWidth="1"/>
    <col min="197" max="197" width="12.6640625" bestFit="1" customWidth="1"/>
    <col min="198" max="198" width="10" bestFit="1" customWidth="1"/>
    <col min="199" max="199" width="12.6640625" bestFit="1" customWidth="1"/>
    <col min="200" max="201" width="10" bestFit="1" customWidth="1"/>
    <col min="202" max="202" width="12.6640625" bestFit="1" customWidth="1"/>
    <col min="203" max="204" width="10" bestFit="1" customWidth="1"/>
    <col min="205" max="205" width="12.6640625" bestFit="1" customWidth="1"/>
    <col min="206" max="207" width="10" bestFit="1" customWidth="1"/>
    <col min="208" max="208" width="12.6640625" bestFit="1" customWidth="1"/>
    <col min="209" max="210" width="10" bestFit="1" customWidth="1"/>
    <col min="211" max="211" width="12.6640625" bestFit="1" customWidth="1"/>
    <col min="212" max="213" width="10" bestFit="1" customWidth="1"/>
    <col min="214" max="214" width="12.6640625" bestFit="1" customWidth="1"/>
    <col min="215" max="216" width="10" bestFit="1" customWidth="1"/>
    <col min="217" max="217" width="12.6640625" bestFit="1" customWidth="1"/>
    <col min="218" max="219" width="10" bestFit="1" customWidth="1"/>
    <col min="220" max="220" width="12.6640625" bestFit="1" customWidth="1"/>
    <col min="221" max="222" width="10" bestFit="1" customWidth="1"/>
    <col min="223" max="223" width="12.6640625" bestFit="1" customWidth="1"/>
    <col min="224" max="225" width="10" bestFit="1" customWidth="1"/>
    <col min="226" max="226" width="12.6640625" bestFit="1" customWidth="1"/>
    <col min="227" max="230" width="10" bestFit="1" customWidth="1"/>
    <col min="231" max="231" width="12.6640625" bestFit="1" customWidth="1"/>
    <col min="232" max="233" width="10" bestFit="1" customWidth="1"/>
    <col min="234" max="234" width="12.6640625" bestFit="1" customWidth="1"/>
    <col min="235" max="240" width="10" bestFit="1" customWidth="1"/>
    <col min="241" max="241" width="12.6640625" bestFit="1" customWidth="1"/>
    <col min="242" max="242" width="10" bestFit="1" customWidth="1"/>
    <col min="243" max="243" width="12.6640625" bestFit="1" customWidth="1"/>
    <col min="244" max="244" width="10" bestFit="1" customWidth="1"/>
    <col min="245" max="245" width="12.6640625" bestFit="1" customWidth="1"/>
    <col min="246" max="249" width="10" bestFit="1" customWidth="1"/>
    <col min="250" max="250" width="12.6640625" bestFit="1" customWidth="1"/>
    <col min="251" max="253" width="10" bestFit="1" customWidth="1"/>
    <col min="254" max="254" width="12.6640625" bestFit="1" customWidth="1"/>
    <col min="255" max="255" width="10" bestFit="1" customWidth="1"/>
    <col min="256" max="256" width="12.6640625" bestFit="1" customWidth="1"/>
    <col min="257" max="257" width="10" bestFit="1" customWidth="1"/>
    <col min="258" max="258" width="12.6640625" bestFit="1" customWidth="1"/>
    <col min="259" max="259" width="10" bestFit="1" customWidth="1"/>
    <col min="260" max="260" width="12.6640625" bestFit="1" customWidth="1"/>
    <col min="261" max="261" width="10" bestFit="1" customWidth="1"/>
    <col min="262" max="262" width="12.6640625" bestFit="1" customWidth="1"/>
    <col min="263" max="264" width="10" bestFit="1" customWidth="1"/>
    <col min="265" max="265" width="12.6640625" bestFit="1" customWidth="1"/>
    <col min="266" max="266" width="10" bestFit="1" customWidth="1"/>
    <col min="267" max="267" width="12.6640625" bestFit="1" customWidth="1"/>
    <col min="268" max="268" width="10" bestFit="1" customWidth="1"/>
    <col min="269" max="269" width="12.6640625" bestFit="1" customWidth="1"/>
    <col min="270" max="271" width="10" bestFit="1" customWidth="1"/>
    <col min="272" max="272" width="12.6640625" bestFit="1" customWidth="1"/>
    <col min="273" max="273" width="10" bestFit="1" customWidth="1"/>
    <col min="274" max="274" width="12.6640625" bestFit="1" customWidth="1"/>
    <col min="275" max="275" width="10" bestFit="1" customWidth="1"/>
    <col min="276" max="276" width="12.6640625" bestFit="1" customWidth="1"/>
    <col min="277" max="277" width="10" bestFit="1" customWidth="1"/>
    <col min="278" max="278" width="12.6640625" bestFit="1" customWidth="1"/>
    <col min="279" max="279" width="10" bestFit="1" customWidth="1"/>
    <col min="280" max="280" width="12.6640625" bestFit="1" customWidth="1"/>
    <col min="281" max="281" width="10" bestFit="1" customWidth="1"/>
    <col min="282" max="282" width="12.6640625" bestFit="1" customWidth="1"/>
    <col min="283" max="283" width="10" bestFit="1" customWidth="1"/>
    <col min="284" max="284" width="12.6640625" bestFit="1" customWidth="1"/>
    <col min="285" max="285" width="10" bestFit="1" customWidth="1"/>
    <col min="286" max="286" width="12.6640625" bestFit="1" customWidth="1"/>
    <col min="287" max="287" width="10" bestFit="1" customWidth="1"/>
    <col min="288" max="288" width="12.6640625" bestFit="1" customWidth="1"/>
    <col min="289" max="291" width="10" bestFit="1" customWidth="1"/>
    <col min="292" max="292" width="12.6640625" bestFit="1" customWidth="1"/>
    <col min="293" max="294" width="10" bestFit="1" customWidth="1"/>
    <col min="295" max="295" width="12.6640625" bestFit="1" customWidth="1"/>
    <col min="296" max="297" width="10" bestFit="1" customWidth="1"/>
    <col min="298" max="298" width="12.6640625" bestFit="1" customWidth="1"/>
    <col min="299" max="302" width="10" bestFit="1" customWidth="1"/>
    <col min="303" max="303" width="12.6640625" bestFit="1" customWidth="1"/>
    <col min="304" max="308" width="10" bestFit="1" customWidth="1"/>
    <col min="309" max="309" width="12.6640625" bestFit="1" customWidth="1"/>
    <col min="310" max="313" width="10" bestFit="1" customWidth="1"/>
    <col min="314" max="314" width="12.6640625" bestFit="1" customWidth="1"/>
    <col min="315" max="316" width="10" bestFit="1" customWidth="1"/>
    <col min="317" max="317" width="12.6640625" bestFit="1" customWidth="1"/>
    <col min="318" max="318" width="10" bestFit="1" customWidth="1"/>
    <col min="319" max="319" width="12.6640625" bestFit="1" customWidth="1"/>
    <col min="320" max="321" width="10" bestFit="1" customWidth="1"/>
    <col min="322" max="322" width="12.6640625" bestFit="1" customWidth="1"/>
    <col min="323" max="327" width="10" bestFit="1" customWidth="1"/>
    <col min="328" max="328" width="12.6640625" bestFit="1" customWidth="1"/>
    <col min="329" max="330" width="10" bestFit="1" customWidth="1"/>
    <col min="331" max="331" width="12.6640625" bestFit="1" customWidth="1"/>
    <col min="332" max="333" width="10" bestFit="1" customWidth="1"/>
    <col min="334" max="334" width="12.6640625" bestFit="1" customWidth="1"/>
    <col min="335" max="337" width="10" bestFit="1" customWidth="1"/>
    <col min="338" max="338" width="12.6640625" bestFit="1" customWidth="1"/>
    <col min="339" max="342" width="10" bestFit="1" customWidth="1"/>
    <col min="343" max="343" width="12.6640625" bestFit="1" customWidth="1"/>
    <col min="344" max="344" width="10" bestFit="1" customWidth="1"/>
    <col min="345" max="345" width="12.6640625" bestFit="1" customWidth="1"/>
    <col min="346" max="346" width="10" bestFit="1" customWidth="1"/>
    <col min="347" max="347" width="12.6640625" bestFit="1" customWidth="1"/>
    <col min="348" max="348" width="10" bestFit="1" customWidth="1"/>
    <col min="349" max="349" width="12.6640625" bestFit="1" customWidth="1"/>
    <col min="350" max="350" width="10" bestFit="1" customWidth="1"/>
    <col min="351" max="351" width="12.6640625" bestFit="1" customWidth="1"/>
    <col min="352" max="355" width="10" bestFit="1" customWidth="1"/>
    <col min="356" max="356" width="12.6640625" bestFit="1" customWidth="1"/>
    <col min="357" max="357" width="10" bestFit="1" customWidth="1"/>
    <col min="358" max="358" width="12.6640625" bestFit="1" customWidth="1"/>
    <col min="359" max="359" width="10" bestFit="1" customWidth="1"/>
    <col min="360" max="360" width="12.6640625" bestFit="1" customWidth="1"/>
    <col min="361" max="361" width="10" bestFit="1" customWidth="1"/>
    <col min="362" max="362" width="12.6640625" bestFit="1" customWidth="1"/>
    <col min="363" max="363" width="10" bestFit="1" customWidth="1"/>
    <col min="364" max="364" width="12.6640625" bestFit="1" customWidth="1"/>
    <col min="365" max="366" width="10" bestFit="1" customWidth="1"/>
    <col min="367" max="367" width="12.6640625" bestFit="1" customWidth="1"/>
    <col min="368" max="370" width="10" bestFit="1" customWidth="1"/>
    <col min="371" max="371" width="12.6640625" bestFit="1" customWidth="1"/>
    <col min="372" max="373" width="10" bestFit="1" customWidth="1"/>
    <col min="374" max="374" width="12.6640625" bestFit="1" customWidth="1"/>
    <col min="375" max="375" width="10" bestFit="1" customWidth="1"/>
    <col min="376" max="376" width="12.6640625" bestFit="1" customWidth="1"/>
    <col min="377" max="378" width="10" bestFit="1" customWidth="1"/>
    <col min="379" max="379" width="12.6640625" bestFit="1" customWidth="1"/>
    <col min="380" max="380" width="10" bestFit="1" customWidth="1"/>
    <col min="381" max="381" width="12.6640625" bestFit="1" customWidth="1"/>
    <col min="382" max="382" width="10" bestFit="1" customWidth="1"/>
    <col min="383" max="383" width="12.6640625" bestFit="1" customWidth="1"/>
    <col min="384" max="385" width="10" bestFit="1" customWidth="1"/>
    <col min="386" max="386" width="12.6640625" bestFit="1" customWidth="1"/>
    <col min="387" max="389" width="10" bestFit="1" customWidth="1"/>
    <col min="390" max="390" width="12.6640625" bestFit="1" customWidth="1"/>
    <col min="391" max="392" width="10" bestFit="1" customWidth="1"/>
    <col min="393" max="393" width="12.6640625" bestFit="1" customWidth="1"/>
    <col min="394" max="395" width="10" bestFit="1" customWidth="1"/>
    <col min="396" max="396" width="12.6640625" bestFit="1" customWidth="1"/>
    <col min="397" max="398" width="10" bestFit="1" customWidth="1"/>
    <col min="399" max="399" width="12.6640625" bestFit="1" customWidth="1"/>
    <col min="400" max="401" width="10" bestFit="1" customWidth="1"/>
    <col min="402" max="402" width="12.6640625" bestFit="1" customWidth="1"/>
    <col min="403" max="404" width="10" bestFit="1" customWidth="1"/>
    <col min="405" max="405" width="12.6640625" bestFit="1" customWidth="1"/>
    <col min="406" max="406" width="10" bestFit="1" customWidth="1"/>
    <col min="407" max="407" width="12.6640625" bestFit="1" customWidth="1"/>
    <col min="408" max="408" width="10" bestFit="1" customWidth="1"/>
    <col min="409" max="409" width="12.6640625" bestFit="1" customWidth="1"/>
    <col min="410" max="410" width="10" bestFit="1" customWidth="1"/>
    <col min="411" max="411" width="12.6640625" bestFit="1" customWidth="1"/>
    <col min="412" max="414" width="10" bestFit="1" customWidth="1"/>
    <col min="415" max="415" width="12.6640625" bestFit="1" customWidth="1"/>
    <col min="416" max="416" width="10" bestFit="1" customWidth="1"/>
    <col min="417" max="417" width="12.6640625" bestFit="1" customWidth="1"/>
    <col min="418" max="420" width="10" bestFit="1" customWidth="1"/>
    <col min="421" max="421" width="12.6640625" bestFit="1" customWidth="1"/>
    <col min="422" max="422" width="10" bestFit="1" customWidth="1"/>
    <col min="423" max="423" width="12.6640625" bestFit="1" customWidth="1"/>
    <col min="424" max="425" width="10" bestFit="1" customWidth="1"/>
    <col min="426" max="426" width="12.6640625" bestFit="1" customWidth="1"/>
    <col min="427" max="427" width="10" bestFit="1" customWidth="1"/>
    <col min="428" max="428" width="12.6640625" bestFit="1" customWidth="1"/>
    <col min="429" max="432" width="10" bestFit="1" customWidth="1"/>
    <col min="433" max="433" width="12.6640625" bestFit="1" customWidth="1"/>
    <col min="434" max="434" width="10" bestFit="1" customWidth="1"/>
    <col min="435" max="435" width="12.6640625" bestFit="1" customWidth="1"/>
    <col min="436" max="436" width="10" bestFit="1" customWidth="1"/>
    <col min="437" max="437" width="12.6640625" bestFit="1" customWidth="1"/>
    <col min="438" max="438" width="10" bestFit="1" customWidth="1"/>
    <col min="439" max="439" width="12.6640625" bestFit="1" customWidth="1"/>
    <col min="440" max="440" width="10" bestFit="1" customWidth="1"/>
    <col min="441" max="441" width="12.6640625" bestFit="1" customWidth="1"/>
    <col min="442" max="442" width="10" bestFit="1" customWidth="1"/>
    <col min="443" max="443" width="12.6640625" bestFit="1" customWidth="1"/>
    <col min="444" max="445" width="10" bestFit="1" customWidth="1"/>
    <col min="446" max="446" width="12.6640625" bestFit="1" customWidth="1"/>
    <col min="447" max="447" width="10" bestFit="1" customWidth="1"/>
    <col min="448" max="448" width="12.6640625" bestFit="1" customWidth="1"/>
    <col min="449" max="449" width="10" bestFit="1" customWidth="1"/>
    <col min="450" max="450" width="12.6640625" bestFit="1" customWidth="1"/>
    <col min="451" max="451" width="10" bestFit="1" customWidth="1"/>
    <col min="452" max="452" width="12.6640625" bestFit="1" customWidth="1"/>
    <col min="453" max="453" width="10" bestFit="1" customWidth="1"/>
    <col min="454" max="454" width="12.6640625" bestFit="1" customWidth="1"/>
    <col min="455" max="456" width="10" bestFit="1" customWidth="1"/>
    <col min="457" max="457" width="12.6640625" bestFit="1" customWidth="1"/>
    <col min="458" max="458" width="10" bestFit="1" customWidth="1"/>
    <col min="459" max="459" width="12.6640625" bestFit="1" customWidth="1"/>
    <col min="460" max="460" width="10" bestFit="1" customWidth="1"/>
    <col min="461" max="461" width="12.6640625" bestFit="1" customWidth="1"/>
    <col min="462" max="462" width="10.6640625" bestFit="1" customWidth="1"/>
  </cols>
  <sheetData>
    <row r="1" spans="1:9" ht="19">
      <c r="C1" s="39" t="s">
        <v>3339</v>
      </c>
      <c r="D1" s="38"/>
      <c r="E1" s="38"/>
      <c r="F1" s="38"/>
      <c r="G1" s="38"/>
      <c r="H1" s="37"/>
      <c r="I1" s="37"/>
    </row>
    <row r="2" spans="1:9">
      <c r="C2" s="38" t="s">
        <v>3340</v>
      </c>
      <c r="D2" s="38"/>
      <c r="E2" s="38"/>
      <c r="F2" s="38"/>
      <c r="G2" s="38"/>
      <c r="H2" s="37"/>
      <c r="I2" s="37"/>
    </row>
    <row r="3" spans="1:9">
      <c r="C3" s="38"/>
      <c r="D3" s="38"/>
      <c r="E3" s="38"/>
      <c r="F3" s="38"/>
      <c r="G3" s="38"/>
      <c r="H3" s="37"/>
      <c r="I3" s="37"/>
    </row>
    <row r="4" spans="1:9" ht="16">
      <c r="A4" t="s">
        <v>3341</v>
      </c>
      <c r="B4" s="116" t="s">
        <v>3342</v>
      </c>
      <c r="C4" s="97" t="s">
        <v>3343</v>
      </c>
      <c r="D4" s="97" t="s">
        <v>3344</v>
      </c>
      <c r="E4" s="98" t="s">
        <v>3345</v>
      </c>
      <c r="F4" s="97" t="s">
        <v>32</v>
      </c>
      <c r="G4" s="97" t="s">
        <v>3346</v>
      </c>
      <c r="H4" s="99" t="s">
        <v>3347</v>
      </c>
      <c r="I4" s="100" t="s">
        <v>3348</v>
      </c>
    </row>
    <row r="5" spans="1:9" ht="16">
      <c r="A5" s="108" t="str">
        <f>CONCATENATE(Table2[[#This Row],[CIP Number]],Table2[[#This Row],[SOC]])</f>
        <v>0511020314151131</v>
      </c>
      <c r="B5" s="271" t="s">
        <v>2420</v>
      </c>
      <c r="C5" s="261" t="s">
        <v>2421</v>
      </c>
      <c r="D5" s="249" t="s">
        <v>185</v>
      </c>
      <c r="E5" s="261" t="s">
        <v>2157</v>
      </c>
      <c r="F5" s="261">
        <v>151131</v>
      </c>
      <c r="G5" s="262" t="s">
        <v>1130</v>
      </c>
      <c r="H5" s="263" t="s">
        <v>3349</v>
      </c>
      <c r="I5" s="101" t="str">
        <f>IF(COUNTIF('2122&amp;2021 SDOL'!$B$8:$B$183, 'College &amp; Clock Prog-SOC'!$F5)&gt;0, "X", "")</f>
        <v>X</v>
      </c>
    </row>
    <row r="6" spans="1:9" ht="32">
      <c r="A6" s="108" t="str">
        <f>CONCATENATE(Table2[[#This Row],[CIP Number]],Table2[[#This Row],[SOC]])</f>
        <v>0511020314151151</v>
      </c>
      <c r="B6" s="272" t="s">
        <v>2420</v>
      </c>
      <c r="C6" s="264" t="s">
        <v>2421</v>
      </c>
      <c r="D6" s="237" t="s">
        <v>185</v>
      </c>
      <c r="E6" s="264" t="s">
        <v>2157</v>
      </c>
      <c r="F6" s="264">
        <v>151151</v>
      </c>
      <c r="G6" s="265" t="s">
        <v>1114</v>
      </c>
      <c r="H6" s="258" t="s">
        <v>3350</v>
      </c>
      <c r="I6" s="101" t="str">
        <f>IF(COUNTIF('2122&amp;2021 SDOL'!$B$8:$B$183, 'College &amp; Clock Prog-SOC'!$F6)&gt;0, "X", "")</f>
        <v>X</v>
      </c>
    </row>
    <row r="7" spans="1:9" ht="32">
      <c r="A7" s="108" t="str">
        <f>CONCATENATE(Table2[[#This Row],[CIP Number]],Table2[[#This Row],[SOC]])</f>
        <v>0610030400271014</v>
      </c>
      <c r="B7" s="271" t="s">
        <v>2503</v>
      </c>
      <c r="C7" s="261" t="s">
        <v>2504</v>
      </c>
      <c r="D7" s="249" t="s">
        <v>194</v>
      </c>
      <c r="E7" s="261" t="s">
        <v>2157</v>
      </c>
      <c r="F7" s="261">
        <v>271014</v>
      </c>
      <c r="G7" s="262" t="s">
        <v>2056</v>
      </c>
      <c r="H7" s="263" t="s">
        <v>3349</v>
      </c>
      <c r="I7" s="101" t="str">
        <f>IF(COUNTIF('2122&amp;2021 SDOL'!$B$8:$B$183, 'College &amp; Clock Prog-SOC'!$F7)&gt;0, "X", "")</f>
        <v/>
      </c>
    </row>
    <row r="8" spans="1:9" ht="32">
      <c r="A8" s="108" t="str">
        <f>CONCATENATE(Table2[[#This Row],[CIP Number]],Table2[[#This Row],[SOC]])</f>
        <v>0552030202433031</v>
      </c>
      <c r="B8" s="272" t="s">
        <v>2481</v>
      </c>
      <c r="C8" s="264" t="s">
        <v>2483</v>
      </c>
      <c r="D8" s="237" t="s">
        <v>2482</v>
      </c>
      <c r="E8" s="264" t="s">
        <v>2157</v>
      </c>
      <c r="F8" s="264">
        <v>433031</v>
      </c>
      <c r="G8" s="265" t="s">
        <v>1275</v>
      </c>
      <c r="H8" s="258" t="s">
        <v>3349</v>
      </c>
      <c r="I8" s="101" t="str">
        <f>IF(COUNTIF('2122&amp;2021 SDOL'!$B$8:$B$183, 'College &amp; Clock Prog-SOC'!$F8)&gt;0, "X", "")</f>
        <v>X</v>
      </c>
    </row>
    <row r="9" spans="1:9" ht="32">
      <c r="A9" s="108" t="str">
        <f>CONCATENATE(Table2[[#This Row],[CIP Number]],Table2[[#This Row],[SOC]])</f>
        <v>0552030202151151</v>
      </c>
      <c r="B9" s="271" t="s">
        <v>2481</v>
      </c>
      <c r="C9" s="261" t="s">
        <v>2483</v>
      </c>
      <c r="D9" s="249" t="s">
        <v>2482</v>
      </c>
      <c r="E9" s="261" t="s">
        <v>2157</v>
      </c>
      <c r="F9" s="261">
        <v>151151</v>
      </c>
      <c r="G9" s="262" t="s">
        <v>1114</v>
      </c>
      <c r="H9" s="263" t="s">
        <v>3350</v>
      </c>
      <c r="I9" s="101" t="str">
        <f>IF(COUNTIF('2122&amp;2021 SDOL'!$B$8:$B$183, 'College &amp; Clock Prog-SOC'!$F9)&gt;0, "X", "")</f>
        <v>X</v>
      </c>
    </row>
    <row r="10" spans="1:9" ht="48">
      <c r="A10" s="108" t="str">
        <f>CONCATENATE(Table2[[#This Row],[CIP Number]],Table2[[#This Row],[SOC]])</f>
        <v>0552040103436011</v>
      </c>
      <c r="B10" s="272" t="s">
        <v>2484</v>
      </c>
      <c r="C10" s="264" t="s">
        <v>2486</v>
      </c>
      <c r="D10" s="237" t="s">
        <v>208</v>
      </c>
      <c r="E10" s="264" t="s">
        <v>2157</v>
      </c>
      <c r="F10" s="264">
        <v>436011</v>
      </c>
      <c r="G10" s="265" t="s">
        <v>1259</v>
      </c>
      <c r="H10" s="258" t="s">
        <v>3349</v>
      </c>
      <c r="I10" s="101" t="str">
        <f>IF(COUNTIF('2122&amp;2021 SDOL'!$B$8:$B$183, 'College &amp; Clock Prog-SOC'!$F10)&gt;0, "X", "")</f>
        <v/>
      </c>
    </row>
    <row r="11" spans="1:9" ht="16">
      <c r="A11" s="108" t="str">
        <f>CONCATENATE(Table2[[#This Row],[CIP Number]],Table2[[#This Row],[SOC]])</f>
        <v>0552040103439031</v>
      </c>
      <c r="B11" s="271" t="s">
        <v>2484</v>
      </c>
      <c r="C11" s="261" t="s">
        <v>2486</v>
      </c>
      <c r="D11" s="249" t="s">
        <v>208</v>
      </c>
      <c r="E11" s="261" t="s">
        <v>2157</v>
      </c>
      <c r="F11" s="261">
        <v>439031</v>
      </c>
      <c r="G11" s="262" t="s">
        <v>1339</v>
      </c>
      <c r="H11" s="263" t="s">
        <v>3350</v>
      </c>
      <c r="I11" s="101" t="str">
        <f>IF(COUNTIF('2122&amp;2021 SDOL'!$B$8:$B$183, 'College &amp; Clock Prog-SOC'!$F11)&gt;0, "X", "")</f>
        <v/>
      </c>
    </row>
    <row r="12" spans="1:9" ht="32">
      <c r="A12" s="108" t="str">
        <f>CONCATENATE(Table2[[#This Row],[CIP Number]],Table2[[#This Row],[SOC]])</f>
        <v>0552040103151151</v>
      </c>
      <c r="B12" s="272" t="s">
        <v>2484</v>
      </c>
      <c r="C12" s="264" t="s">
        <v>2486</v>
      </c>
      <c r="D12" s="237" t="s">
        <v>208</v>
      </c>
      <c r="E12" s="264" t="s">
        <v>2157</v>
      </c>
      <c r="F12" s="264">
        <v>151151</v>
      </c>
      <c r="G12" s="265" t="s">
        <v>1114</v>
      </c>
      <c r="H12" s="258" t="s">
        <v>3350</v>
      </c>
      <c r="I12" s="101" t="str">
        <f>IF(COUNTIF('2122&amp;2021 SDOL'!$B$8:$B$183, 'College &amp; Clock Prog-SOC'!$F12)&gt;0, "X", "")</f>
        <v>X</v>
      </c>
    </row>
    <row r="13" spans="1:9" ht="48">
      <c r="A13" s="108" t="str">
        <f>CONCATENATE(Table2[[#This Row],[CIP Number]],Table2[[#This Row],[SOC]])</f>
        <v>0552040103431011</v>
      </c>
      <c r="B13" s="271" t="s">
        <v>2484</v>
      </c>
      <c r="C13" s="261" t="s">
        <v>2486</v>
      </c>
      <c r="D13" s="249" t="s">
        <v>208</v>
      </c>
      <c r="E13" s="261" t="s">
        <v>2157</v>
      </c>
      <c r="F13" s="261">
        <v>431011</v>
      </c>
      <c r="G13" s="262" t="s">
        <v>2039</v>
      </c>
      <c r="H13" s="263" t="s">
        <v>3350</v>
      </c>
      <c r="I13" s="101" t="str">
        <f>IF(COUNTIF('2122&amp;2021 SDOL'!$B$8:$B$183, 'College &amp; Clock Prog-SOC'!$F13)&gt;0, "X", "")</f>
        <v>X</v>
      </c>
    </row>
    <row r="14" spans="1:9" ht="32">
      <c r="A14" s="108" t="str">
        <f>CONCATENATE(Table2[[#This Row],[CIP Number]],Table2[[#This Row],[SOC]])</f>
        <v>0647060406493023</v>
      </c>
      <c r="B14" s="272" t="s">
        <v>2765</v>
      </c>
      <c r="C14" s="264" t="s">
        <v>2767</v>
      </c>
      <c r="D14" s="237" t="s">
        <v>2766</v>
      </c>
      <c r="E14" s="264" t="s">
        <v>2157</v>
      </c>
      <c r="F14" s="264">
        <v>493023</v>
      </c>
      <c r="G14" s="265" t="s">
        <v>1541</v>
      </c>
      <c r="H14" s="258" t="s">
        <v>3349</v>
      </c>
      <c r="I14" s="101" t="str">
        <f>IF(COUNTIF('2122&amp;2021 SDOL'!$B$8:$B$183, 'College &amp; Clock Prog-SOC'!$F14)&gt;0, "X", "")</f>
        <v>X</v>
      </c>
    </row>
    <row r="15" spans="1:9" ht="32">
      <c r="A15" s="108" t="str">
        <f>CONCATENATE(Table2[[#This Row],[CIP Number]],Table2[[#This Row],[SOC]])</f>
        <v>0647060413493023</v>
      </c>
      <c r="B15" s="271" t="s">
        <v>2775</v>
      </c>
      <c r="C15" s="261" t="s">
        <v>2777</v>
      </c>
      <c r="D15" s="249" t="s">
        <v>2776</v>
      </c>
      <c r="E15" s="261" t="s">
        <v>2157</v>
      </c>
      <c r="F15" s="261">
        <v>493023</v>
      </c>
      <c r="G15" s="262" t="s">
        <v>1541</v>
      </c>
      <c r="H15" s="263" t="s">
        <v>3349</v>
      </c>
      <c r="I15" s="101" t="str">
        <f>IF(COUNTIF('2122&amp;2021 SDOL'!$B$8:$B$183, 'College &amp; Clock Prog-SOC'!$F15)&gt;0, "X", "")</f>
        <v>X</v>
      </c>
    </row>
    <row r="16" spans="1:9" ht="32">
      <c r="A16" s="108" t="str">
        <f>CONCATENATE(Table2[[#This Row],[CIP Number]],Table2[[#This Row],[SOC]])</f>
        <v>0647060414493023</v>
      </c>
      <c r="B16" s="272" t="s">
        <v>2778</v>
      </c>
      <c r="C16" s="264" t="s">
        <v>2780</v>
      </c>
      <c r="D16" s="237" t="s">
        <v>2779</v>
      </c>
      <c r="E16" s="264" t="s">
        <v>2157</v>
      </c>
      <c r="F16" s="264">
        <v>493023</v>
      </c>
      <c r="G16" s="265" t="s">
        <v>1541</v>
      </c>
      <c r="H16" s="258" t="s">
        <v>3349</v>
      </c>
      <c r="I16" s="101" t="str">
        <f>IF(COUNTIF('2122&amp;2021 SDOL'!$B$8:$B$183, 'College &amp; Clock Prog-SOC'!$F16)&gt;0, "X", "")</f>
        <v>X</v>
      </c>
    </row>
    <row r="17" spans="1:9" ht="32">
      <c r="A17" s="108" t="str">
        <f>CONCATENATE(Table2[[#This Row],[CIP Number]],Table2[[#This Row],[SOC]])</f>
        <v>0615061701512051</v>
      </c>
      <c r="B17" s="271" t="s">
        <v>2626</v>
      </c>
      <c r="C17" s="261" t="s">
        <v>2628</v>
      </c>
      <c r="D17" s="249" t="s">
        <v>2627</v>
      </c>
      <c r="E17" s="261" t="s">
        <v>2157</v>
      </c>
      <c r="F17" s="261">
        <v>512051</v>
      </c>
      <c r="G17" s="262" t="s">
        <v>1520</v>
      </c>
      <c r="H17" s="263" t="s">
        <v>3349</v>
      </c>
      <c r="I17" s="101" t="str">
        <f>IF(COUNTIF('2122&amp;2021 SDOL'!$B$8:$B$183, 'College &amp; Clock Prog-SOC'!$F17)&gt;0, "X", "")</f>
        <v/>
      </c>
    </row>
    <row r="18" spans="1:9" ht="16">
      <c r="A18" s="108" t="str">
        <f>CONCATENATE(Table2[[#This Row],[CIP Number]],Table2[[#This Row],[SOC]])</f>
        <v>0612040902395094</v>
      </c>
      <c r="B18" s="272" t="s">
        <v>2531</v>
      </c>
      <c r="C18" s="264" t="s">
        <v>2534</v>
      </c>
      <c r="D18" s="237" t="s">
        <v>2533</v>
      </c>
      <c r="E18" s="264" t="s">
        <v>2157</v>
      </c>
      <c r="F18" s="264">
        <v>395094</v>
      </c>
      <c r="G18" s="265" t="s">
        <v>2529</v>
      </c>
      <c r="H18" s="258" t="s">
        <v>3349</v>
      </c>
      <c r="I18" s="101" t="str">
        <f>IF(COUNTIF('2122&amp;2021 SDOL'!$B$8:$B$183, 'College &amp; Clock Prog-SOC'!$F18)&gt;0, "X", "")</f>
        <v/>
      </c>
    </row>
    <row r="19" spans="1:9" ht="48">
      <c r="A19" s="108" t="str">
        <f>CONCATENATE(Table2[[#This Row],[CIP Number]],Table2[[#This Row],[SOC]])</f>
        <v>0615040606511011</v>
      </c>
      <c r="B19" s="271" t="s">
        <v>2584</v>
      </c>
      <c r="C19" s="261" t="s">
        <v>2586</v>
      </c>
      <c r="D19" s="249" t="s">
        <v>2585</v>
      </c>
      <c r="E19" s="261" t="s">
        <v>2157</v>
      </c>
      <c r="F19" s="261">
        <v>511011</v>
      </c>
      <c r="G19" s="262" t="s">
        <v>2587</v>
      </c>
      <c r="H19" s="263" t="s">
        <v>3349</v>
      </c>
      <c r="I19" s="101" t="str">
        <f>IF(COUNTIF('2122&amp;2021 SDOL'!$B$8:$B$183, 'College &amp; Clock Prog-SOC'!$F19)&gt;0, "X", "")</f>
        <v>X</v>
      </c>
    </row>
    <row r="20" spans="1:9" ht="48">
      <c r="A20" s="108" t="str">
        <f>CONCATENATE(Table2[[#This Row],[CIP Number]],Table2[[#This Row],[SOC]])</f>
        <v>0647020107499021</v>
      </c>
      <c r="B20" s="272" t="s">
        <v>2610</v>
      </c>
      <c r="C20" s="264" t="s">
        <v>2709</v>
      </c>
      <c r="D20" s="237" t="s">
        <v>2708</v>
      </c>
      <c r="E20" s="264" t="s">
        <v>2157</v>
      </c>
      <c r="F20" s="264">
        <v>499021</v>
      </c>
      <c r="G20" s="265" t="s">
        <v>1500</v>
      </c>
      <c r="H20" s="258" t="s">
        <v>3349</v>
      </c>
      <c r="I20" s="101" t="str">
        <f>IF(COUNTIF('2122&amp;2021 SDOL'!$B$8:$B$183, 'College &amp; Clock Prog-SOC'!$F20)&gt;0, "X", "")</f>
        <v>X</v>
      </c>
    </row>
    <row r="21" spans="1:9" ht="48">
      <c r="A21" s="108" t="str">
        <f>CONCATENATE(Table2[[#This Row],[CIP Number]],Table2[[#This Row],[SOC]])</f>
        <v>0647020108499021</v>
      </c>
      <c r="B21" s="271" t="s">
        <v>2614</v>
      </c>
      <c r="C21" s="261" t="s">
        <v>2711</v>
      </c>
      <c r="D21" s="249" t="s">
        <v>2710</v>
      </c>
      <c r="E21" s="261" t="s">
        <v>2157</v>
      </c>
      <c r="F21" s="261">
        <v>499021</v>
      </c>
      <c r="G21" s="262" t="s">
        <v>1500</v>
      </c>
      <c r="H21" s="263" t="s">
        <v>3349</v>
      </c>
      <c r="I21" s="101" t="str">
        <f>IF(COUNTIF('2122&amp;2021 SDOL'!$B$8:$B$183, 'College &amp; Clock Prog-SOC'!$F21)&gt;0, "X", "")</f>
        <v>X</v>
      </c>
    </row>
    <row r="22" spans="1:9" ht="48">
      <c r="A22" s="108" t="str">
        <f>CONCATENATE(Table2[[#This Row],[CIP Number]],Table2[[#This Row],[SOC]])</f>
        <v>0647020106499021</v>
      </c>
      <c r="B22" s="272" t="s">
        <v>2606</v>
      </c>
      <c r="C22" s="264" t="s">
        <v>2706</v>
      </c>
      <c r="D22" s="237" t="s">
        <v>245</v>
      </c>
      <c r="E22" s="264" t="s">
        <v>2157</v>
      </c>
      <c r="F22" s="264">
        <v>499021</v>
      </c>
      <c r="G22" s="265" t="s">
        <v>1500</v>
      </c>
      <c r="H22" s="258" t="s">
        <v>3349</v>
      </c>
      <c r="I22" s="101" t="str">
        <f>IF(COUNTIF('2122&amp;2021 SDOL'!$B$8:$B$183, 'College &amp; Clock Prog-SOC'!$F22)&gt;0, "X", "")</f>
        <v>X</v>
      </c>
    </row>
    <row r="23" spans="1:9" ht="48">
      <c r="A23" s="108" t="str">
        <f>CONCATENATE(Table2[[#This Row],[CIP Number]],Table2[[#This Row],[SOC]])</f>
        <v>0847020103499021</v>
      </c>
      <c r="B23" s="271" t="s">
        <v>3248</v>
      </c>
      <c r="C23" s="261" t="s">
        <v>3250</v>
      </c>
      <c r="D23" s="249" t="s">
        <v>3249</v>
      </c>
      <c r="E23" s="261" t="s">
        <v>3066</v>
      </c>
      <c r="F23" s="261">
        <v>499021</v>
      </c>
      <c r="G23" s="262" t="s">
        <v>1500</v>
      </c>
      <c r="H23" s="263" t="s">
        <v>3349</v>
      </c>
      <c r="I23" s="101" t="str">
        <f>IF(COUNTIF('2122&amp;2021 SDOL'!$B$8:$B$183, 'College &amp; Clock Prog-SOC'!$F23)&gt;0, "X", "")</f>
        <v>X</v>
      </c>
    </row>
    <row r="24" spans="1:9" ht="32">
      <c r="A24" s="108" t="str">
        <f>CONCATENATE(Table2[[#This Row],[CIP Number]],Table2[[#This Row],[SOC]])</f>
        <v>0647060421493023</v>
      </c>
      <c r="B24" s="272" t="s">
        <v>2784</v>
      </c>
      <c r="C24" s="264" t="s">
        <v>2786</v>
      </c>
      <c r="D24" s="237" t="s">
        <v>2785</v>
      </c>
      <c r="E24" s="264" t="s">
        <v>2157</v>
      </c>
      <c r="F24" s="264">
        <v>493023</v>
      </c>
      <c r="G24" s="265" t="s">
        <v>1541</v>
      </c>
      <c r="H24" s="258" t="s">
        <v>3349</v>
      </c>
      <c r="I24" s="101" t="str">
        <f>IF(COUNTIF('2122&amp;2021 SDOL'!$B$8:$B$183, 'College &amp; Clock Prog-SOC'!$F24)&gt;0, "X", "")</f>
        <v>X</v>
      </c>
    </row>
    <row r="25" spans="1:9" ht="16">
      <c r="A25" s="108" t="str">
        <f>CONCATENATE(Table2[[#This Row],[CIP Number]],Table2[[#This Row],[SOC]])</f>
        <v>0511100302151212</v>
      </c>
      <c r="B25" s="271" t="s">
        <v>2451</v>
      </c>
      <c r="C25" s="261" t="s">
        <v>2452</v>
      </c>
      <c r="D25" s="249" t="s">
        <v>256</v>
      </c>
      <c r="E25" s="261" t="s">
        <v>2157</v>
      </c>
      <c r="F25" s="261">
        <v>151212</v>
      </c>
      <c r="G25" s="262" t="s">
        <v>1177</v>
      </c>
      <c r="H25" s="263" t="s">
        <v>3349</v>
      </c>
      <c r="I25" s="101" t="str">
        <f>IF(COUNTIF('2122&amp;2021 SDOL'!$B$8:$B$183, 'College &amp; Clock Prog-SOC'!$F25)&gt;0, "X", "")</f>
        <v>X</v>
      </c>
    </row>
    <row r="26" spans="1:9" ht="32">
      <c r="A26" s="108" t="str">
        <f>CONCATENATE(Table2[[#This Row],[CIP Number]],Table2[[#This Row],[SOC]])</f>
        <v>0511010302151151</v>
      </c>
      <c r="B26" s="272" t="s">
        <v>2412</v>
      </c>
      <c r="C26" s="264" t="s">
        <v>2413</v>
      </c>
      <c r="D26" s="237" t="s">
        <v>264</v>
      </c>
      <c r="E26" s="264" t="s">
        <v>2157</v>
      </c>
      <c r="F26" s="264">
        <v>151151</v>
      </c>
      <c r="G26" s="265" t="s">
        <v>1114</v>
      </c>
      <c r="H26" s="258" t="s">
        <v>3349</v>
      </c>
      <c r="I26" s="101" t="str">
        <f>IF(COUNTIF('2122&amp;2021 SDOL'!$B$8:$B$183, 'College &amp; Clock Prog-SOC'!$F26)&gt;0, "X", "")</f>
        <v>X</v>
      </c>
    </row>
    <row r="27" spans="1:9" ht="32">
      <c r="A27" s="108" t="str">
        <f>CONCATENATE(Table2[[#This Row],[CIP Number]],Table2[[#This Row],[SOC]])</f>
        <v>0848050802514121</v>
      </c>
      <c r="B27" s="271" t="s">
        <v>3291</v>
      </c>
      <c r="C27" s="261" t="s">
        <v>3293</v>
      </c>
      <c r="D27" s="249" t="s">
        <v>3292</v>
      </c>
      <c r="E27" s="261" t="s">
        <v>3066</v>
      </c>
      <c r="F27" s="261">
        <v>514121</v>
      </c>
      <c r="G27" s="262" t="s">
        <v>2873</v>
      </c>
      <c r="H27" s="263" t="s">
        <v>3349</v>
      </c>
      <c r="I27" s="101" t="str">
        <f>IF(COUNTIF('2122&amp;2021 SDOL'!$B$8:$B$183, 'College &amp; Clock Prog-SOC'!$F27)&gt;0, "X", "")</f>
        <v>X</v>
      </c>
    </row>
    <row r="28" spans="1:9" ht="32">
      <c r="A28" s="108" t="str">
        <f>CONCATENATE(Table2[[#This Row],[CIP Number]],Table2[[#This Row],[SOC]])</f>
        <v>0647060420493023</v>
      </c>
      <c r="B28" s="272" t="s">
        <v>2781</v>
      </c>
      <c r="C28" s="264" t="s">
        <v>2783</v>
      </c>
      <c r="D28" s="237" t="s">
        <v>2782</v>
      </c>
      <c r="E28" s="264" t="s">
        <v>2157</v>
      </c>
      <c r="F28" s="264">
        <v>493023</v>
      </c>
      <c r="G28" s="265" t="s">
        <v>1541</v>
      </c>
      <c r="H28" s="258" t="s">
        <v>3349</v>
      </c>
      <c r="I28" s="101" t="str">
        <f>IF(COUNTIF('2122&amp;2021 SDOL'!$B$8:$B$183, 'College &amp; Clock Prog-SOC'!$F28)&gt;0, "X", "")</f>
        <v>X</v>
      </c>
    </row>
    <row r="29" spans="1:9" ht="32">
      <c r="A29" s="108" t="str">
        <f>CONCATENATE(Table2[[#This Row],[CIP Number]],Table2[[#This Row],[SOC]])</f>
        <v>0847060300493021</v>
      </c>
      <c r="B29" s="271" t="s">
        <v>3268</v>
      </c>
      <c r="C29" s="261" t="s">
        <v>3270</v>
      </c>
      <c r="D29" s="249" t="s">
        <v>3269</v>
      </c>
      <c r="E29" s="261" t="s">
        <v>3066</v>
      </c>
      <c r="F29" s="261">
        <v>493021</v>
      </c>
      <c r="G29" s="262" t="s">
        <v>2761</v>
      </c>
      <c r="H29" s="263" t="s">
        <v>3349</v>
      </c>
      <c r="I29" s="101" t="str">
        <f>IF(COUNTIF('2122&amp;2021 SDOL'!$B$8:$B$183, 'College &amp; Clock Prog-SOC'!$F29)&gt;0, "X", "")</f>
        <v>X</v>
      </c>
    </row>
    <row r="30" spans="1:9" ht="32">
      <c r="A30" s="108" t="str">
        <f>CONCATENATE(Table2[[#This Row],[CIP Number]],Table2[[#This Row],[SOC]])</f>
        <v>0647060306493021</v>
      </c>
      <c r="B30" s="272" t="s">
        <v>2756</v>
      </c>
      <c r="C30" s="264" t="s">
        <v>2759</v>
      </c>
      <c r="D30" s="237" t="s">
        <v>2758</v>
      </c>
      <c r="E30" s="264" t="s">
        <v>2157</v>
      </c>
      <c r="F30" s="264">
        <v>493021</v>
      </c>
      <c r="G30" s="265" t="s">
        <v>2761</v>
      </c>
      <c r="H30" s="258" t="s">
        <v>3349</v>
      </c>
      <c r="I30" s="101" t="str">
        <f>IF(COUNTIF('2122&amp;2021 SDOL'!$B$8:$B$183, 'College &amp; Clock Prog-SOC'!$F30)&gt;0, "X", "")</f>
        <v>X</v>
      </c>
    </row>
    <row r="31" spans="1:9" ht="48">
      <c r="A31" s="108" t="str">
        <f>CONCATENATE(Table2[[#This Row],[CIP Number]],Table2[[#This Row],[SOC]])</f>
        <v>0647060306514122</v>
      </c>
      <c r="B31" s="271" t="s">
        <v>2756</v>
      </c>
      <c r="C31" s="261" t="s">
        <v>2759</v>
      </c>
      <c r="D31" s="249" t="s">
        <v>2758</v>
      </c>
      <c r="E31" s="261" t="s">
        <v>2157</v>
      </c>
      <c r="F31" s="261">
        <v>514122</v>
      </c>
      <c r="G31" s="262" t="s">
        <v>3351</v>
      </c>
      <c r="H31" s="263" t="s">
        <v>3350</v>
      </c>
      <c r="I31" s="101" t="str">
        <f>IF(COUNTIF('2122&amp;2021 SDOL'!$B$8:$B$183, 'College &amp; Clock Prog-SOC'!$F31)&gt;0, "X", "")</f>
        <v/>
      </c>
    </row>
    <row r="32" spans="1:9" ht="16">
      <c r="A32" s="108" t="str">
        <f>CONCATENATE(Table2[[#This Row],[CIP Number]],Table2[[#This Row],[SOC]])</f>
        <v>0647060427412022</v>
      </c>
      <c r="B32" s="272" t="s">
        <v>2802</v>
      </c>
      <c r="C32" s="264" t="s">
        <v>2804</v>
      </c>
      <c r="D32" s="237" t="s">
        <v>2803</v>
      </c>
      <c r="E32" s="264" t="s">
        <v>2157</v>
      </c>
      <c r="F32" s="264">
        <v>412022</v>
      </c>
      <c r="G32" s="265" t="s">
        <v>2806</v>
      </c>
      <c r="H32" s="258" t="s">
        <v>3349</v>
      </c>
      <c r="I32" s="101" t="str">
        <f>IF(COUNTIF('2122&amp;2021 SDOL'!$B$8:$B$183, 'College &amp; Clock Prog-SOC'!$F32)&gt;0, "X", "")</f>
        <v/>
      </c>
    </row>
    <row r="33" spans="1:9" ht="16">
      <c r="A33" s="108" t="str">
        <f>CONCATENATE(Table2[[#This Row],[CIP Number]],Table2[[#This Row],[SOC]])</f>
        <v>0647060427435081</v>
      </c>
      <c r="B33" s="271" t="s">
        <v>2802</v>
      </c>
      <c r="C33" s="261" t="s">
        <v>2804</v>
      </c>
      <c r="D33" s="249" t="s">
        <v>2803</v>
      </c>
      <c r="E33" s="261" t="s">
        <v>2157</v>
      </c>
      <c r="F33" s="261">
        <v>435081</v>
      </c>
      <c r="G33" s="262" t="s">
        <v>3352</v>
      </c>
      <c r="H33" s="263" t="s">
        <v>3350</v>
      </c>
      <c r="I33" s="101" t="str">
        <f>IF(COUNTIF('2122&amp;2021 SDOL'!$B$8:$B$183, 'College &amp; Clock Prog-SOC'!$F33)&gt;0, "X", "")</f>
        <v/>
      </c>
    </row>
    <row r="34" spans="1:9" ht="32">
      <c r="A34" s="108" t="str">
        <f>CONCATENATE(Table2[[#This Row],[CIP Number]],Table2[[#This Row],[SOC]])</f>
        <v>0647060427434051</v>
      </c>
      <c r="B34" s="272" t="s">
        <v>2802</v>
      </c>
      <c r="C34" s="264" t="s">
        <v>2804</v>
      </c>
      <c r="D34" s="237" t="s">
        <v>2803</v>
      </c>
      <c r="E34" s="264" t="s">
        <v>2157</v>
      </c>
      <c r="F34" s="264">
        <v>434051</v>
      </c>
      <c r="G34" s="265" t="s">
        <v>822</v>
      </c>
      <c r="H34" s="258" t="s">
        <v>3350</v>
      </c>
      <c r="I34" s="101" t="str">
        <f>IF(COUNTIF('2122&amp;2021 SDOL'!$B$8:$B$183, 'College &amp; Clock Prog-SOC'!$F34)&gt;0, "X", "")</f>
        <v/>
      </c>
    </row>
    <row r="35" spans="1:9" ht="48">
      <c r="A35" s="108" t="str">
        <f>CONCATENATE(Table2[[#This Row],[CIP Number]],Table2[[#This Row],[SOC]])</f>
        <v>0647060427431011</v>
      </c>
      <c r="B35" s="271" t="s">
        <v>2802</v>
      </c>
      <c r="C35" s="261" t="s">
        <v>2804</v>
      </c>
      <c r="D35" s="249" t="s">
        <v>2803</v>
      </c>
      <c r="E35" s="261" t="s">
        <v>2157</v>
      </c>
      <c r="F35" s="261">
        <v>431011</v>
      </c>
      <c r="G35" s="262" t="s">
        <v>2039</v>
      </c>
      <c r="H35" s="263" t="s">
        <v>3350</v>
      </c>
      <c r="I35" s="101" t="str">
        <f>IF(COUNTIF('2122&amp;2021 SDOL'!$B$8:$B$183, 'College &amp; Clock Prog-SOC'!$F35)&gt;0, "X", "")</f>
        <v>X</v>
      </c>
    </row>
    <row r="36" spans="1:9" ht="16">
      <c r="A36" s="108" t="str">
        <f>CONCATENATE(Table2[[#This Row],[CIP Number]],Table2[[#This Row],[SOC]])</f>
        <v>0647060427412031</v>
      </c>
      <c r="B36" s="272" t="s">
        <v>2802</v>
      </c>
      <c r="C36" s="264" t="s">
        <v>2804</v>
      </c>
      <c r="D36" s="237" t="s">
        <v>2803</v>
      </c>
      <c r="E36" s="264" t="s">
        <v>2157</v>
      </c>
      <c r="F36" s="264">
        <v>412031</v>
      </c>
      <c r="G36" s="265" t="s">
        <v>3353</v>
      </c>
      <c r="H36" s="258" t="s">
        <v>3350</v>
      </c>
      <c r="I36" s="101" t="str">
        <f>IF(COUNTIF('2122&amp;2021 SDOL'!$B$8:$B$183, 'College &amp; Clock Prog-SOC'!$F36)&gt;0, "X", "")</f>
        <v/>
      </c>
    </row>
    <row r="37" spans="1:9" ht="32">
      <c r="A37" s="108" t="str">
        <f>CONCATENATE(Table2[[#This Row],[CIP Number]],Table2[[#This Row],[SOC]])</f>
        <v>0647060423493023</v>
      </c>
      <c r="B37" s="271" t="s">
        <v>2790</v>
      </c>
      <c r="C37" s="261" t="s">
        <v>2792</v>
      </c>
      <c r="D37" s="249" t="s">
        <v>2791</v>
      </c>
      <c r="E37" s="261" t="s">
        <v>2157</v>
      </c>
      <c r="F37" s="261">
        <v>493023</v>
      </c>
      <c r="G37" s="262" t="s">
        <v>1541</v>
      </c>
      <c r="H37" s="263" t="s">
        <v>3349</v>
      </c>
      <c r="I37" s="101" t="str">
        <f>IF(COUNTIF('2122&amp;2021 SDOL'!$B$8:$B$183, 'College &amp; Clock Prog-SOC'!$F37)&gt;0, "X", "")</f>
        <v>X</v>
      </c>
    </row>
    <row r="38" spans="1:9" ht="32">
      <c r="A38" s="108" t="str">
        <f>CONCATENATE(Table2[[#This Row],[CIP Number]],Table2[[#This Row],[SOC]])</f>
        <v>0647060424493023</v>
      </c>
      <c r="B38" s="272" t="s">
        <v>2793</v>
      </c>
      <c r="C38" s="264" t="s">
        <v>2795</v>
      </c>
      <c r="D38" s="237" t="s">
        <v>2794</v>
      </c>
      <c r="E38" s="264" t="s">
        <v>2157</v>
      </c>
      <c r="F38" s="264">
        <v>493023</v>
      </c>
      <c r="G38" s="265" t="s">
        <v>1541</v>
      </c>
      <c r="H38" s="258" t="s">
        <v>3349</v>
      </c>
      <c r="I38" s="101" t="str">
        <f>IF(COUNTIF('2122&amp;2021 SDOL'!$B$8:$B$183, 'College &amp; Clock Prog-SOC'!$F38)&gt;0, "X", "")</f>
        <v>X</v>
      </c>
    </row>
    <row r="39" spans="1:9" ht="32">
      <c r="A39" s="108" t="str">
        <f>CONCATENATE(Table2[[#This Row],[CIP Number]],Table2[[#This Row],[SOC]])</f>
        <v>0647060425493023</v>
      </c>
      <c r="B39" s="271" t="s">
        <v>2796</v>
      </c>
      <c r="C39" s="261" t="s">
        <v>2798</v>
      </c>
      <c r="D39" s="249" t="s">
        <v>2797</v>
      </c>
      <c r="E39" s="261" t="s">
        <v>2157</v>
      </c>
      <c r="F39" s="261">
        <v>493023</v>
      </c>
      <c r="G39" s="262" t="s">
        <v>1541</v>
      </c>
      <c r="H39" s="263" t="s">
        <v>3349</v>
      </c>
      <c r="I39" s="101" t="str">
        <f>IF(COUNTIF('2122&amp;2021 SDOL'!$B$8:$B$183, 'College &amp; Clock Prog-SOC'!$F39)&gt;0, "X", "")</f>
        <v>X</v>
      </c>
    </row>
    <row r="40" spans="1:9" ht="32">
      <c r="A40" s="108" t="str">
        <f>CONCATENATE(Table2[[#This Row],[CIP Number]],Table2[[#This Row],[SOC]])</f>
        <v>0647060422493023</v>
      </c>
      <c r="B40" s="272" t="s">
        <v>2787</v>
      </c>
      <c r="C40" s="264" t="s">
        <v>2789</v>
      </c>
      <c r="D40" s="237" t="s">
        <v>2788</v>
      </c>
      <c r="E40" s="264" t="s">
        <v>2157</v>
      </c>
      <c r="F40" s="264">
        <v>493023</v>
      </c>
      <c r="G40" s="265" t="s">
        <v>1541</v>
      </c>
      <c r="H40" s="258" t="s">
        <v>3349</v>
      </c>
      <c r="I40" s="101" t="str">
        <f>IF(COUNTIF('2122&amp;2021 SDOL'!$B$8:$B$183, 'College &amp; Clock Prog-SOC'!$F40)&gt;0, "X", "")</f>
        <v>X</v>
      </c>
    </row>
    <row r="41" spans="1:9" ht="32">
      <c r="A41" s="108" t="str">
        <f>CONCATENATE(Table2[[#This Row],[CIP Number]],Table2[[#This Row],[SOC]])</f>
        <v>0647060426493023</v>
      </c>
      <c r="B41" s="271" t="s">
        <v>2799</v>
      </c>
      <c r="C41" s="261" t="s">
        <v>2801</v>
      </c>
      <c r="D41" s="249" t="s">
        <v>2800</v>
      </c>
      <c r="E41" s="261" t="s">
        <v>2157</v>
      </c>
      <c r="F41" s="261">
        <v>493023</v>
      </c>
      <c r="G41" s="262" t="s">
        <v>1541</v>
      </c>
      <c r="H41" s="263" t="s">
        <v>3349</v>
      </c>
      <c r="I41" s="101" t="str">
        <f>IF(COUNTIF('2122&amp;2021 SDOL'!$B$8:$B$183, 'College &amp; Clock Prog-SOC'!$F41)&gt;0, "X", "")</f>
        <v>X</v>
      </c>
    </row>
    <row r="42" spans="1:9" ht="32">
      <c r="A42" s="108" t="str">
        <f>CONCATENATE(Table2[[#This Row],[CIP Number]],Table2[[#This Row],[SOC]])</f>
        <v>0647060405493023</v>
      </c>
      <c r="B42" s="272" t="s">
        <v>2762</v>
      </c>
      <c r="C42" s="264" t="s">
        <v>2764</v>
      </c>
      <c r="D42" s="237" t="s">
        <v>2763</v>
      </c>
      <c r="E42" s="264" t="s">
        <v>2157</v>
      </c>
      <c r="F42" s="264">
        <v>493023</v>
      </c>
      <c r="G42" s="265" t="s">
        <v>1541</v>
      </c>
      <c r="H42" s="258" t="s">
        <v>3349</v>
      </c>
      <c r="I42" s="101" t="str">
        <f>IF(COUNTIF('2122&amp;2021 SDOL'!$B$8:$B$183, 'College &amp; Clock Prog-SOC'!$F42)&gt;0, "X", "")</f>
        <v>X</v>
      </c>
    </row>
    <row r="43" spans="1:9" ht="32">
      <c r="A43" s="108" t="str">
        <f>CONCATENATE(Table2[[#This Row],[CIP Number]],Table2[[#This Row],[SOC]])</f>
        <v>0847060405493023</v>
      </c>
      <c r="B43" s="271" t="s">
        <v>3271</v>
      </c>
      <c r="C43" s="261" t="s">
        <v>3273</v>
      </c>
      <c r="D43" s="249" t="s">
        <v>3272</v>
      </c>
      <c r="E43" s="261" t="s">
        <v>3066</v>
      </c>
      <c r="F43" s="261">
        <v>493023</v>
      </c>
      <c r="G43" s="262" t="s">
        <v>1541</v>
      </c>
      <c r="H43" s="263" t="s">
        <v>3349</v>
      </c>
      <c r="I43" s="101" t="str">
        <f>IF(COUNTIF('2122&amp;2021 SDOL'!$B$8:$B$183, 'College &amp; Clock Prog-SOC'!$F43)&gt;0, "X", "")</f>
        <v>X</v>
      </c>
    </row>
    <row r="44" spans="1:9" ht="32">
      <c r="A44" s="108" t="str">
        <f>CONCATENATE(Table2[[#This Row],[CIP Number]],Table2[[#This Row],[SOC]])</f>
        <v>0647060411493023</v>
      </c>
      <c r="B44" s="272" t="s">
        <v>2769</v>
      </c>
      <c r="C44" s="264" t="s">
        <v>2771</v>
      </c>
      <c r="D44" s="237" t="s">
        <v>2770</v>
      </c>
      <c r="E44" s="264" t="s">
        <v>2157</v>
      </c>
      <c r="F44" s="264">
        <v>493023</v>
      </c>
      <c r="G44" s="265" t="s">
        <v>1541</v>
      </c>
      <c r="H44" s="258" t="s">
        <v>3349</v>
      </c>
      <c r="I44" s="101" t="str">
        <f>IF(COUNTIF('2122&amp;2021 SDOL'!$B$8:$B$183, 'College &amp; Clock Prog-SOC'!$F44)&gt;0, "X", "")</f>
        <v>X</v>
      </c>
    </row>
    <row r="45" spans="1:9" ht="32">
      <c r="A45" s="108" t="str">
        <f>CONCATENATE(Table2[[#This Row],[CIP Number]],Table2[[#This Row],[SOC]])</f>
        <v>0647060412493023</v>
      </c>
      <c r="B45" s="271" t="s">
        <v>2772</v>
      </c>
      <c r="C45" s="261" t="s">
        <v>2774</v>
      </c>
      <c r="D45" s="249" t="s">
        <v>2773</v>
      </c>
      <c r="E45" s="261" t="s">
        <v>2157</v>
      </c>
      <c r="F45" s="261">
        <v>493023</v>
      </c>
      <c r="G45" s="262" t="s">
        <v>1541</v>
      </c>
      <c r="H45" s="263" t="s">
        <v>3349</v>
      </c>
      <c r="I45" s="101" t="str">
        <f>IF(COUNTIF('2122&amp;2021 SDOL'!$B$8:$B$183, 'College &amp; Clock Prog-SOC'!$F45)&gt;0, "X", "")</f>
        <v>X</v>
      </c>
    </row>
    <row r="46" spans="1:9" ht="32">
      <c r="A46" s="108" t="str">
        <f>CONCATENATE(Table2[[#This Row],[CIP Number]],Table2[[#This Row],[SOC]])</f>
        <v>0743010709333051</v>
      </c>
      <c r="B46" s="272" t="s">
        <v>3016</v>
      </c>
      <c r="C46" s="264" t="s">
        <v>3018</v>
      </c>
      <c r="D46" s="237" t="s">
        <v>3017</v>
      </c>
      <c r="E46" s="264" t="s">
        <v>2157</v>
      </c>
      <c r="F46" s="264">
        <v>333051</v>
      </c>
      <c r="G46" s="265" t="s">
        <v>1812</v>
      </c>
      <c r="H46" s="258" t="s">
        <v>3349</v>
      </c>
      <c r="I46" s="101" t="str">
        <f>IF(COUNTIF('2122&amp;2021 SDOL'!$B$8:$B$183, 'College &amp; Clock Prog-SOC'!$F46)&gt;0, "X", "")</f>
        <v>X</v>
      </c>
    </row>
    <row r="47" spans="1:9" ht="32">
      <c r="A47" s="108" t="str">
        <f>CONCATENATE(Table2[[#This Row],[CIP Number]],Table2[[#This Row],[SOC]])</f>
        <v>0743010711333051</v>
      </c>
      <c r="B47" s="271" t="s">
        <v>3020</v>
      </c>
      <c r="C47" s="261" t="s">
        <v>3025</v>
      </c>
      <c r="D47" s="249" t="s">
        <v>3017</v>
      </c>
      <c r="E47" s="261" t="s">
        <v>2157</v>
      </c>
      <c r="F47" s="261">
        <v>333051</v>
      </c>
      <c r="G47" s="262" t="s">
        <v>1812</v>
      </c>
      <c r="H47" s="263" t="s">
        <v>3349</v>
      </c>
      <c r="I47" s="101" t="str">
        <f>IF(COUNTIF('2122&amp;2021 SDOL'!$B$8:$B$183, 'College &amp; Clock Prog-SOC'!$F47)&gt;0, "X", "")</f>
        <v>X</v>
      </c>
    </row>
    <row r="48" spans="1:9" ht="32">
      <c r="A48" s="108" t="str">
        <f>CONCATENATE(Table2[[#This Row],[CIP Number]],Table2[[#This Row],[SOC]])</f>
        <v>0647060703493011</v>
      </c>
      <c r="B48" s="272" t="s">
        <v>2821</v>
      </c>
      <c r="C48" s="264" t="s">
        <v>2822</v>
      </c>
      <c r="D48" s="237" t="s">
        <v>1704</v>
      </c>
      <c r="E48" s="264" t="s">
        <v>2157</v>
      </c>
      <c r="F48" s="264">
        <v>493011</v>
      </c>
      <c r="G48" s="265" t="s">
        <v>1701</v>
      </c>
      <c r="H48" s="258" t="s">
        <v>3349</v>
      </c>
      <c r="I48" s="101" t="str">
        <f>IF(COUNTIF('2122&amp;2021 SDOL'!$B$8:$B$183, 'College &amp; Clock Prog-SOC'!$F48)&gt;0, "X", "")</f>
        <v>X</v>
      </c>
    </row>
    <row r="49" spans="1:9" ht="32">
      <c r="A49" s="108" t="str">
        <f>CONCATENATE(Table2[[#This Row],[CIP Number]],Table2[[#This Row],[SOC]])</f>
        <v>0647060801493011</v>
      </c>
      <c r="B49" s="271" t="s">
        <v>2824</v>
      </c>
      <c r="C49" s="261" t="s">
        <v>2826</v>
      </c>
      <c r="D49" s="249" t="s">
        <v>1706</v>
      </c>
      <c r="E49" s="261" t="s">
        <v>2157</v>
      </c>
      <c r="F49" s="261">
        <v>493011</v>
      </c>
      <c r="G49" s="262" t="s">
        <v>1701</v>
      </c>
      <c r="H49" s="263" t="s">
        <v>3349</v>
      </c>
      <c r="I49" s="101" t="str">
        <f>IF(COUNTIF('2122&amp;2021 SDOL'!$B$8:$B$183, 'College &amp; Clock Prog-SOC'!$F49)&gt;0, "X", "")</f>
        <v>X</v>
      </c>
    </row>
    <row r="50" spans="1:9" ht="32">
      <c r="A50" s="108" t="str">
        <f>CONCATENATE(Table2[[#This Row],[CIP Number]],Table2[[#This Row],[SOC]])</f>
        <v>0847060908512011</v>
      </c>
      <c r="B50" s="272" t="s">
        <v>3277</v>
      </c>
      <c r="C50" s="264" t="s">
        <v>3279</v>
      </c>
      <c r="D50" s="237" t="s">
        <v>3278</v>
      </c>
      <c r="E50" s="264" t="s">
        <v>3066</v>
      </c>
      <c r="F50" s="264">
        <v>512011</v>
      </c>
      <c r="G50" s="265" t="s">
        <v>3281</v>
      </c>
      <c r="H50" s="258" t="s">
        <v>3349</v>
      </c>
      <c r="I50" s="101" t="str">
        <f>IF(COUNTIF('2122&amp;2021 SDOL'!$B$8:$B$183, 'College &amp; Clock Prog-SOC'!$F50)&gt;0, "X", "")</f>
        <v/>
      </c>
    </row>
    <row r="51" spans="1:9" ht="16">
      <c r="A51" s="108" t="str">
        <f>CONCATENATE(Table2[[#This Row],[CIP Number]],Table2[[#This Row],[SOC]])</f>
        <v>0647060900492091</v>
      </c>
      <c r="B51" s="271" t="s">
        <v>2828</v>
      </c>
      <c r="C51" s="261" t="s">
        <v>2830</v>
      </c>
      <c r="D51" s="249" t="s">
        <v>2829</v>
      </c>
      <c r="E51" s="261" t="s">
        <v>2157</v>
      </c>
      <c r="F51" s="261">
        <v>492091</v>
      </c>
      <c r="G51" s="262" t="s">
        <v>1673</v>
      </c>
      <c r="H51" s="263" t="s">
        <v>3349</v>
      </c>
      <c r="I51" s="101" t="str">
        <f>IF(COUNTIF('2122&amp;2021 SDOL'!$B$8:$B$183, 'College &amp; Clock Prog-SOC'!$F51)&gt;0, "X", "")</f>
        <v/>
      </c>
    </row>
    <row r="52" spans="1:9" ht="16">
      <c r="A52" s="108" t="str">
        <f>CONCATENATE(Table2[[#This Row],[CIP Number]],Table2[[#This Row],[SOC]])</f>
        <v>0647060905492091</v>
      </c>
      <c r="B52" s="272" t="s">
        <v>2832</v>
      </c>
      <c r="C52" s="264" t="s">
        <v>2834</v>
      </c>
      <c r="D52" s="237" t="s">
        <v>2833</v>
      </c>
      <c r="E52" s="264" t="s">
        <v>2157</v>
      </c>
      <c r="F52" s="264">
        <v>492091</v>
      </c>
      <c r="G52" s="265" t="s">
        <v>1673</v>
      </c>
      <c r="H52" s="258" t="s">
        <v>3349</v>
      </c>
      <c r="I52" s="101" t="str">
        <f>IF(COUNTIF('2122&amp;2021 SDOL'!$B$8:$B$183, 'College &amp; Clock Prog-SOC'!$F52)&gt;0, "X", "")</f>
        <v/>
      </c>
    </row>
    <row r="53" spans="1:9" ht="16">
      <c r="A53" s="108" t="str">
        <f>CONCATENATE(Table2[[#This Row],[CIP Number]],Table2[[#This Row],[SOC]])</f>
        <v>0743019902132099</v>
      </c>
      <c r="B53" s="271" t="s">
        <v>3036</v>
      </c>
      <c r="C53" s="261" t="s">
        <v>3039</v>
      </c>
      <c r="D53" s="249" t="s">
        <v>3038</v>
      </c>
      <c r="E53" s="261" t="s">
        <v>2157</v>
      </c>
      <c r="F53" s="261">
        <v>132099</v>
      </c>
      <c r="G53" s="262" t="s">
        <v>3041</v>
      </c>
      <c r="H53" s="263" t="s">
        <v>3349</v>
      </c>
      <c r="I53" s="101" t="str">
        <f>IF(COUNTIF('2122&amp;2021 SDOL'!$B$8:$B$183, 'College &amp; Clock Prog-SOC'!$F53)&gt;0, "X", "")</f>
        <v>X</v>
      </c>
    </row>
    <row r="54" spans="1:9" ht="16">
      <c r="A54" s="108" t="str">
        <f>CONCATENATE(Table2[[#This Row],[CIP Number]],Table2[[#This Row],[SOC]])</f>
        <v>0612050103351011</v>
      </c>
      <c r="B54" s="272" t="s">
        <v>2542</v>
      </c>
      <c r="C54" s="264" t="s">
        <v>2544</v>
      </c>
      <c r="D54" s="237" t="s">
        <v>2543</v>
      </c>
      <c r="E54" s="264" t="s">
        <v>2157</v>
      </c>
      <c r="F54" s="264">
        <v>351011</v>
      </c>
      <c r="G54" s="265" t="s">
        <v>1414</v>
      </c>
      <c r="H54" s="258" t="s">
        <v>3349</v>
      </c>
      <c r="I54" s="101" t="str">
        <f>IF(COUNTIF('2122&amp;2021 SDOL'!$B$8:$B$183, 'College &amp; Clock Prog-SOC'!$F54)&gt;0, "X", "")</f>
        <v>X</v>
      </c>
    </row>
    <row r="55" spans="1:9" ht="16">
      <c r="A55" s="108" t="str">
        <f>CONCATENATE(Table2[[#This Row],[CIP Number]],Table2[[#This Row],[SOC]])</f>
        <v>0612050103513011</v>
      </c>
      <c r="B55" s="271" t="s">
        <v>2542</v>
      </c>
      <c r="C55" s="261" t="s">
        <v>2544</v>
      </c>
      <c r="D55" s="249" t="s">
        <v>2543</v>
      </c>
      <c r="E55" s="261" t="s">
        <v>2157</v>
      </c>
      <c r="F55" s="261">
        <v>513011</v>
      </c>
      <c r="G55" s="262" t="s">
        <v>3354</v>
      </c>
      <c r="H55" s="263" t="s">
        <v>3350</v>
      </c>
      <c r="I55" s="101" t="str">
        <f>IF(COUNTIF('2122&amp;2021 SDOL'!$B$8:$B$183, 'College &amp; Clock Prog-SOC'!$F55)&gt;0, "X", "")</f>
        <v/>
      </c>
    </row>
    <row r="56" spans="1:9" ht="16">
      <c r="A56" s="108" t="str">
        <f>CONCATENATE(Table2[[#This Row],[CIP Number]],Table2[[#This Row],[SOC]])</f>
        <v>0612040202395011</v>
      </c>
      <c r="B56" s="272" t="s">
        <v>2518</v>
      </c>
      <c r="C56" s="264" t="s">
        <v>2520</v>
      </c>
      <c r="D56" s="237" t="s">
        <v>303</v>
      </c>
      <c r="E56" s="264" t="s">
        <v>2157</v>
      </c>
      <c r="F56" s="264">
        <v>395011</v>
      </c>
      <c r="G56" s="265" t="s">
        <v>2522</v>
      </c>
      <c r="H56" s="258" t="s">
        <v>3349</v>
      </c>
      <c r="I56" s="101" t="str">
        <f>IF(COUNTIF('2122&amp;2021 SDOL'!$B$8:$B$183, 'College &amp; Clock Prog-SOC'!$F56)&gt;0, "X", "")</f>
        <v/>
      </c>
    </row>
    <row r="57" spans="1:9" ht="16">
      <c r="A57" s="108" t="str">
        <f>CONCATENATE(Table2[[#This Row],[CIP Number]],Table2[[#This Row],[SOC]])</f>
        <v>0615040106499062</v>
      </c>
      <c r="B57" s="271" t="s">
        <v>2566</v>
      </c>
      <c r="C57" s="261" t="s">
        <v>2568</v>
      </c>
      <c r="D57" s="249" t="s">
        <v>2567</v>
      </c>
      <c r="E57" s="261" t="s">
        <v>2157</v>
      </c>
      <c r="F57" s="261">
        <v>499062</v>
      </c>
      <c r="G57" s="262" t="s">
        <v>1469</v>
      </c>
      <c r="H57" s="263" t="s">
        <v>3349</v>
      </c>
      <c r="I57" s="101" t="str">
        <f>IF(COUNTIF('2122&amp;2021 SDOL'!$B$8:$B$183, 'College &amp; Clock Prog-SOC'!$F57)&gt;0, "X", "")</f>
        <v/>
      </c>
    </row>
    <row r="58" spans="1:9" ht="48">
      <c r="A58" s="108" t="str">
        <f>CONCATENATE(Table2[[#This Row],[CIP Number]],Table2[[#This Row],[SOC]])</f>
        <v>0615040106492094</v>
      </c>
      <c r="B58" s="272" t="s">
        <v>2566</v>
      </c>
      <c r="C58" s="264" t="s">
        <v>2568</v>
      </c>
      <c r="D58" s="237" t="s">
        <v>2567</v>
      </c>
      <c r="E58" s="264" t="s">
        <v>2157</v>
      </c>
      <c r="F58" s="264">
        <v>492094</v>
      </c>
      <c r="G58" s="265" t="s">
        <v>1635</v>
      </c>
      <c r="H58" s="258" t="s">
        <v>3350</v>
      </c>
      <c r="I58" s="101" t="str">
        <f>IF(COUNTIF('2122&amp;2021 SDOL'!$B$8:$B$183, 'College &amp; Clock Prog-SOC'!$F58)&gt;0, "X", "")</f>
        <v/>
      </c>
    </row>
    <row r="59" spans="1:9" ht="32">
      <c r="A59" s="108" t="str">
        <f>CONCATENATE(Table2[[#This Row],[CIP Number]],Table2[[#This Row],[SOC]])</f>
        <v>0615040106499071</v>
      </c>
      <c r="B59" s="271" t="s">
        <v>2566</v>
      </c>
      <c r="C59" s="261" t="s">
        <v>2568</v>
      </c>
      <c r="D59" s="249" t="s">
        <v>2567</v>
      </c>
      <c r="E59" s="261" t="s">
        <v>2157</v>
      </c>
      <c r="F59" s="261">
        <v>499071</v>
      </c>
      <c r="G59" s="262" t="s">
        <v>2670</v>
      </c>
      <c r="H59" s="263" t="s">
        <v>3350</v>
      </c>
      <c r="I59" s="101" t="str">
        <f>IF(COUNTIF('2122&amp;2021 SDOL'!$B$8:$B$183, 'College &amp; Clock Prog-SOC'!$F59)&gt;0, "X", "")</f>
        <v>X</v>
      </c>
    </row>
    <row r="60" spans="1:9" ht="16">
      <c r="A60" s="108" t="str">
        <f>CONCATENATE(Table2[[#This Row],[CIP Number]],Table2[[#This Row],[SOC]])</f>
        <v>0646010103472021</v>
      </c>
      <c r="B60" s="272" t="s">
        <v>2643</v>
      </c>
      <c r="C60" s="264" t="s">
        <v>2645</v>
      </c>
      <c r="D60" s="237" t="s">
        <v>312</v>
      </c>
      <c r="E60" s="264" t="s">
        <v>2157</v>
      </c>
      <c r="F60" s="264">
        <v>472021</v>
      </c>
      <c r="G60" s="265" t="s">
        <v>2648</v>
      </c>
      <c r="H60" s="258" t="s">
        <v>3349</v>
      </c>
      <c r="I60" s="101" t="str">
        <f>IF(COUNTIF('2122&amp;2021 SDOL'!$B$8:$B$183, 'College &amp; Clock Prog-SOC'!$F60)&gt;0, "X", "")</f>
        <v>X</v>
      </c>
    </row>
    <row r="61" spans="1:9" ht="48">
      <c r="A61" s="108" t="str">
        <f>CONCATENATE(Table2[[#This Row],[CIP Number]],Table2[[#This Row],[SOC]])</f>
        <v>0646010103473011</v>
      </c>
      <c r="B61" s="271" t="s">
        <v>2643</v>
      </c>
      <c r="C61" s="261" t="s">
        <v>2645</v>
      </c>
      <c r="D61" s="249" t="s">
        <v>312</v>
      </c>
      <c r="E61" s="261" t="s">
        <v>2157</v>
      </c>
      <c r="F61" s="261">
        <v>473011</v>
      </c>
      <c r="G61" s="262" t="s">
        <v>3355</v>
      </c>
      <c r="H61" s="263" t="s">
        <v>3350</v>
      </c>
      <c r="I61" s="101" t="str">
        <f>IF(COUNTIF('2122&amp;2021 SDOL'!$B$8:$B$183, 'College &amp; Clock Prog-SOC'!$F61)&gt;0, "X", "")</f>
        <v/>
      </c>
    </row>
    <row r="62" spans="1:9" ht="16">
      <c r="A62" s="108" t="str">
        <f>CONCATENATE(Table2[[#This Row],[CIP Number]],Table2[[#This Row],[SOC]])</f>
        <v>0846010103472021</v>
      </c>
      <c r="B62" s="272" t="s">
        <v>3152</v>
      </c>
      <c r="C62" s="264" t="s">
        <v>3154</v>
      </c>
      <c r="D62" s="237" t="s">
        <v>3153</v>
      </c>
      <c r="E62" s="264" t="s">
        <v>3066</v>
      </c>
      <c r="F62" s="264">
        <v>472021</v>
      </c>
      <c r="G62" s="265" t="s">
        <v>2648</v>
      </c>
      <c r="H62" s="258" t="s">
        <v>3349</v>
      </c>
      <c r="I62" s="101" t="str">
        <f>IF(COUNTIF('2122&amp;2021 SDOL'!$B$8:$B$183, 'College &amp; Clock Prog-SOC'!$F62)&gt;0, "X", "")</f>
        <v>X</v>
      </c>
    </row>
    <row r="63" spans="1:9" ht="16">
      <c r="A63" s="108" t="str">
        <f>CONCATENATE(Table2[[#This Row],[CIP Number]],Table2[[#This Row],[SOC]])</f>
        <v>0846010104472021</v>
      </c>
      <c r="B63" s="271" t="s">
        <v>3155</v>
      </c>
      <c r="C63" s="261" t="s">
        <v>3157</v>
      </c>
      <c r="D63" s="249" t="s">
        <v>3156</v>
      </c>
      <c r="E63" s="261" t="s">
        <v>3066</v>
      </c>
      <c r="F63" s="261">
        <v>472021</v>
      </c>
      <c r="G63" s="262" t="s">
        <v>2648</v>
      </c>
      <c r="H63" s="263" t="s">
        <v>3349</v>
      </c>
      <c r="I63" s="101" t="str">
        <f>IF(COUNTIF('2122&amp;2021 SDOL'!$B$8:$B$183, 'College &amp; Clock Prog-SOC'!$F63)&gt;0, "X", "")</f>
        <v>X</v>
      </c>
    </row>
    <row r="64" spans="1:9" ht="32">
      <c r="A64" s="108" t="str">
        <f>CONCATENATE(Table2[[#This Row],[CIP Number]],Table2[[#This Row],[SOC]])</f>
        <v>0646041502499071</v>
      </c>
      <c r="B64" s="272" t="s">
        <v>2671</v>
      </c>
      <c r="C64" s="264" t="s">
        <v>2673</v>
      </c>
      <c r="D64" s="237" t="s">
        <v>316</v>
      </c>
      <c r="E64" s="264" t="s">
        <v>2157</v>
      </c>
      <c r="F64" s="264">
        <v>499071</v>
      </c>
      <c r="G64" s="265" t="s">
        <v>2670</v>
      </c>
      <c r="H64" s="258" t="s">
        <v>3349</v>
      </c>
      <c r="I64" s="101" t="str">
        <f>IF(COUNTIF('2122&amp;2021 SDOL'!$B$8:$B$183, 'College &amp; Clock Prog-SOC'!$F64)&gt;0, "X", "")</f>
        <v>X</v>
      </c>
    </row>
    <row r="65" spans="1:9" ht="16">
      <c r="A65" s="108" t="str">
        <f>CONCATENATE(Table2[[#This Row],[CIP Number]],Table2[[#This Row],[SOC]])</f>
        <v>0846041502472061</v>
      </c>
      <c r="B65" s="271" t="s">
        <v>3213</v>
      </c>
      <c r="C65" s="261" t="s">
        <v>3215</v>
      </c>
      <c r="D65" s="249" t="s">
        <v>3214</v>
      </c>
      <c r="E65" s="261" t="s">
        <v>3066</v>
      </c>
      <c r="F65" s="261">
        <v>472061</v>
      </c>
      <c r="G65" s="262" t="s">
        <v>3217</v>
      </c>
      <c r="H65" s="263" t="s">
        <v>3349</v>
      </c>
      <c r="I65" s="101" t="str">
        <f>IF(COUNTIF('2122&amp;2021 SDOL'!$B$8:$B$183, 'College &amp; Clock Prog-SOC'!$F65)&gt;0, "X", "")</f>
        <v/>
      </c>
    </row>
    <row r="66" spans="1:9" ht="32">
      <c r="A66" s="108" t="str">
        <f>CONCATENATE(Table2[[#This Row],[CIP Number]],Table2[[#This Row],[SOC]])</f>
        <v>0846041502471011</v>
      </c>
      <c r="B66" s="272" t="s">
        <v>3213</v>
      </c>
      <c r="C66" s="264" t="s">
        <v>3215</v>
      </c>
      <c r="D66" s="237" t="s">
        <v>3214</v>
      </c>
      <c r="E66" s="264" t="s">
        <v>3066</v>
      </c>
      <c r="F66" s="264">
        <v>471011</v>
      </c>
      <c r="G66" s="265" t="s">
        <v>3356</v>
      </c>
      <c r="H66" s="258" t="s">
        <v>3350</v>
      </c>
      <c r="I66" s="101" t="str">
        <f>IF(COUNTIF('2122&amp;2021 SDOL'!$B$8:$B$183, 'College &amp; Clock Prog-SOC'!$F66)&gt;0, "X", "")</f>
        <v>X</v>
      </c>
    </row>
    <row r="67" spans="1:9" ht="32">
      <c r="A67" s="108" t="str">
        <f>CONCATENATE(Table2[[#This Row],[CIP Number]],Table2[[#This Row],[SOC]])</f>
        <v>0646040107499071</v>
      </c>
      <c r="B67" s="271" t="s">
        <v>2664</v>
      </c>
      <c r="C67" s="261" t="s">
        <v>2667</v>
      </c>
      <c r="D67" s="249" t="s">
        <v>2666</v>
      </c>
      <c r="E67" s="261" t="s">
        <v>2157</v>
      </c>
      <c r="F67" s="261">
        <v>499071</v>
      </c>
      <c r="G67" s="262" t="s">
        <v>2670</v>
      </c>
      <c r="H67" s="263" t="s">
        <v>3349</v>
      </c>
      <c r="I67" s="101" t="str">
        <f>IF(COUNTIF('2122&amp;2021 SDOL'!$B$8:$B$183, 'College &amp; Clock Prog-SOC'!$F67)&gt;0, "X", "")</f>
        <v>X</v>
      </c>
    </row>
    <row r="68" spans="1:9" ht="32">
      <c r="A68" s="108" t="str">
        <f>CONCATENATE(Table2[[#This Row],[CIP Number]],Table2[[#This Row],[SOC]])</f>
        <v>0646041506499071</v>
      </c>
      <c r="B68" s="272" t="s">
        <v>2674</v>
      </c>
      <c r="C68" s="264" t="s">
        <v>2675</v>
      </c>
      <c r="D68" s="237" t="s">
        <v>319</v>
      </c>
      <c r="E68" s="264" t="s">
        <v>2157</v>
      </c>
      <c r="F68" s="264">
        <v>499071</v>
      </c>
      <c r="G68" s="265" t="s">
        <v>2670</v>
      </c>
      <c r="H68" s="258" t="s">
        <v>3349</v>
      </c>
      <c r="I68" s="101" t="str">
        <f>IF(COUNTIF('2122&amp;2021 SDOL'!$B$8:$B$183, 'College &amp; Clock Prog-SOC'!$F68)&gt;0, "X", "")</f>
        <v>X</v>
      </c>
    </row>
    <row r="69" spans="1:9" ht="16">
      <c r="A69" s="108" t="str">
        <f>CONCATENATE(Table2[[#This Row],[CIP Number]],Table2[[#This Row],[SOC]])</f>
        <v>0511020202151131</v>
      </c>
      <c r="B69" s="271" t="s">
        <v>2416</v>
      </c>
      <c r="C69" s="261" t="s">
        <v>2417</v>
      </c>
      <c r="D69" s="249" t="s">
        <v>322</v>
      </c>
      <c r="E69" s="261" t="s">
        <v>2157</v>
      </c>
      <c r="F69" s="261">
        <v>151131</v>
      </c>
      <c r="G69" s="262" t="s">
        <v>1130</v>
      </c>
      <c r="H69" s="263" t="s">
        <v>3349</v>
      </c>
      <c r="I69" s="101" t="str">
        <f>IF(COUNTIF('2122&amp;2021 SDOL'!$B$8:$B$183, 'College &amp; Clock Prog-SOC'!$F69)&gt;0, "X", "")</f>
        <v>X</v>
      </c>
    </row>
    <row r="70" spans="1:9" ht="32">
      <c r="A70" s="108" t="str">
        <f>CONCATENATE(Table2[[#This Row],[CIP Number]],Table2[[#This Row],[SOC]])</f>
        <v>0511020202151151</v>
      </c>
      <c r="B70" s="272" t="s">
        <v>2416</v>
      </c>
      <c r="C70" s="264" t="s">
        <v>2417</v>
      </c>
      <c r="D70" s="237" t="s">
        <v>322</v>
      </c>
      <c r="E70" s="264" t="s">
        <v>2157</v>
      </c>
      <c r="F70" s="264">
        <v>151151</v>
      </c>
      <c r="G70" s="265" t="s">
        <v>1114</v>
      </c>
      <c r="H70" s="258" t="s">
        <v>3350</v>
      </c>
      <c r="I70" s="101" t="str">
        <f>IF(COUNTIF('2122&amp;2021 SDOL'!$B$8:$B$183, 'College &amp; Clock Prog-SOC'!$F70)&gt;0, "X", "")</f>
        <v>X</v>
      </c>
    </row>
    <row r="71" spans="1:9" ht="32">
      <c r="A71" s="108" t="str">
        <f>CONCATENATE(Table2[[#This Row],[CIP Number]],Table2[[#This Row],[SOC]])</f>
        <v>0552020101111021</v>
      </c>
      <c r="B71" s="271" t="s">
        <v>2479</v>
      </c>
      <c r="C71" s="261" t="s">
        <v>2480</v>
      </c>
      <c r="D71" s="249" t="s">
        <v>325</v>
      </c>
      <c r="E71" s="261" t="s">
        <v>2157</v>
      </c>
      <c r="F71" s="261">
        <v>111021</v>
      </c>
      <c r="G71" s="262" t="s">
        <v>781</v>
      </c>
      <c r="H71" s="263" t="s">
        <v>3349</v>
      </c>
      <c r="I71" s="101" t="str">
        <f>IF(COUNTIF('2122&amp;2021 SDOL'!$B$8:$B$183, 'College &amp; Clock Prog-SOC'!$F71)&gt;0, "X", "")</f>
        <v>X</v>
      </c>
    </row>
    <row r="72" spans="1:9" ht="32">
      <c r="A72" s="108" t="str">
        <f>CONCATENATE(Table2[[#This Row],[CIP Number]],Table2[[#This Row],[SOC]])</f>
        <v>0552020101151151</v>
      </c>
      <c r="B72" s="272" t="s">
        <v>2479</v>
      </c>
      <c r="C72" s="264" t="s">
        <v>2480</v>
      </c>
      <c r="D72" s="237" t="s">
        <v>325</v>
      </c>
      <c r="E72" s="264" t="s">
        <v>2157</v>
      </c>
      <c r="F72" s="264">
        <v>151151</v>
      </c>
      <c r="G72" s="265" t="s">
        <v>1114</v>
      </c>
      <c r="H72" s="258" t="s">
        <v>3350</v>
      </c>
      <c r="I72" s="101" t="str">
        <f>IF(COUNTIF('2122&amp;2021 SDOL'!$B$8:$B$183, 'College &amp; Clock Prog-SOC'!$F72)&gt;0, "X", "")</f>
        <v>X</v>
      </c>
    </row>
    <row r="73" spans="1:9" ht="32">
      <c r="A73" s="108" t="str">
        <f>CONCATENATE(Table2[[#This Row],[CIP Number]],Table2[[#This Row],[SOC]])</f>
        <v>0648070303517011</v>
      </c>
      <c r="B73" s="271" t="s">
        <v>2878</v>
      </c>
      <c r="C73" s="261" t="s">
        <v>2880</v>
      </c>
      <c r="D73" s="249" t="s">
        <v>328</v>
      </c>
      <c r="E73" s="261" t="s">
        <v>2157</v>
      </c>
      <c r="F73" s="261">
        <v>517011</v>
      </c>
      <c r="G73" s="262" t="s">
        <v>2882</v>
      </c>
      <c r="H73" s="263" t="s">
        <v>3349</v>
      </c>
      <c r="I73" s="101" t="str">
        <f>IF(COUNTIF('2122&amp;2021 SDOL'!$B$8:$B$183, 'College &amp; Clock Prog-SOC'!$F73)&gt;0, "X", "")</f>
        <v/>
      </c>
    </row>
    <row r="74" spans="1:9" ht="16">
      <c r="A74" s="108" t="str">
        <f>CONCATENATE(Table2[[#This Row],[CIP Number]],Table2[[#This Row],[SOC]])</f>
        <v>0648070303473012</v>
      </c>
      <c r="B74" s="272" t="s">
        <v>2878</v>
      </c>
      <c r="C74" s="264" t="s">
        <v>2880</v>
      </c>
      <c r="D74" s="237" t="s">
        <v>328</v>
      </c>
      <c r="E74" s="264" t="s">
        <v>2157</v>
      </c>
      <c r="F74" s="264">
        <v>473012</v>
      </c>
      <c r="G74" s="265" t="s">
        <v>3357</v>
      </c>
      <c r="H74" s="258" t="s">
        <v>3350</v>
      </c>
      <c r="I74" s="101" t="str">
        <f>IF(COUNTIF('2122&amp;2021 SDOL'!$B$8:$B$183, 'College &amp; Clock Prog-SOC'!$F74)&gt;0, "X", "")</f>
        <v/>
      </c>
    </row>
    <row r="75" spans="1:9" ht="16">
      <c r="A75" s="108" t="str">
        <f>CONCATENATE(Table2[[#This Row],[CIP Number]],Table2[[#This Row],[SOC]])</f>
        <v>0646020117472031</v>
      </c>
      <c r="B75" s="271" t="s">
        <v>2649</v>
      </c>
      <c r="C75" s="261" t="s">
        <v>2651</v>
      </c>
      <c r="D75" s="249" t="s">
        <v>331</v>
      </c>
      <c r="E75" s="261" t="s">
        <v>2157</v>
      </c>
      <c r="F75" s="261">
        <v>472031</v>
      </c>
      <c r="G75" s="262" t="s">
        <v>2653</v>
      </c>
      <c r="H75" s="263" t="s">
        <v>3349</v>
      </c>
      <c r="I75" s="101" t="str">
        <f>IF(COUNTIF('2122&amp;2021 SDOL'!$B$8:$B$183, 'College &amp; Clock Prog-SOC'!$F75)&gt;0, "X", "")</f>
        <v>X</v>
      </c>
    </row>
    <row r="76" spans="1:9" ht="16">
      <c r="A76" s="108" t="str">
        <f>CONCATENATE(Table2[[#This Row],[CIP Number]],Table2[[#This Row],[SOC]])</f>
        <v>0646020117473012</v>
      </c>
      <c r="B76" s="272" t="s">
        <v>2649</v>
      </c>
      <c r="C76" s="264" t="s">
        <v>2651</v>
      </c>
      <c r="D76" s="237" t="s">
        <v>331</v>
      </c>
      <c r="E76" s="264" t="s">
        <v>2157</v>
      </c>
      <c r="F76" s="264">
        <v>473012</v>
      </c>
      <c r="G76" s="265" t="s">
        <v>3357</v>
      </c>
      <c r="H76" s="258" t="s">
        <v>3350</v>
      </c>
      <c r="I76" s="101" t="str">
        <f>IF(COUNTIF('2122&amp;2021 SDOL'!$B$8:$B$183, 'College &amp; Clock Prog-SOC'!$F76)&gt;0, "X", "")</f>
        <v/>
      </c>
    </row>
    <row r="77" spans="1:9" ht="16">
      <c r="A77" s="108" t="str">
        <f>CONCATENATE(Table2[[#This Row],[CIP Number]],Table2[[#This Row],[SOC]])</f>
        <v>0846020105472031</v>
      </c>
      <c r="B77" s="271" t="s">
        <v>3163</v>
      </c>
      <c r="C77" s="261" t="s">
        <v>3165</v>
      </c>
      <c r="D77" s="249" t="s">
        <v>3164</v>
      </c>
      <c r="E77" s="261" t="s">
        <v>3066</v>
      </c>
      <c r="F77" s="261">
        <v>472031</v>
      </c>
      <c r="G77" s="262" t="s">
        <v>2653</v>
      </c>
      <c r="H77" s="263" t="s">
        <v>3349</v>
      </c>
      <c r="I77" s="101" t="str">
        <f>IF(COUNTIF('2122&amp;2021 SDOL'!$B$8:$B$183, 'College &amp; Clock Prog-SOC'!$F77)&gt;0, "X", "")</f>
        <v>X</v>
      </c>
    </row>
    <row r="78" spans="1:9" ht="16">
      <c r="A78" s="108" t="str">
        <f>CONCATENATE(Table2[[#This Row],[CIP Number]],Table2[[#This Row],[SOC]])</f>
        <v>0351101201319093</v>
      </c>
      <c r="B78" s="272" t="s">
        <v>2319</v>
      </c>
      <c r="C78" s="264" t="s">
        <v>2322</v>
      </c>
      <c r="D78" s="237" t="s">
        <v>2321</v>
      </c>
      <c r="E78" s="264" t="s">
        <v>2157</v>
      </c>
      <c r="F78" s="264">
        <v>319093</v>
      </c>
      <c r="G78" s="265" t="s">
        <v>1028</v>
      </c>
      <c r="H78" s="258" t="s">
        <v>3349</v>
      </c>
      <c r="I78" s="101" t="str">
        <f>IF(COUNTIF('2122&amp;2021 SDOL'!$B$8:$B$183, 'College &amp; Clock Prog-SOC'!$F78)&gt;0, "X", "")</f>
        <v/>
      </c>
    </row>
    <row r="79" spans="1:9" ht="32">
      <c r="A79" s="108" t="str">
        <f>CONCATENATE(Table2[[#This Row],[CIP Number]],Table2[[#This Row],[SOC]])</f>
        <v>0351101201319099</v>
      </c>
      <c r="B79" s="271" t="s">
        <v>2319</v>
      </c>
      <c r="C79" s="261" t="s">
        <v>2322</v>
      </c>
      <c r="D79" s="249" t="s">
        <v>2321</v>
      </c>
      <c r="E79" s="261" t="s">
        <v>2157</v>
      </c>
      <c r="F79" s="261">
        <v>319099</v>
      </c>
      <c r="G79" s="262" t="s">
        <v>1010</v>
      </c>
      <c r="H79" s="263" t="s">
        <v>3350</v>
      </c>
      <c r="I79" s="101" t="str">
        <f>IF(COUNTIF('2122&amp;2021 SDOL'!$B$8:$B$183, 'College &amp; Clock Prog-SOC'!$F79)&gt;0, "X", "")</f>
        <v/>
      </c>
    </row>
    <row r="80" spans="1:9" ht="48">
      <c r="A80" s="108" t="str">
        <f>CONCATENATE(Table2[[#This Row],[CIP Number]],Table2[[#This Row],[SOC]])</f>
        <v>0615049905173024</v>
      </c>
      <c r="B80" s="272" t="s">
        <v>2600</v>
      </c>
      <c r="C80" s="264" t="s">
        <v>2602</v>
      </c>
      <c r="D80" s="237" t="s">
        <v>2601</v>
      </c>
      <c r="E80" s="264" t="s">
        <v>2157</v>
      </c>
      <c r="F80" s="264">
        <v>173024</v>
      </c>
      <c r="G80" s="265" t="s">
        <v>1490</v>
      </c>
      <c r="H80" s="258" t="s">
        <v>3349</v>
      </c>
      <c r="I80" s="101" t="str">
        <f>IF(COUNTIF('2122&amp;2021 SDOL'!$B$8:$B$183, 'College &amp; Clock Prog-SOC'!$F80)&gt;0, "X", "")</f>
        <v/>
      </c>
    </row>
    <row r="81" spans="1:9" ht="48">
      <c r="A81" s="108" t="str">
        <f>CONCATENATE(Table2[[#This Row],[CIP Number]],Table2[[#This Row],[SOC]])</f>
        <v>0419070802119031</v>
      </c>
      <c r="B81" s="271" t="s">
        <v>2385</v>
      </c>
      <c r="C81" s="261" t="s">
        <v>2387</v>
      </c>
      <c r="D81" s="249" t="s">
        <v>2386</v>
      </c>
      <c r="E81" s="261" t="s">
        <v>2157</v>
      </c>
      <c r="F81" s="261">
        <v>119031</v>
      </c>
      <c r="G81" s="262" t="s">
        <v>1057</v>
      </c>
      <c r="H81" s="263" t="s">
        <v>3349</v>
      </c>
      <c r="I81" s="101" t="str">
        <f>IF(COUNTIF('2122&amp;2021 SDOL'!$B$8:$B$183, 'College &amp; Clock Prog-SOC'!$F81)&gt;0, "X", "")</f>
        <v/>
      </c>
    </row>
    <row r="82" spans="1:9" ht="32">
      <c r="A82" s="108" t="str">
        <f>CONCATENATE(Table2[[#This Row],[CIP Number]],Table2[[#This Row],[SOC]])</f>
        <v>0511090200151142</v>
      </c>
      <c r="B82" s="272" t="s">
        <v>2440</v>
      </c>
      <c r="C82" s="264" t="s">
        <v>2443</v>
      </c>
      <c r="D82" s="237" t="s">
        <v>337</v>
      </c>
      <c r="E82" s="264" t="s">
        <v>2157</v>
      </c>
      <c r="F82" s="264">
        <v>151142</v>
      </c>
      <c r="G82" s="265" t="s">
        <v>1158</v>
      </c>
      <c r="H82" s="258" t="s">
        <v>3349</v>
      </c>
      <c r="I82" s="101" t="str">
        <f>IF(COUNTIF('2122&amp;2021 SDOL'!$B$8:$B$183, 'College &amp; Clock Prog-SOC'!$F82)&gt;0, "X", "")</f>
        <v>X</v>
      </c>
    </row>
    <row r="83" spans="1:9" ht="32">
      <c r="A83" s="108" t="str">
        <f>CONCATENATE(Table2[[#This Row],[CIP Number]],Table2[[#This Row],[SOC]])</f>
        <v>0511090200151151</v>
      </c>
      <c r="B83" s="271" t="s">
        <v>2440</v>
      </c>
      <c r="C83" s="261" t="s">
        <v>2443</v>
      </c>
      <c r="D83" s="249" t="s">
        <v>337</v>
      </c>
      <c r="E83" s="261" t="s">
        <v>2157</v>
      </c>
      <c r="F83" s="261">
        <v>151151</v>
      </c>
      <c r="G83" s="262" t="s">
        <v>1114</v>
      </c>
      <c r="H83" s="263" t="s">
        <v>3350</v>
      </c>
      <c r="I83" s="101" t="str">
        <f>IF(COUNTIF('2122&amp;2021 SDOL'!$B$8:$B$183, 'College &amp; Clock Prog-SOC'!$F83)&gt;0, "X", "")</f>
        <v>X</v>
      </c>
    </row>
    <row r="84" spans="1:9" ht="48">
      <c r="A84" s="108" t="str">
        <f>CONCATENATE(Table2[[#This Row],[CIP Number]],Table2[[#This Row],[SOC]])</f>
        <v>0648050307514012</v>
      </c>
      <c r="B84" s="272" t="s">
        <v>2865</v>
      </c>
      <c r="C84" s="264" t="s">
        <v>2867</v>
      </c>
      <c r="D84" s="237" t="s">
        <v>2866</v>
      </c>
      <c r="E84" s="264" t="s">
        <v>2157</v>
      </c>
      <c r="F84" s="264">
        <v>514012</v>
      </c>
      <c r="G84" s="265" t="s">
        <v>1446</v>
      </c>
      <c r="H84" s="258" t="s">
        <v>3349</v>
      </c>
      <c r="I84" s="101" t="str">
        <f>IF(COUNTIF('2122&amp;2021 SDOL'!$B$8:$B$183, 'College &amp; Clock Prog-SOC'!$F84)&gt;0, "X", "")</f>
        <v/>
      </c>
    </row>
    <row r="85" spans="1:9" ht="32">
      <c r="A85" s="108" t="str">
        <f>CONCATENATE(Table2[[#This Row],[CIP Number]],Table2[[#This Row],[SOC]])</f>
        <v>0648050307514011</v>
      </c>
      <c r="B85" s="271" t="s">
        <v>2865</v>
      </c>
      <c r="C85" s="261" t="s">
        <v>2867</v>
      </c>
      <c r="D85" s="249" t="s">
        <v>2866</v>
      </c>
      <c r="E85" s="261" t="s">
        <v>2157</v>
      </c>
      <c r="F85" s="261">
        <v>514011</v>
      </c>
      <c r="G85" s="262" t="s">
        <v>3358</v>
      </c>
      <c r="H85" s="263" t="s">
        <v>3350</v>
      </c>
      <c r="I85" s="101" t="str">
        <f>IF(COUNTIF('2122&amp;2021 SDOL'!$B$8:$B$183, 'College &amp; Clock Prog-SOC'!$F85)&gt;0, "X", "")</f>
        <v/>
      </c>
    </row>
    <row r="86" spans="1:9" ht="32">
      <c r="A86" s="108" t="str">
        <f>CONCATENATE(Table2[[#This Row],[CIP Number]],Table2[[#This Row],[SOC]])</f>
        <v>0846041400472131</v>
      </c>
      <c r="B86" s="272" t="s">
        <v>3207</v>
      </c>
      <c r="C86" s="264" t="s">
        <v>3210</v>
      </c>
      <c r="D86" s="237" t="s">
        <v>3209</v>
      </c>
      <c r="E86" s="264" t="s">
        <v>3066</v>
      </c>
      <c r="F86" s="264">
        <v>472131</v>
      </c>
      <c r="G86" s="265" t="s">
        <v>3212</v>
      </c>
      <c r="H86" s="258" t="s">
        <v>3349</v>
      </c>
      <c r="I86" s="101" t="str">
        <f>IF(COUNTIF('2122&amp;2021 SDOL'!$B$8:$B$183, 'College &amp; Clock Prog-SOC'!$F86)&gt;0, "X", "")</f>
        <v/>
      </c>
    </row>
    <row r="87" spans="1:9" ht="16">
      <c r="A87" s="108" t="str">
        <f>CONCATENATE(Table2[[#This Row],[CIP Number]],Table2[[#This Row],[SOC]])</f>
        <v>0650040208271024</v>
      </c>
      <c r="B87" s="271" t="s">
        <v>2905</v>
      </c>
      <c r="C87" s="261" t="s">
        <v>2907</v>
      </c>
      <c r="D87" s="249" t="s">
        <v>339</v>
      </c>
      <c r="E87" s="261" t="s">
        <v>2157</v>
      </c>
      <c r="F87" s="261">
        <v>271024</v>
      </c>
      <c r="G87" s="262" t="s">
        <v>1384</v>
      </c>
      <c r="H87" s="263" t="s">
        <v>3349</v>
      </c>
      <c r="I87" s="101" t="str">
        <f>IF(COUNTIF('2122&amp;2021 SDOL'!$B$8:$B$183, 'College &amp; Clock Prog-SOC'!$F87)&gt;0, "X", "")</f>
        <v>X</v>
      </c>
    </row>
    <row r="88" spans="1:9" ht="16">
      <c r="A88" s="108" t="str">
        <f>CONCATENATE(Table2[[#This Row],[CIP Number]],Table2[[#This Row],[SOC]])</f>
        <v>0650040208439031</v>
      </c>
      <c r="B88" s="272" t="s">
        <v>2905</v>
      </c>
      <c r="C88" s="264" t="s">
        <v>2907</v>
      </c>
      <c r="D88" s="237" t="s">
        <v>339</v>
      </c>
      <c r="E88" s="264" t="s">
        <v>2157</v>
      </c>
      <c r="F88" s="264">
        <v>439031</v>
      </c>
      <c r="G88" s="265" t="s">
        <v>1339</v>
      </c>
      <c r="H88" s="258" t="s">
        <v>3350</v>
      </c>
      <c r="I88" s="101" t="str">
        <f>IF(COUNTIF('2122&amp;2021 SDOL'!$B$8:$B$183, 'College &amp; Clock Prog-SOC'!$F88)&gt;0, "X", "")</f>
        <v/>
      </c>
    </row>
    <row r="89" spans="1:9" ht="16">
      <c r="A89" s="108" t="str">
        <f>CONCATENATE(Table2[[#This Row],[CIP Number]],Table2[[#This Row],[SOC]])</f>
        <v>0650040208271029</v>
      </c>
      <c r="B89" s="271" t="s">
        <v>2905</v>
      </c>
      <c r="C89" s="261" t="s">
        <v>2907</v>
      </c>
      <c r="D89" s="249" t="s">
        <v>339</v>
      </c>
      <c r="E89" s="261" t="s">
        <v>2157</v>
      </c>
      <c r="F89" s="261">
        <v>271029</v>
      </c>
      <c r="G89" s="262" t="s">
        <v>1075</v>
      </c>
      <c r="H89" s="263" t="s">
        <v>3350</v>
      </c>
      <c r="I89" s="101" t="str">
        <f>IF(COUNTIF('2122&amp;2021 SDOL'!$B$8:$B$183, 'College &amp; Clock Prog-SOC'!$F89)&gt;0, "X", "")</f>
        <v/>
      </c>
    </row>
    <row r="90" spans="1:9" ht="32">
      <c r="A90" s="108" t="str">
        <f>CONCATENATE(Table2[[#This Row],[CIP Number]],Table2[[#This Row],[SOC]])</f>
        <v>0649020502533033</v>
      </c>
      <c r="B90" s="272" t="s">
        <v>2899</v>
      </c>
      <c r="C90" s="264" t="s">
        <v>2901</v>
      </c>
      <c r="D90" s="237" t="s">
        <v>2900</v>
      </c>
      <c r="E90" s="264" t="s">
        <v>2157</v>
      </c>
      <c r="F90" s="264">
        <v>533033</v>
      </c>
      <c r="G90" s="265" t="s">
        <v>2904</v>
      </c>
      <c r="H90" s="258" t="s">
        <v>3349</v>
      </c>
      <c r="I90" s="101" t="str">
        <f>IF(COUNTIF('2122&amp;2021 SDOL'!$B$8:$B$183, 'College &amp; Clock Prog-SOC'!$F90)&gt;0, "X", "")</f>
        <v/>
      </c>
    </row>
    <row r="91" spans="1:9" ht="32">
      <c r="A91" s="108" t="str">
        <f>CONCATENATE(Table2[[#This Row],[CIP Number]],Table2[[#This Row],[SOC]])</f>
        <v>0812050301351012</v>
      </c>
      <c r="B91" s="271" t="s">
        <v>3095</v>
      </c>
      <c r="C91" s="261" t="s">
        <v>3097</v>
      </c>
      <c r="D91" s="249" t="s">
        <v>3096</v>
      </c>
      <c r="E91" s="261" t="s">
        <v>3066</v>
      </c>
      <c r="F91" s="261">
        <v>351012</v>
      </c>
      <c r="G91" s="262" t="s">
        <v>1421</v>
      </c>
      <c r="H91" s="263" t="s">
        <v>3349</v>
      </c>
      <c r="I91" s="101" t="str">
        <f>IF(COUNTIF('2122&amp;2021 SDOL'!$B$8:$B$183, 'College &amp; Clock Prog-SOC'!$F91)&gt;0, "X", "")</f>
        <v/>
      </c>
    </row>
    <row r="92" spans="1:9" ht="16">
      <c r="A92" s="108" t="str">
        <f>CONCATENATE(Table2[[#This Row],[CIP Number]],Table2[[#This Row],[SOC]])</f>
        <v>0812050300352014</v>
      </c>
      <c r="B92" s="272" t="s">
        <v>3092</v>
      </c>
      <c r="C92" s="264" t="s">
        <v>3094</v>
      </c>
      <c r="D92" s="237" t="s">
        <v>3093</v>
      </c>
      <c r="E92" s="264" t="s">
        <v>3066</v>
      </c>
      <c r="F92" s="264">
        <v>352014</v>
      </c>
      <c r="G92" s="265" t="s">
        <v>1428</v>
      </c>
      <c r="H92" s="258" t="s">
        <v>3349</v>
      </c>
      <c r="I92" s="101" t="str">
        <f>IF(COUNTIF('2122&amp;2021 SDOL'!$B$8:$B$183, 'College &amp; Clock Prog-SOC'!$F92)&gt;0, "X", "")</f>
        <v/>
      </c>
    </row>
    <row r="93" spans="1:9" ht="48">
      <c r="A93" s="108" t="str">
        <f>CONCATENATE(Table2[[#This Row],[CIP Number]],Table2[[#This Row],[SOC]])</f>
        <v>0650040605519151</v>
      </c>
      <c r="B93" s="271" t="s">
        <v>2910</v>
      </c>
      <c r="C93" s="261" t="s">
        <v>2913</v>
      </c>
      <c r="D93" s="249" t="s">
        <v>2912</v>
      </c>
      <c r="E93" s="261" t="s">
        <v>2157</v>
      </c>
      <c r="F93" s="261">
        <v>519151</v>
      </c>
      <c r="G93" s="262" t="s">
        <v>2916</v>
      </c>
      <c r="H93" s="263" t="s">
        <v>3349</v>
      </c>
      <c r="I93" s="101" t="str">
        <f>IF(COUNTIF('2122&amp;2021 SDOL'!$B$8:$B$183, 'College &amp; Clock Prog-SOC'!$F93)&gt;0, "X", "")</f>
        <v/>
      </c>
    </row>
    <row r="94" spans="1:9" ht="16">
      <c r="A94" s="108" t="str">
        <f>CONCATENATE(Table2[[#This Row],[CIP Number]],Table2[[#This Row],[SOC]])</f>
        <v>0650040606274021</v>
      </c>
      <c r="B94" s="272" t="s">
        <v>2917</v>
      </c>
      <c r="C94" s="264" t="s">
        <v>2919</v>
      </c>
      <c r="D94" s="237" t="s">
        <v>2918</v>
      </c>
      <c r="E94" s="264" t="s">
        <v>2157</v>
      </c>
      <c r="F94" s="264">
        <v>274021</v>
      </c>
      <c r="G94" s="265" t="s">
        <v>1741</v>
      </c>
      <c r="H94" s="258" t="s">
        <v>3349</v>
      </c>
      <c r="I94" s="101" t="str">
        <f>IF(COUNTIF('2122&amp;2021 SDOL'!$B$8:$B$183, 'College &amp; Clock Prog-SOC'!$F94)&gt;0, "X", "")</f>
        <v/>
      </c>
    </row>
    <row r="95" spans="1:9" ht="32">
      <c r="A95" s="108" t="str">
        <f>CONCATENATE(Table2[[#This Row],[CIP Number]],Table2[[#This Row],[SOC]])</f>
        <v>0810039900271021</v>
      </c>
      <c r="B95" s="271" t="s">
        <v>3081</v>
      </c>
      <c r="C95" s="261" t="s">
        <v>3084</v>
      </c>
      <c r="D95" s="249" t="s">
        <v>3083</v>
      </c>
      <c r="E95" s="261" t="s">
        <v>3066</v>
      </c>
      <c r="F95" s="261">
        <v>271021</v>
      </c>
      <c r="G95" s="262" t="s">
        <v>1555</v>
      </c>
      <c r="H95" s="263" t="s">
        <v>3349</v>
      </c>
      <c r="I95" s="101" t="str">
        <f>IF(COUNTIF('2122&amp;2021 SDOL'!$B$8:$B$183, 'College &amp; Clock Prog-SOC'!$F95)&gt;0, "X", "")</f>
        <v/>
      </c>
    </row>
    <row r="96" spans="1:9" ht="32">
      <c r="A96" s="108" t="str">
        <f>CONCATENATE(Table2[[#This Row],[CIP Number]],Table2[[#This Row],[SOC]])</f>
        <v>0649020500533032</v>
      </c>
      <c r="B96" s="272" t="s">
        <v>2894</v>
      </c>
      <c r="C96" s="264" t="s">
        <v>2897</v>
      </c>
      <c r="D96" s="237" t="s">
        <v>2896</v>
      </c>
      <c r="E96" s="264" t="s">
        <v>2157</v>
      </c>
      <c r="F96" s="264">
        <v>533032</v>
      </c>
      <c r="G96" s="265" t="s">
        <v>2692</v>
      </c>
      <c r="H96" s="258" t="s">
        <v>3349</v>
      </c>
      <c r="I96" s="101" t="str">
        <f>IF(COUNTIF('2122&amp;2021 SDOL'!$B$8:$B$183, 'College &amp; Clock Prog-SOC'!$F96)&gt;0, "X", "")</f>
        <v>X</v>
      </c>
    </row>
    <row r="97" spans="1:9" ht="16">
      <c r="A97" s="108" t="str">
        <f>CONCATENATE(Table2[[#This Row],[CIP Number]],Table2[[#This Row],[SOC]])</f>
        <v>0615130205173011</v>
      </c>
      <c r="B97" s="271" t="s">
        <v>2633</v>
      </c>
      <c r="C97" s="261" t="s">
        <v>2636</v>
      </c>
      <c r="D97" s="249" t="s">
        <v>2635</v>
      </c>
      <c r="E97" s="261" t="s">
        <v>2157</v>
      </c>
      <c r="F97" s="261">
        <v>173011</v>
      </c>
      <c r="G97" s="262" t="s">
        <v>1569</v>
      </c>
      <c r="H97" s="263" t="s">
        <v>3349</v>
      </c>
      <c r="I97" s="101" t="str">
        <f>IF(COUNTIF('2122&amp;2021 SDOL'!$B$8:$B$183, 'College &amp; Clock Prog-SOC'!$F97)&gt;0, "X", "")</f>
        <v/>
      </c>
    </row>
    <row r="98" spans="1:9" ht="16">
      <c r="A98" s="108" t="str">
        <f>CONCATENATE(Table2[[#This Row],[CIP Number]],Table2[[#This Row],[SOC]])</f>
        <v>0615130205173013</v>
      </c>
      <c r="B98" s="272" t="s">
        <v>2633</v>
      </c>
      <c r="C98" s="264" t="s">
        <v>2636</v>
      </c>
      <c r="D98" s="237" t="s">
        <v>2635</v>
      </c>
      <c r="E98" s="264" t="s">
        <v>2157</v>
      </c>
      <c r="F98" s="264">
        <v>173013</v>
      </c>
      <c r="G98" s="265" t="s">
        <v>3359</v>
      </c>
      <c r="H98" s="258" t="s">
        <v>3350</v>
      </c>
      <c r="I98" s="101" t="str">
        <f>IF(COUNTIF('2122&amp;2021 SDOL'!$B$8:$B$183, 'College &amp; Clock Prog-SOC'!$F98)&gt;0, "X", "")</f>
        <v/>
      </c>
    </row>
    <row r="99" spans="1:9" ht="16">
      <c r="A99" s="108" t="str">
        <f>CONCATENATE(Table2[[#This Row],[CIP Number]],Table2[[#This Row],[SOC]])</f>
        <v>0615130205173019</v>
      </c>
      <c r="B99" s="271" t="s">
        <v>2633</v>
      </c>
      <c r="C99" s="261" t="s">
        <v>2636</v>
      </c>
      <c r="D99" s="249" t="s">
        <v>2635</v>
      </c>
      <c r="E99" s="261" t="s">
        <v>2157</v>
      </c>
      <c r="F99" s="261">
        <v>173019</v>
      </c>
      <c r="G99" s="262" t="s">
        <v>3135</v>
      </c>
      <c r="H99" s="263" t="s">
        <v>3350</v>
      </c>
      <c r="I99" s="101" t="str">
        <f>IF(COUNTIF('2122&amp;2021 SDOL'!$B$8:$B$183, 'College &amp; Clock Prog-SOC'!$F99)&gt;0, "X", "")</f>
        <v/>
      </c>
    </row>
    <row r="100" spans="1:9" ht="16">
      <c r="A100" s="108" t="str">
        <f>CONCATENATE(Table2[[#This Row],[CIP Number]],Table2[[#This Row],[SOC]])</f>
        <v>0511090107151212</v>
      </c>
      <c r="B100" s="272" t="s">
        <v>2438</v>
      </c>
      <c r="C100" s="264" t="s">
        <v>2439</v>
      </c>
      <c r="D100" s="237" t="s">
        <v>352</v>
      </c>
      <c r="E100" s="264" t="s">
        <v>2157</v>
      </c>
      <c r="F100" s="264">
        <v>151212</v>
      </c>
      <c r="G100" s="265" t="s">
        <v>1177</v>
      </c>
      <c r="H100" s="258" t="s">
        <v>3349</v>
      </c>
      <c r="I100" s="101" t="str">
        <f>IF(COUNTIF('2122&amp;2021 SDOL'!$B$8:$B$183, 'College &amp; Clock Prog-SOC'!$F100)&gt;0, "X", "")</f>
        <v>X</v>
      </c>
    </row>
    <row r="101" spans="1:9" ht="32">
      <c r="A101" s="108" t="str">
        <f>CONCATENATE(Table2[[#This Row],[CIP Number]],Table2[[#This Row],[SOC]])</f>
        <v>0511090107151152</v>
      </c>
      <c r="B101" s="271" t="s">
        <v>2438</v>
      </c>
      <c r="C101" s="261" t="s">
        <v>2439</v>
      </c>
      <c r="D101" s="249" t="s">
        <v>352</v>
      </c>
      <c r="E101" s="261" t="s">
        <v>2157</v>
      </c>
      <c r="F101" s="261">
        <v>151152</v>
      </c>
      <c r="G101" s="262" t="s">
        <v>1166</v>
      </c>
      <c r="H101" s="263" t="s">
        <v>3350</v>
      </c>
      <c r="I101" s="101" t="str">
        <f>IF(COUNTIF('2122&amp;2021 SDOL'!$B$8:$B$183, 'College &amp; Clock Prog-SOC'!$F101)&gt;0, "X", "")</f>
        <v>X</v>
      </c>
    </row>
    <row r="102" spans="1:9" ht="32">
      <c r="A102" s="108" t="str">
        <f>CONCATENATE(Table2[[#This Row],[CIP Number]],Table2[[#This Row],[SOC]])</f>
        <v>0511090107151142</v>
      </c>
      <c r="B102" s="272" t="s">
        <v>2438</v>
      </c>
      <c r="C102" s="264" t="s">
        <v>2439</v>
      </c>
      <c r="D102" s="237" t="s">
        <v>352</v>
      </c>
      <c r="E102" s="264" t="s">
        <v>2157</v>
      </c>
      <c r="F102" s="264">
        <v>151142</v>
      </c>
      <c r="G102" s="265" t="s">
        <v>1158</v>
      </c>
      <c r="H102" s="258" t="s">
        <v>3350</v>
      </c>
      <c r="I102" s="101" t="str">
        <f>IF(COUNTIF('2122&amp;2021 SDOL'!$B$8:$B$183, 'College &amp; Clock Prog-SOC'!$F102)&gt;0, "X", "")</f>
        <v>X</v>
      </c>
    </row>
    <row r="103" spans="1:9" ht="32">
      <c r="A103" s="108" t="str">
        <f>CONCATENATE(Table2[[#This Row],[CIP Number]],Table2[[#This Row],[SOC]])</f>
        <v>0815120200151142</v>
      </c>
      <c r="B103" s="271" t="s">
        <v>3128</v>
      </c>
      <c r="C103" s="261" t="s">
        <v>3130</v>
      </c>
      <c r="D103" s="249" t="s">
        <v>3129</v>
      </c>
      <c r="E103" s="261" t="s">
        <v>3066</v>
      </c>
      <c r="F103" s="261">
        <v>151142</v>
      </c>
      <c r="G103" s="262" t="s">
        <v>1158</v>
      </c>
      <c r="H103" s="263" t="s">
        <v>3349</v>
      </c>
      <c r="I103" s="101" t="str">
        <f>IF(COUNTIF('2122&amp;2021 SDOL'!$B$8:$B$183, 'College &amp; Clock Prog-SOC'!$F103)&gt;0, "X", "")</f>
        <v>X</v>
      </c>
    </row>
    <row r="104" spans="1:9" ht="48">
      <c r="A104" s="108" t="str">
        <f>CONCATENATE(Table2[[#This Row],[CIP Number]],Table2[[#This Row],[SOC]])</f>
        <v>0649020202472073</v>
      </c>
      <c r="B104" s="272" t="s">
        <v>2889</v>
      </c>
      <c r="C104" s="264" t="s">
        <v>2891</v>
      </c>
      <c r="D104" s="237" t="s">
        <v>2890</v>
      </c>
      <c r="E104" s="264" t="s">
        <v>2157</v>
      </c>
      <c r="F104" s="264">
        <v>472073</v>
      </c>
      <c r="G104" s="265" t="s">
        <v>2893</v>
      </c>
      <c r="H104" s="258" t="s">
        <v>3349</v>
      </c>
      <c r="I104" s="101" t="str">
        <f>IF(COUNTIF('2122&amp;2021 SDOL'!$B$8:$B$183, 'College &amp; Clock Prog-SOC'!$F104)&gt;0, "X", "")</f>
        <v>X</v>
      </c>
    </row>
    <row r="105" spans="1:9" ht="32">
      <c r="A105" s="108" t="str">
        <f>CONCATENATE(Table2[[#This Row],[CIP Number]],Table2[[#This Row],[SOC]])</f>
        <v>0649020202533033</v>
      </c>
      <c r="B105" s="271" t="s">
        <v>2889</v>
      </c>
      <c r="C105" s="261" t="s">
        <v>2891</v>
      </c>
      <c r="D105" s="249" t="s">
        <v>2890</v>
      </c>
      <c r="E105" s="261" t="s">
        <v>2157</v>
      </c>
      <c r="F105" s="261">
        <v>533033</v>
      </c>
      <c r="G105" s="262" t="s">
        <v>2904</v>
      </c>
      <c r="H105" s="263" t="s">
        <v>3350</v>
      </c>
      <c r="I105" s="101" t="str">
        <f>IF(COUNTIF('2122&amp;2021 SDOL'!$B$8:$B$183, 'College &amp; Clock Prog-SOC'!$F105)&gt;0, "X", "")</f>
        <v/>
      </c>
    </row>
    <row r="106" spans="1:9" ht="16">
      <c r="A106" s="108" t="str">
        <f>CONCATENATE(Table2[[#This Row],[CIP Number]],Table2[[#This Row],[SOC]])</f>
        <v>0743010200333012</v>
      </c>
      <c r="B106" s="272" t="s">
        <v>2963</v>
      </c>
      <c r="C106" s="264" t="s">
        <v>2966</v>
      </c>
      <c r="D106" s="237" t="s">
        <v>2965</v>
      </c>
      <c r="E106" s="264" t="s">
        <v>2157</v>
      </c>
      <c r="F106" s="264">
        <v>333012</v>
      </c>
      <c r="G106" s="265" t="s">
        <v>2969</v>
      </c>
      <c r="H106" s="258" t="s">
        <v>3349</v>
      </c>
      <c r="I106" s="101" t="str">
        <f>IF(COUNTIF('2122&amp;2021 SDOL'!$B$8:$B$183, 'College &amp; Clock Prog-SOC'!$F106)&gt;0, "X", "")</f>
        <v/>
      </c>
    </row>
    <row r="107" spans="1:9" ht="48">
      <c r="A107" s="108" t="str">
        <f>CONCATENATE(Table2[[#This Row],[CIP Number]],Table2[[#This Row],[SOC]])</f>
        <v>0743010207211092</v>
      </c>
      <c r="B107" s="271" t="s">
        <v>2984</v>
      </c>
      <c r="C107" s="261" t="s">
        <v>2986</v>
      </c>
      <c r="D107" s="249" t="s">
        <v>2985</v>
      </c>
      <c r="E107" s="261" t="s">
        <v>2157</v>
      </c>
      <c r="F107" s="261">
        <v>211092</v>
      </c>
      <c r="G107" s="262" t="s">
        <v>2975</v>
      </c>
      <c r="H107" s="263" t="s">
        <v>3349</v>
      </c>
      <c r="I107" s="101" t="str">
        <f>IF(COUNTIF('2122&amp;2021 SDOL'!$B$8:$B$183, 'College &amp; Clock Prog-SOC'!$F107)&gt;0, "X", "")</f>
        <v/>
      </c>
    </row>
    <row r="108" spans="1:9" ht="48">
      <c r="A108" s="108" t="str">
        <f>CONCATENATE(Table2[[#This Row],[CIP Number]],Table2[[#This Row],[SOC]])</f>
        <v>0743010211211092</v>
      </c>
      <c r="B108" s="272" t="s">
        <v>2989</v>
      </c>
      <c r="C108" s="264" t="s">
        <v>2999</v>
      </c>
      <c r="D108" s="237" t="s">
        <v>2985</v>
      </c>
      <c r="E108" s="264" t="s">
        <v>2157</v>
      </c>
      <c r="F108" s="264">
        <v>211092</v>
      </c>
      <c r="G108" s="265" t="s">
        <v>2975</v>
      </c>
      <c r="H108" s="258" t="s">
        <v>3349</v>
      </c>
      <c r="I108" s="101" t="str">
        <f>IF(COUNTIF('2122&amp;2021 SDOL'!$B$8:$B$183, 'College &amp; Clock Prog-SOC'!$F108)&gt;0, "X", "")</f>
        <v/>
      </c>
    </row>
    <row r="109" spans="1:9" ht="32">
      <c r="A109" s="108" t="str">
        <f>CONCATENATE(Table2[[#This Row],[CIP Number]],Table2[[#This Row],[SOC]])</f>
        <v>0612040102395012</v>
      </c>
      <c r="B109" s="271" t="s">
        <v>2512</v>
      </c>
      <c r="C109" s="261" t="s">
        <v>2514</v>
      </c>
      <c r="D109" s="249" t="s">
        <v>355</v>
      </c>
      <c r="E109" s="261" t="s">
        <v>2157</v>
      </c>
      <c r="F109" s="261">
        <v>395012</v>
      </c>
      <c r="G109" s="262" t="s">
        <v>2516</v>
      </c>
      <c r="H109" s="263" t="s">
        <v>3349</v>
      </c>
      <c r="I109" s="101" t="str">
        <f>IF(COUNTIF('2122&amp;2021 SDOL'!$B$8:$B$183, 'College &amp; Clock Prog-SOC'!$F109)&gt;0, "X", "")</f>
        <v/>
      </c>
    </row>
    <row r="110" spans="1:9" ht="16">
      <c r="A110" s="108" t="str">
        <f>CONCATENATE(Table2[[#This Row],[CIP Number]],Table2[[#This Row],[SOC]])</f>
        <v>0522030305232091</v>
      </c>
      <c r="B110" s="272" t="s">
        <v>2458</v>
      </c>
      <c r="C110" s="264" t="s">
        <v>2461</v>
      </c>
      <c r="D110" s="237" t="s">
        <v>2460</v>
      </c>
      <c r="E110" s="264" t="s">
        <v>2157</v>
      </c>
      <c r="F110" s="264">
        <v>232091</v>
      </c>
      <c r="G110" s="265" t="s">
        <v>2463</v>
      </c>
      <c r="H110" s="258" t="s">
        <v>3349</v>
      </c>
      <c r="I110" s="101" t="str">
        <f>IF(COUNTIF('2122&amp;2021 SDOL'!$B$8:$B$183, 'College &amp; Clock Prog-SOC'!$F110)&gt;0, "X", "")</f>
        <v/>
      </c>
    </row>
    <row r="111" spans="1:9" ht="16">
      <c r="A111" s="108" t="str">
        <f>CONCATENATE(Table2[[#This Row],[CIP Number]],Table2[[#This Row],[SOC]])</f>
        <v>0522030306232091</v>
      </c>
      <c r="B111" s="271" t="s">
        <v>2464</v>
      </c>
      <c r="C111" s="261" t="s">
        <v>2466</v>
      </c>
      <c r="D111" s="249" t="s">
        <v>2465</v>
      </c>
      <c r="E111" s="261" t="s">
        <v>2157</v>
      </c>
      <c r="F111" s="261">
        <v>232091</v>
      </c>
      <c r="G111" s="262" t="s">
        <v>2463</v>
      </c>
      <c r="H111" s="263" t="s">
        <v>3349</v>
      </c>
      <c r="I111" s="101" t="str">
        <f>IF(COUNTIF('2122&amp;2021 SDOL'!$B$8:$B$183, 'College &amp; Clock Prog-SOC'!$F111)&gt;0, "X", "")</f>
        <v/>
      </c>
    </row>
    <row r="112" spans="1:9" ht="16">
      <c r="A112" s="108" t="str">
        <f>CONCATENATE(Table2[[#This Row],[CIP Number]],Table2[[#This Row],[SOC]])</f>
        <v>0522030311232091</v>
      </c>
      <c r="B112" s="272" t="s">
        <v>2467</v>
      </c>
      <c r="C112" s="264" t="s">
        <v>2468</v>
      </c>
      <c r="D112" s="237" t="s">
        <v>357</v>
      </c>
      <c r="E112" s="264" t="s">
        <v>2157</v>
      </c>
      <c r="F112" s="264">
        <v>232091</v>
      </c>
      <c r="G112" s="265" t="s">
        <v>2463</v>
      </c>
      <c r="H112" s="258" t="s">
        <v>3349</v>
      </c>
      <c r="I112" s="101" t="str">
        <f>IF(COUNTIF('2122&amp;2021 SDOL'!$B$8:$B$183, 'College &amp; Clock Prog-SOC'!$F112)&gt;0, "X", "")</f>
        <v/>
      </c>
    </row>
    <row r="113" spans="1:9" ht="48">
      <c r="A113" s="108" t="str">
        <f>CONCATENATE(Table2[[#This Row],[CIP Number]],Table2[[#This Row],[SOC]])</f>
        <v>0743010203211092</v>
      </c>
      <c r="B113" s="271" t="s">
        <v>2971</v>
      </c>
      <c r="C113" s="261" t="s">
        <v>2973</v>
      </c>
      <c r="D113" s="249" t="s">
        <v>2972</v>
      </c>
      <c r="E113" s="261" t="s">
        <v>2157</v>
      </c>
      <c r="F113" s="261">
        <v>211092</v>
      </c>
      <c r="G113" s="262" t="s">
        <v>2975</v>
      </c>
      <c r="H113" s="263" t="s">
        <v>3349</v>
      </c>
      <c r="I113" s="101" t="str">
        <f>IF(COUNTIF('2122&amp;2021 SDOL'!$B$8:$B$183, 'College &amp; Clock Prog-SOC'!$F113)&gt;0, "X", "")</f>
        <v/>
      </c>
    </row>
    <row r="114" spans="1:9" ht="32">
      <c r="A114" s="108" t="str">
        <f>CONCATENATE(Table2[[#This Row],[CIP Number]],Table2[[#This Row],[SOC]])</f>
        <v>0743010702333051</v>
      </c>
      <c r="B114" s="272" t="s">
        <v>3008</v>
      </c>
      <c r="C114" s="264" t="s">
        <v>3010</v>
      </c>
      <c r="D114" s="237" t="s">
        <v>3009</v>
      </c>
      <c r="E114" s="264" t="s">
        <v>2157</v>
      </c>
      <c r="F114" s="264">
        <v>333051</v>
      </c>
      <c r="G114" s="265" t="s">
        <v>1812</v>
      </c>
      <c r="H114" s="258" t="s">
        <v>3349</v>
      </c>
      <c r="I114" s="101" t="str">
        <f>IF(COUNTIF('2122&amp;2021 SDOL'!$B$8:$B$183, 'College &amp; Clock Prog-SOC'!$F114)&gt;0, "X", "")</f>
        <v>X</v>
      </c>
    </row>
    <row r="115" spans="1:9" ht="32">
      <c r="A115" s="108" t="str">
        <f>CONCATENATE(Table2[[#This Row],[CIP Number]],Table2[[#This Row],[SOC]])</f>
        <v>0743010204333012</v>
      </c>
      <c r="B115" s="271" t="s">
        <v>2976</v>
      </c>
      <c r="C115" s="261" t="s">
        <v>2978</v>
      </c>
      <c r="D115" s="249" t="s">
        <v>2977</v>
      </c>
      <c r="E115" s="261" t="s">
        <v>2157</v>
      </c>
      <c r="F115" s="261">
        <v>333012</v>
      </c>
      <c r="G115" s="262" t="s">
        <v>2969</v>
      </c>
      <c r="H115" s="263" t="s">
        <v>3349</v>
      </c>
      <c r="I115" s="101" t="str">
        <f>IF(COUNTIF('2122&amp;2021 SDOL'!$B$8:$B$183, 'College &amp; Clock Prog-SOC'!$F115)&gt;0, "X", "")</f>
        <v/>
      </c>
    </row>
    <row r="116" spans="1:9" ht="32">
      <c r="A116" s="108" t="str">
        <f>CONCATENATE(Table2[[#This Row],[CIP Number]],Table2[[#This Row],[SOC]])</f>
        <v>0743010703333051</v>
      </c>
      <c r="B116" s="272" t="s">
        <v>3012</v>
      </c>
      <c r="C116" s="264" t="s">
        <v>3014</v>
      </c>
      <c r="D116" s="237" t="s">
        <v>3013</v>
      </c>
      <c r="E116" s="264" t="s">
        <v>2157</v>
      </c>
      <c r="F116" s="264">
        <v>333051</v>
      </c>
      <c r="G116" s="265" t="s">
        <v>1812</v>
      </c>
      <c r="H116" s="258" t="s">
        <v>3349</v>
      </c>
      <c r="I116" s="101" t="str">
        <f>IF(COUNTIF('2122&amp;2021 SDOL'!$B$8:$B$183, 'College &amp; Clock Prog-SOC'!$F116)&gt;0, "X", "")</f>
        <v>X</v>
      </c>
    </row>
    <row r="117" spans="1:9" ht="32">
      <c r="A117" s="108" t="str">
        <f>CONCATENATE(Table2[[#This Row],[CIP Number]],Table2[[#This Row],[SOC]])</f>
        <v>0743010205333012</v>
      </c>
      <c r="B117" s="271" t="s">
        <v>2980</v>
      </c>
      <c r="C117" s="261" t="s">
        <v>2982</v>
      </c>
      <c r="D117" s="249" t="s">
        <v>2981</v>
      </c>
      <c r="E117" s="261" t="s">
        <v>2157</v>
      </c>
      <c r="F117" s="261">
        <v>333012</v>
      </c>
      <c r="G117" s="262" t="s">
        <v>2969</v>
      </c>
      <c r="H117" s="263" t="s">
        <v>3349</v>
      </c>
      <c r="I117" s="101" t="str">
        <f>IF(COUNTIF('2122&amp;2021 SDOL'!$B$8:$B$183, 'College &amp; Clock Prog-SOC'!$F117)&gt;0, "X", "")</f>
        <v/>
      </c>
    </row>
    <row r="118" spans="1:9" ht="16">
      <c r="A118" s="108" t="str">
        <f>CONCATENATE(Table2[[#This Row],[CIP Number]],Table2[[#This Row],[SOC]])</f>
        <v>0812050503119051</v>
      </c>
      <c r="B118" s="272" t="s">
        <v>3098</v>
      </c>
      <c r="C118" s="264" t="s">
        <v>3101</v>
      </c>
      <c r="D118" s="237" t="s">
        <v>3100</v>
      </c>
      <c r="E118" s="264" t="s">
        <v>3066</v>
      </c>
      <c r="F118" s="264">
        <v>119051</v>
      </c>
      <c r="G118" s="265" t="s">
        <v>846</v>
      </c>
      <c r="H118" s="258" t="s">
        <v>3349</v>
      </c>
      <c r="I118" s="101" t="str">
        <f>IF(COUNTIF('2122&amp;2021 SDOL'!$B$8:$B$183, 'College &amp; Clock Prog-SOC'!$F118)&gt;0, "X", "")</f>
        <v>X</v>
      </c>
    </row>
    <row r="119" spans="1:9" ht="16">
      <c r="A119" s="108" t="str">
        <f>CONCATENATE(Table2[[#This Row],[CIP Number]],Table2[[#This Row],[SOC]])</f>
        <v>0612050303352014</v>
      </c>
      <c r="B119" s="271" t="s">
        <v>2545</v>
      </c>
      <c r="C119" s="261" t="s">
        <v>2547</v>
      </c>
      <c r="D119" s="249" t="s">
        <v>2546</v>
      </c>
      <c r="E119" s="261" t="s">
        <v>2157</v>
      </c>
      <c r="F119" s="261">
        <v>352014</v>
      </c>
      <c r="G119" s="262" t="s">
        <v>1428</v>
      </c>
      <c r="H119" s="263" t="s">
        <v>3349</v>
      </c>
      <c r="I119" s="101" t="str">
        <f>IF(COUNTIF('2122&amp;2021 SDOL'!$B$8:$B$183, 'College &amp; Clock Prog-SOC'!$F119)&gt;0, "X", "")</f>
        <v/>
      </c>
    </row>
    <row r="120" spans="1:9" ht="16">
      <c r="A120" s="108" t="str">
        <f>CONCATENATE(Table2[[#This Row],[CIP Number]],Table2[[#This Row],[SOC]])</f>
        <v>0612050303352021</v>
      </c>
      <c r="B120" s="272" t="s">
        <v>2545</v>
      </c>
      <c r="C120" s="264" t="s">
        <v>2547</v>
      </c>
      <c r="D120" s="237" t="s">
        <v>2546</v>
      </c>
      <c r="E120" s="264" t="s">
        <v>2157</v>
      </c>
      <c r="F120" s="264">
        <v>352021</v>
      </c>
      <c r="G120" s="265" t="s">
        <v>3360</v>
      </c>
      <c r="H120" s="258" t="s">
        <v>3350</v>
      </c>
      <c r="I120" s="101" t="str">
        <f>IF(COUNTIF('2122&amp;2021 SDOL'!$B$8:$B$183, 'College &amp; Clock Prog-SOC'!$F120)&gt;0, "X", "")</f>
        <v/>
      </c>
    </row>
    <row r="121" spans="1:9" ht="32">
      <c r="A121" s="108" t="str">
        <f>CONCATENATE(Table2[[#This Row],[CIP Number]],Table2[[#This Row],[SOC]])</f>
        <v>0552041102434051</v>
      </c>
      <c r="B121" s="271" t="s">
        <v>2487</v>
      </c>
      <c r="C121" s="261" t="s">
        <v>2489</v>
      </c>
      <c r="D121" s="249" t="s">
        <v>366</v>
      </c>
      <c r="E121" s="261" t="s">
        <v>2157</v>
      </c>
      <c r="F121" s="261">
        <v>434051</v>
      </c>
      <c r="G121" s="262" t="s">
        <v>822</v>
      </c>
      <c r="H121" s="263" t="s">
        <v>3349</v>
      </c>
      <c r="I121" s="101" t="str">
        <f>IF(COUNTIF('2122&amp;2021 SDOL'!$B$8:$B$183, 'College &amp; Clock Prog-SOC'!$F121)&gt;0, "X", "")</f>
        <v/>
      </c>
    </row>
    <row r="122" spans="1:9" ht="32">
      <c r="A122" s="108" t="str">
        <f>CONCATENATE(Table2[[#This Row],[CIP Number]],Table2[[#This Row],[SOC]])</f>
        <v>0552041102151151</v>
      </c>
      <c r="B122" s="272" t="s">
        <v>2487</v>
      </c>
      <c r="C122" s="264" t="s">
        <v>2489</v>
      </c>
      <c r="D122" s="237" t="s">
        <v>366</v>
      </c>
      <c r="E122" s="264" t="s">
        <v>2157</v>
      </c>
      <c r="F122" s="264">
        <v>151151</v>
      </c>
      <c r="G122" s="265" t="s">
        <v>1114</v>
      </c>
      <c r="H122" s="258" t="s">
        <v>3350</v>
      </c>
      <c r="I122" s="101" t="str">
        <f>IF(COUNTIF('2122&amp;2021 SDOL'!$B$8:$B$183, 'College &amp; Clock Prog-SOC'!$F122)&gt;0, "X", "")</f>
        <v>X</v>
      </c>
    </row>
    <row r="123" spans="1:9" ht="32">
      <c r="A123" s="108" t="str">
        <f>CONCATENATE(Table2[[#This Row],[CIP Number]],Table2[[#This Row],[SOC]])</f>
        <v>0852020300113071</v>
      </c>
      <c r="B123" s="271" t="s">
        <v>3320</v>
      </c>
      <c r="C123" s="261" t="s">
        <v>3322</v>
      </c>
      <c r="D123" s="249" t="s">
        <v>3321</v>
      </c>
      <c r="E123" s="261" t="s">
        <v>3066</v>
      </c>
      <c r="F123" s="261">
        <v>113071</v>
      </c>
      <c r="G123" s="262" t="s">
        <v>1747</v>
      </c>
      <c r="H123" s="263" t="s">
        <v>3349</v>
      </c>
      <c r="I123" s="101" t="str">
        <f>IF(COUNTIF('2122&amp;2021 SDOL'!$B$8:$B$183, 'College &amp; Clock Prog-SOC'!$F123)&gt;0, "X", "")</f>
        <v>X</v>
      </c>
    </row>
    <row r="124" spans="1:9" ht="16">
      <c r="A124" s="108" t="str">
        <f>CONCATENATE(Table2[[#This Row],[CIP Number]],Table2[[#This Row],[SOC]])</f>
        <v>0511020315151131</v>
      </c>
      <c r="B124" s="272" t="s">
        <v>2422</v>
      </c>
      <c r="C124" s="264" t="s">
        <v>2423</v>
      </c>
      <c r="D124" s="237" t="s">
        <v>373</v>
      </c>
      <c r="E124" s="264" t="s">
        <v>2157</v>
      </c>
      <c r="F124" s="264">
        <v>151131</v>
      </c>
      <c r="G124" s="265" t="s">
        <v>1130</v>
      </c>
      <c r="H124" s="258" t="s">
        <v>3349</v>
      </c>
      <c r="I124" s="101" t="str">
        <f>IF(COUNTIF('2122&amp;2021 SDOL'!$B$8:$B$183, 'College &amp; Clock Prog-SOC'!$F124)&gt;0, "X", "")</f>
        <v>X</v>
      </c>
    </row>
    <row r="125" spans="1:9" ht="32">
      <c r="A125" s="108" t="str">
        <f>CONCATENATE(Table2[[#This Row],[CIP Number]],Table2[[#This Row],[SOC]])</f>
        <v>0511020315151151</v>
      </c>
      <c r="B125" s="271" t="s">
        <v>2422</v>
      </c>
      <c r="C125" s="261" t="s">
        <v>2423</v>
      </c>
      <c r="D125" s="249" t="s">
        <v>373</v>
      </c>
      <c r="E125" s="261" t="s">
        <v>2157</v>
      </c>
      <c r="F125" s="261">
        <v>151151</v>
      </c>
      <c r="G125" s="262" t="s">
        <v>1114</v>
      </c>
      <c r="H125" s="263" t="s">
        <v>3350</v>
      </c>
      <c r="I125" s="101" t="str">
        <f>IF(COUNTIF('2122&amp;2021 SDOL'!$B$8:$B$183, 'College &amp; Clock Prog-SOC'!$F125)&gt;0, "X", "")</f>
        <v>X</v>
      </c>
    </row>
    <row r="126" spans="1:9" ht="16">
      <c r="A126" s="108" t="str">
        <f>CONCATENATE(Table2[[#This Row],[CIP Number]],Table2[[#This Row],[SOC]])</f>
        <v>0351060112319091</v>
      </c>
      <c r="B126" s="272" t="s">
        <v>2222</v>
      </c>
      <c r="C126" s="264" t="s">
        <v>2224</v>
      </c>
      <c r="D126" s="237" t="s">
        <v>2223</v>
      </c>
      <c r="E126" s="264" t="s">
        <v>2157</v>
      </c>
      <c r="F126" s="264">
        <v>319091</v>
      </c>
      <c r="G126" s="265" t="s">
        <v>901</v>
      </c>
      <c r="H126" s="258" t="s">
        <v>3349</v>
      </c>
      <c r="I126" s="101" t="str">
        <f>IF(COUNTIF('2122&amp;2021 SDOL'!$B$8:$B$183, 'College &amp; Clock Prog-SOC'!$F126)&gt;0, "X", "")</f>
        <v>X</v>
      </c>
    </row>
    <row r="127" spans="1:9" ht="32">
      <c r="A127" s="108" t="str">
        <f>CONCATENATE(Table2[[#This Row],[CIP Number]],Table2[[#This Row],[SOC]])</f>
        <v>0351060112319099</v>
      </c>
      <c r="B127" s="271" t="s">
        <v>2222</v>
      </c>
      <c r="C127" s="261" t="s">
        <v>2224</v>
      </c>
      <c r="D127" s="249" t="s">
        <v>2223</v>
      </c>
      <c r="E127" s="261" t="s">
        <v>2157</v>
      </c>
      <c r="F127" s="261">
        <v>319099</v>
      </c>
      <c r="G127" s="262" t="s">
        <v>1010</v>
      </c>
      <c r="H127" s="263" t="s">
        <v>3350</v>
      </c>
      <c r="I127" s="101" t="str">
        <f>IF(COUNTIF('2122&amp;2021 SDOL'!$B$8:$B$183, 'College &amp; Clock Prog-SOC'!$F127)&gt;0, "X", "")</f>
        <v/>
      </c>
    </row>
    <row r="128" spans="1:9" ht="16">
      <c r="A128" s="108" t="str">
        <f>CONCATENATE(Table2[[#This Row],[CIP Number]],Table2[[#This Row],[SOC]])</f>
        <v>0351060113319091</v>
      </c>
      <c r="B128" s="272" t="s">
        <v>2226</v>
      </c>
      <c r="C128" s="264" t="s">
        <v>2229</v>
      </c>
      <c r="D128" s="237" t="s">
        <v>2227</v>
      </c>
      <c r="E128" s="264" t="s">
        <v>2228</v>
      </c>
      <c r="F128" s="264">
        <v>319091</v>
      </c>
      <c r="G128" s="265" t="s">
        <v>901</v>
      </c>
      <c r="H128" s="258" t="s">
        <v>3349</v>
      </c>
      <c r="I128" s="101" t="str">
        <f>IF(COUNTIF('2122&amp;2021 SDOL'!$B$8:$B$183, 'College &amp; Clock Prog-SOC'!$F128)&gt;0, "X", "")</f>
        <v>X</v>
      </c>
    </row>
    <row r="129" spans="1:9" ht="32">
      <c r="A129" s="108" t="str">
        <f>CONCATENATE(Table2[[#This Row],[CIP Number]],Table2[[#This Row],[SOC]])</f>
        <v>0351060113319099</v>
      </c>
      <c r="B129" s="271" t="s">
        <v>2226</v>
      </c>
      <c r="C129" s="261" t="s">
        <v>2229</v>
      </c>
      <c r="D129" s="249" t="s">
        <v>2227</v>
      </c>
      <c r="E129" s="261" t="s">
        <v>2228</v>
      </c>
      <c r="F129" s="261">
        <v>319099</v>
      </c>
      <c r="G129" s="262" t="s">
        <v>1010</v>
      </c>
      <c r="H129" s="263" t="s">
        <v>3350</v>
      </c>
      <c r="I129" s="101" t="str">
        <f>IF(COUNTIF('2122&amp;2021 SDOL'!$B$8:$B$183, 'College &amp; Clock Prog-SOC'!$F129)&gt;0, "X", "")</f>
        <v/>
      </c>
    </row>
    <row r="130" spans="1:9" ht="16">
      <c r="A130" s="108" t="str">
        <f>CONCATENATE(Table2[[#This Row],[CIP Number]],Table2[[#This Row],[SOC]])</f>
        <v>0351060306519081</v>
      </c>
      <c r="B130" s="272" t="s">
        <v>2230</v>
      </c>
      <c r="C130" s="264" t="s">
        <v>2233</v>
      </c>
      <c r="D130" s="237" t="s">
        <v>2232</v>
      </c>
      <c r="E130" s="264" t="s">
        <v>2157</v>
      </c>
      <c r="F130" s="264">
        <v>519081</v>
      </c>
      <c r="G130" s="265" t="s">
        <v>2236</v>
      </c>
      <c r="H130" s="258" t="s">
        <v>3349</v>
      </c>
      <c r="I130" s="101" t="str">
        <f>IF(COUNTIF('2122&amp;2021 SDOL'!$B$8:$B$183, 'College &amp; Clock Prog-SOC'!$F130)&gt;0, "X", "")</f>
        <v/>
      </c>
    </row>
    <row r="131" spans="1:9" ht="32">
      <c r="A131" s="108" t="str">
        <f>CONCATENATE(Table2[[#This Row],[CIP Number]],Table2[[#This Row],[SOC]])</f>
        <v>0351060306319099</v>
      </c>
      <c r="B131" s="271" t="s">
        <v>2230</v>
      </c>
      <c r="C131" s="261" t="s">
        <v>2233</v>
      </c>
      <c r="D131" s="249" t="s">
        <v>2232</v>
      </c>
      <c r="E131" s="261" t="s">
        <v>2157</v>
      </c>
      <c r="F131" s="261">
        <v>319099</v>
      </c>
      <c r="G131" s="262" t="s">
        <v>1010</v>
      </c>
      <c r="H131" s="263" t="s">
        <v>3350</v>
      </c>
      <c r="I131" s="101" t="str">
        <f>IF(COUNTIF('2122&amp;2021 SDOL'!$B$8:$B$183, 'College &amp; Clock Prog-SOC'!$F131)&gt;0, "X", "")</f>
        <v/>
      </c>
    </row>
    <row r="132" spans="1:9" ht="32">
      <c r="A132" s="108" t="str">
        <f>CONCATENATE(Table2[[#This Row],[CIP Number]],Table2[[#This Row],[SOC]])</f>
        <v>0647060515493031</v>
      </c>
      <c r="B132" s="272" t="s">
        <v>96</v>
      </c>
      <c r="C132" s="264" t="s">
        <v>2813</v>
      </c>
      <c r="D132" s="237" t="s">
        <v>2812</v>
      </c>
      <c r="E132" s="264" t="s">
        <v>2157</v>
      </c>
      <c r="F132" s="264">
        <v>493031</v>
      </c>
      <c r="G132" s="265" t="s">
        <v>2811</v>
      </c>
      <c r="H132" s="258" t="s">
        <v>3349</v>
      </c>
      <c r="I132" s="101" t="str">
        <f>IF(COUNTIF('2122&amp;2021 SDOL'!$B$8:$B$183, 'College &amp; Clock Prog-SOC'!$F132)&gt;0, "X", "")</f>
        <v>X</v>
      </c>
    </row>
    <row r="133" spans="1:9" ht="48">
      <c r="A133" s="108" t="str">
        <f>CONCATENATE(Table2[[#This Row],[CIP Number]],Table2[[#This Row],[SOC]])</f>
        <v>0647060515499098</v>
      </c>
      <c r="B133" s="271" t="s">
        <v>96</v>
      </c>
      <c r="C133" s="261" t="s">
        <v>2813</v>
      </c>
      <c r="D133" s="249" t="s">
        <v>2812</v>
      </c>
      <c r="E133" s="261" t="s">
        <v>2157</v>
      </c>
      <c r="F133" s="261">
        <v>499098</v>
      </c>
      <c r="G133" s="262" t="s">
        <v>3361</v>
      </c>
      <c r="H133" s="263" t="s">
        <v>3350</v>
      </c>
      <c r="I133" s="101" t="str">
        <f>IF(COUNTIF('2122&amp;2021 SDOL'!$B$8:$B$183, 'College &amp; Clock Prog-SOC'!$F133)&gt;0, "X", "")</f>
        <v/>
      </c>
    </row>
    <row r="134" spans="1:9" ht="32">
      <c r="A134" s="108" t="str">
        <f>CONCATENATE(Table2[[#This Row],[CIP Number]],Table2[[#This Row],[SOC]])</f>
        <v>0847060500493031</v>
      </c>
      <c r="B134" s="272" t="s">
        <v>3274</v>
      </c>
      <c r="C134" s="264" t="s">
        <v>3276</v>
      </c>
      <c r="D134" s="237" t="s">
        <v>3275</v>
      </c>
      <c r="E134" s="264" t="s">
        <v>3066</v>
      </c>
      <c r="F134" s="264">
        <v>493031</v>
      </c>
      <c r="G134" s="265" t="s">
        <v>2811</v>
      </c>
      <c r="H134" s="258" t="s">
        <v>3349</v>
      </c>
      <c r="I134" s="101" t="str">
        <f>IF(COUNTIF('2122&amp;2021 SDOL'!$B$8:$B$183, 'College &amp; Clock Prog-SOC'!$F134)&gt;0, "X", "")</f>
        <v>X</v>
      </c>
    </row>
    <row r="135" spans="1:9" ht="32">
      <c r="A135" s="108" t="str">
        <f>CONCATENATE(Table2[[#This Row],[CIP Number]],Table2[[#This Row],[SOC]])</f>
        <v>0647060501493031</v>
      </c>
      <c r="B135" s="271" t="s">
        <v>2807</v>
      </c>
      <c r="C135" s="261" t="s">
        <v>2809</v>
      </c>
      <c r="D135" s="249" t="s">
        <v>2808</v>
      </c>
      <c r="E135" s="261" t="s">
        <v>2157</v>
      </c>
      <c r="F135" s="261">
        <v>493031</v>
      </c>
      <c r="G135" s="262" t="s">
        <v>2811</v>
      </c>
      <c r="H135" s="263" t="s">
        <v>3349</v>
      </c>
      <c r="I135" s="101" t="str">
        <f>IF(COUNTIF('2122&amp;2021 SDOL'!$B$8:$B$183, 'College &amp; Clock Prog-SOC'!$F135)&gt;0, "X", "")</f>
        <v>X</v>
      </c>
    </row>
    <row r="136" spans="1:9" ht="32">
      <c r="A136" s="108" t="str">
        <f>CONCATENATE(Table2[[#This Row],[CIP Number]],Table2[[#This Row],[SOC]])</f>
        <v>0647061305493031</v>
      </c>
      <c r="B136" s="272" t="s">
        <v>2836</v>
      </c>
      <c r="C136" s="264" t="s">
        <v>2839</v>
      </c>
      <c r="D136" s="237" t="s">
        <v>2838</v>
      </c>
      <c r="E136" s="264" t="s">
        <v>2157</v>
      </c>
      <c r="F136" s="264">
        <v>493031</v>
      </c>
      <c r="G136" s="265" t="s">
        <v>2811</v>
      </c>
      <c r="H136" s="258" t="s">
        <v>3349</v>
      </c>
      <c r="I136" s="101" t="str">
        <f>IF(COUNTIF('2122&amp;2021 SDOL'!$B$8:$B$183, 'College &amp; Clock Prog-SOC'!$F136)&gt;0, "X", "")</f>
        <v>X</v>
      </c>
    </row>
    <row r="137" spans="1:9" ht="32">
      <c r="A137" s="108" t="str">
        <f>CONCATENATE(Table2[[#This Row],[CIP Number]],Table2[[#This Row],[SOC]])</f>
        <v>0647061305499098</v>
      </c>
      <c r="B137" s="271" t="s">
        <v>2836</v>
      </c>
      <c r="C137" s="261" t="s">
        <v>2839</v>
      </c>
      <c r="D137" s="249" t="s">
        <v>2838</v>
      </c>
      <c r="E137" s="261" t="s">
        <v>2157</v>
      </c>
      <c r="F137" s="261">
        <v>499098</v>
      </c>
      <c r="G137" s="262" t="s">
        <v>2811</v>
      </c>
      <c r="H137" s="263" t="s">
        <v>3350</v>
      </c>
      <c r="I137" s="101" t="str">
        <f>IF(COUNTIF('2122&amp;2021 SDOL'!$B$8:$B$183, 'College &amp; Clock Prog-SOC'!$F137)&gt;0, "X", "")</f>
        <v/>
      </c>
    </row>
    <row r="138" spans="1:9" ht="32">
      <c r="A138" s="108" t="str">
        <f>CONCATENATE(Table2[[#This Row],[CIP Number]],Table2[[#This Row],[SOC]])</f>
        <v>0647061306493031</v>
      </c>
      <c r="B138" s="272" t="s">
        <v>2840</v>
      </c>
      <c r="C138" s="264" t="s">
        <v>2842</v>
      </c>
      <c r="D138" s="237" t="s">
        <v>2841</v>
      </c>
      <c r="E138" s="264" t="s">
        <v>2157</v>
      </c>
      <c r="F138" s="264">
        <v>493031</v>
      </c>
      <c r="G138" s="265" t="s">
        <v>2811</v>
      </c>
      <c r="H138" s="258" t="s">
        <v>3349</v>
      </c>
      <c r="I138" s="101" t="str">
        <f>IF(COUNTIF('2122&amp;2021 SDOL'!$B$8:$B$183, 'College &amp; Clock Prog-SOC'!$F138)&gt;0, "X", "")</f>
        <v>X</v>
      </c>
    </row>
    <row r="139" spans="1:9" ht="16">
      <c r="A139" s="108" t="str">
        <f>CONCATENATE(Table2[[#This Row],[CIP Number]],Table2[[#This Row],[SOC]])</f>
        <v>0351310405292051</v>
      </c>
      <c r="B139" s="271" t="s">
        <v>2343</v>
      </c>
      <c r="C139" s="261" t="s">
        <v>2346</v>
      </c>
      <c r="D139" s="249" t="s">
        <v>2345</v>
      </c>
      <c r="E139" s="261" t="s">
        <v>2157</v>
      </c>
      <c r="F139" s="261">
        <v>292051</v>
      </c>
      <c r="G139" s="262" t="s">
        <v>1986</v>
      </c>
      <c r="H139" s="263" t="s">
        <v>3349</v>
      </c>
      <c r="I139" s="101" t="str">
        <f>IF(COUNTIF('2122&amp;2021 SDOL'!$B$8:$B$183, 'College &amp; Clock Prog-SOC'!$F139)&gt;0, "X", "")</f>
        <v/>
      </c>
    </row>
    <row r="140" spans="1:9" ht="16">
      <c r="A140" s="108" t="str">
        <f>CONCATENATE(Table2[[#This Row],[CIP Number]],Table2[[#This Row],[SOC]])</f>
        <v>0650060223274012</v>
      </c>
      <c r="B140" s="272" t="s">
        <v>2929</v>
      </c>
      <c r="C140" s="264" t="s">
        <v>2930</v>
      </c>
      <c r="D140" s="237" t="s">
        <v>383</v>
      </c>
      <c r="E140" s="264" t="s">
        <v>2157</v>
      </c>
      <c r="F140" s="264">
        <v>274012</v>
      </c>
      <c r="G140" s="265" t="s">
        <v>2932</v>
      </c>
      <c r="H140" s="258" t="s">
        <v>3349</v>
      </c>
      <c r="I140" s="101" t="str">
        <f>IF(COUNTIF('2122&amp;2021 SDOL'!$B$8:$B$183, 'College &amp; Clock Prog-SOC'!$F140)&gt;0, "X", "")</f>
        <v/>
      </c>
    </row>
    <row r="141" spans="1:9" ht="16">
      <c r="A141" s="108" t="str">
        <f>CONCATENATE(Table2[[#This Row],[CIP Number]],Table2[[#This Row],[SOC]])</f>
        <v>0650060223273011</v>
      </c>
      <c r="B141" s="271" t="s">
        <v>2929</v>
      </c>
      <c r="C141" s="261" t="s">
        <v>2930</v>
      </c>
      <c r="D141" s="249" t="s">
        <v>383</v>
      </c>
      <c r="E141" s="261" t="s">
        <v>2157</v>
      </c>
      <c r="F141" s="261">
        <v>273011</v>
      </c>
      <c r="G141" s="262" t="s">
        <v>3362</v>
      </c>
      <c r="H141" s="263" t="s">
        <v>3350</v>
      </c>
      <c r="I141" s="101" t="str">
        <f>IF(COUNTIF('2122&amp;2021 SDOL'!$B$8:$B$183, 'College &amp; Clock Prog-SOC'!$F141)&gt;0, "X", "")</f>
        <v/>
      </c>
    </row>
    <row r="142" spans="1:9" ht="32">
      <c r="A142" s="108" t="str">
        <f>CONCATENATE(Table2[[#This Row],[CIP Number]],Table2[[#This Row],[SOC]])</f>
        <v>0650060223274011</v>
      </c>
      <c r="B142" s="272" t="s">
        <v>2929</v>
      </c>
      <c r="C142" s="264" t="s">
        <v>2930</v>
      </c>
      <c r="D142" s="237" t="s">
        <v>383</v>
      </c>
      <c r="E142" s="264" t="s">
        <v>2157</v>
      </c>
      <c r="F142" s="264">
        <v>274011</v>
      </c>
      <c r="G142" s="265" t="s">
        <v>1367</v>
      </c>
      <c r="H142" s="258" t="s">
        <v>3350</v>
      </c>
      <c r="I142" s="101" t="str">
        <f>IF(COUNTIF('2122&amp;2021 SDOL'!$B$8:$B$183, 'College &amp; Clock Prog-SOC'!$F142)&gt;0, "X", "")</f>
        <v>X</v>
      </c>
    </row>
    <row r="143" spans="1:9" ht="16">
      <c r="A143" s="108" t="str">
        <f>CONCATENATE(Table2[[#This Row],[CIP Number]],Table2[[#This Row],[SOC]])</f>
        <v>0650060223274014</v>
      </c>
      <c r="B143" s="271" t="s">
        <v>2929</v>
      </c>
      <c r="C143" s="261" t="s">
        <v>2930</v>
      </c>
      <c r="D143" s="249" t="s">
        <v>383</v>
      </c>
      <c r="E143" s="261" t="s">
        <v>2157</v>
      </c>
      <c r="F143" s="261">
        <v>274014</v>
      </c>
      <c r="G143" s="262" t="s">
        <v>3363</v>
      </c>
      <c r="H143" s="263" t="s">
        <v>3350</v>
      </c>
      <c r="I143" s="101" t="str">
        <f>IF(COUNTIF('2122&amp;2021 SDOL'!$B$8:$B$183, 'College &amp; Clock Prog-SOC'!$F143)&gt;0, "X", "")</f>
        <v/>
      </c>
    </row>
    <row r="144" spans="1:9" ht="16">
      <c r="A144" s="108" t="str">
        <f>CONCATENATE(Table2[[#This Row],[CIP Number]],Table2[[#This Row],[SOC]])</f>
        <v>0650060211272012</v>
      </c>
      <c r="B144" s="272" t="s">
        <v>2925</v>
      </c>
      <c r="C144" s="264" t="s">
        <v>2926</v>
      </c>
      <c r="D144" s="237" t="s">
        <v>385</v>
      </c>
      <c r="E144" s="264" t="s">
        <v>2157</v>
      </c>
      <c r="F144" s="264">
        <v>272012</v>
      </c>
      <c r="G144" s="265" t="s">
        <v>2928</v>
      </c>
      <c r="H144" s="258" t="s">
        <v>3349</v>
      </c>
      <c r="I144" s="101" t="str">
        <f>IF(COUNTIF('2122&amp;2021 SDOL'!$B$8:$B$183, 'College &amp; Clock Prog-SOC'!$F144)&gt;0, "X", "")</f>
        <v/>
      </c>
    </row>
    <row r="145" spans="1:9" ht="32">
      <c r="A145" s="108" t="str">
        <f>CONCATENATE(Table2[[#This Row],[CIP Number]],Table2[[#This Row],[SOC]])</f>
        <v>0650060211274011</v>
      </c>
      <c r="B145" s="271" t="s">
        <v>2925</v>
      </c>
      <c r="C145" s="261" t="s">
        <v>2926</v>
      </c>
      <c r="D145" s="249" t="s">
        <v>385</v>
      </c>
      <c r="E145" s="261" t="s">
        <v>2157</v>
      </c>
      <c r="F145" s="261">
        <v>274011</v>
      </c>
      <c r="G145" s="262" t="s">
        <v>1367</v>
      </c>
      <c r="H145" s="263" t="s">
        <v>3350</v>
      </c>
      <c r="I145" s="101" t="str">
        <f>IF(COUNTIF('2122&amp;2021 SDOL'!$B$8:$B$183, 'College &amp; Clock Prog-SOC'!$F145)&gt;0, "X", "")</f>
        <v>X</v>
      </c>
    </row>
    <row r="146" spans="1:9" ht="32">
      <c r="A146" s="108" t="str">
        <f>CONCATENATE(Table2[[#This Row],[CIP Number]],Table2[[#This Row],[SOC]])</f>
        <v>0650060211274031</v>
      </c>
      <c r="B146" s="272" t="s">
        <v>2925</v>
      </c>
      <c r="C146" s="264" t="s">
        <v>2926</v>
      </c>
      <c r="D146" s="237" t="s">
        <v>385</v>
      </c>
      <c r="E146" s="264" t="s">
        <v>2157</v>
      </c>
      <c r="F146" s="264">
        <v>274031</v>
      </c>
      <c r="G146" s="265" t="s">
        <v>1355</v>
      </c>
      <c r="H146" s="258" t="s">
        <v>3350</v>
      </c>
      <c r="I146" s="101" t="str">
        <f>IF(COUNTIF('2122&amp;2021 SDOL'!$B$8:$B$183, 'College &amp; Clock Prog-SOC'!$F146)&gt;0, "X", "")</f>
        <v/>
      </c>
    </row>
    <row r="147" spans="1:9" ht="16">
      <c r="A147" s="108" t="str">
        <f>CONCATENATE(Table2[[#This Row],[CIP Number]],Table2[[#This Row],[SOC]])</f>
        <v>0650060211274032</v>
      </c>
      <c r="B147" s="271" t="s">
        <v>2925</v>
      </c>
      <c r="C147" s="261" t="s">
        <v>2926</v>
      </c>
      <c r="D147" s="249" t="s">
        <v>385</v>
      </c>
      <c r="E147" s="261" t="s">
        <v>2157</v>
      </c>
      <c r="F147" s="261">
        <v>274032</v>
      </c>
      <c r="G147" s="262" t="s">
        <v>1727</v>
      </c>
      <c r="H147" s="263" t="s">
        <v>3350</v>
      </c>
      <c r="I147" s="101" t="str">
        <f>IF(COUNTIF('2122&amp;2021 SDOL'!$B$8:$B$183, 'College &amp; Clock Prog-SOC'!$F147)&gt;0, "X", "")</f>
        <v/>
      </c>
    </row>
    <row r="148" spans="1:9" ht="32">
      <c r="A148" s="108" t="str">
        <f>CONCATENATE(Table2[[#This Row],[CIP Number]],Table2[[#This Row],[SOC]])</f>
        <v>0510030306271014</v>
      </c>
      <c r="B148" s="272" t="s">
        <v>2403</v>
      </c>
      <c r="C148" s="264" t="s">
        <v>2405</v>
      </c>
      <c r="D148" s="237" t="s">
        <v>388</v>
      </c>
      <c r="E148" s="264" t="s">
        <v>2157</v>
      </c>
      <c r="F148" s="264">
        <v>271014</v>
      </c>
      <c r="G148" s="265" t="s">
        <v>2056</v>
      </c>
      <c r="H148" s="258" t="s">
        <v>3349</v>
      </c>
      <c r="I148" s="101" t="str">
        <f>IF(COUNTIF('2122&amp;2021 SDOL'!$B$8:$B$183, 'College &amp; Clock Prog-SOC'!$F148)&gt;0, "X", "")</f>
        <v/>
      </c>
    </row>
    <row r="149" spans="1:9" ht="16">
      <c r="A149" s="108" t="str">
        <f>CONCATENATE(Table2[[#This Row],[CIP Number]],Table2[[#This Row],[SOC]])</f>
        <v>0510030306439031</v>
      </c>
      <c r="B149" s="271" t="s">
        <v>2403</v>
      </c>
      <c r="C149" s="261" t="s">
        <v>2405</v>
      </c>
      <c r="D149" s="249" t="s">
        <v>388</v>
      </c>
      <c r="E149" s="261" t="s">
        <v>2157</v>
      </c>
      <c r="F149" s="261">
        <v>439031</v>
      </c>
      <c r="G149" s="262" t="s">
        <v>1339</v>
      </c>
      <c r="H149" s="263" t="s">
        <v>3350</v>
      </c>
      <c r="I149" s="101" t="str">
        <f>IF(COUNTIF('2122&amp;2021 SDOL'!$B$8:$B$183, 'College &amp; Clock Prog-SOC'!$F149)&gt;0, "X", "")</f>
        <v/>
      </c>
    </row>
    <row r="150" spans="1:9" ht="16">
      <c r="A150" s="108" t="str">
        <f>CONCATENATE(Table2[[#This Row],[CIP Number]],Table2[[#This Row],[SOC]])</f>
        <v>0510030306271024</v>
      </c>
      <c r="B150" s="272" t="s">
        <v>2403</v>
      </c>
      <c r="C150" s="264" t="s">
        <v>2405</v>
      </c>
      <c r="D150" s="237" t="s">
        <v>388</v>
      </c>
      <c r="E150" s="264" t="s">
        <v>2157</v>
      </c>
      <c r="F150" s="264">
        <v>271024</v>
      </c>
      <c r="G150" s="265" t="s">
        <v>1384</v>
      </c>
      <c r="H150" s="258" t="s">
        <v>3350</v>
      </c>
      <c r="I150" s="101" t="str">
        <f>IF(COUNTIF('2122&amp;2021 SDOL'!$B$8:$B$183, 'College &amp; Clock Prog-SOC'!$F150)&gt;0, "X", "")</f>
        <v>X</v>
      </c>
    </row>
    <row r="151" spans="1:9" ht="32">
      <c r="A151" s="108" t="str">
        <f>CONCATENATE(Table2[[#This Row],[CIP Number]],Table2[[#This Row],[SOC]])</f>
        <v>0510030306151151</v>
      </c>
      <c r="B151" s="271" t="s">
        <v>2403</v>
      </c>
      <c r="C151" s="261" t="s">
        <v>2405</v>
      </c>
      <c r="D151" s="249" t="s">
        <v>388</v>
      </c>
      <c r="E151" s="261" t="s">
        <v>2157</v>
      </c>
      <c r="F151" s="261">
        <v>151151</v>
      </c>
      <c r="G151" s="262" t="s">
        <v>1114</v>
      </c>
      <c r="H151" s="263" t="s">
        <v>3350</v>
      </c>
      <c r="I151" s="101" t="str">
        <f>IF(COUNTIF('2122&amp;2021 SDOL'!$B$8:$B$183, 'College &amp; Clock Prog-SOC'!$F151)&gt;0, "X", "")</f>
        <v>X</v>
      </c>
    </row>
    <row r="152" spans="1:9" ht="16">
      <c r="A152" s="108" t="str">
        <f>CONCATENATE(Table2[[#This Row],[CIP Number]],Table2[[#This Row],[SOC]])</f>
        <v>0510030307439031</v>
      </c>
      <c r="B152" s="272" t="s">
        <v>2406</v>
      </c>
      <c r="C152" s="264" t="s">
        <v>2408</v>
      </c>
      <c r="D152" s="237" t="s">
        <v>2407</v>
      </c>
      <c r="E152" s="264" t="s">
        <v>2157</v>
      </c>
      <c r="F152" s="264">
        <v>439031</v>
      </c>
      <c r="G152" s="265" t="s">
        <v>1339</v>
      </c>
      <c r="H152" s="258" t="s">
        <v>3349</v>
      </c>
      <c r="I152" s="101" t="str">
        <f>IF(COUNTIF('2122&amp;2021 SDOL'!$B$8:$B$183, 'College &amp; Clock Prog-SOC'!$F152)&gt;0, "X", "")</f>
        <v/>
      </c>
    </row>
    <row r="153" spans="1:9" ht="32">
      <c r="A153" s="108" t="str">
        <f>CONCATENATE(Table2[[#This Row],[CIP Number]],Table2[[#This Row],[SOC]])</f>
        <v>0510030307151151</v>
      </c>
      <c r="B153" s="271" t="s">
        <v>2406</v>
      </c>
      <c r="C153" s="261" t="s">
        <v>2408</v>
      </c>
      <c r="D153" s="249" t="s">
        <v>2407</v>
      </c>
      <c r="E153" s="261" t="s">
        <v>2157</v>
      </c>
      <c r="F153" s="261">
        <v>151151</v>
      </c>
      <c r="G153" s="262" t="s">
        <v>1114</v>
      </c>
      <c r="H153" s="263" t="s">
        <v>3350</v>
      </c>
      <c r="I153" s="101" t="str">
        <f>IF(COUNTIF('2122&amp;2021 SDOL'!$B$8:$B$183, 'College &amp; Clock Prog-SOC'!$F153)&gt;0, "X", "")</f>
        <v>X</v>
      </c>
    </row>
    <row r="154" spans="1:9" ht="32">
      <c r="A154" s="108" t="str">
        <f>CONCATENATE(Table2[[#This Row],[CIP Number]],Table2[[#This Row],[SOC]])</f>
        <v>0510030308271014</v>
      </c>
      <c r="B154" s="272" t="s">
        <v>2409</v>
      </c>
      <c r="C154" s="264" t="s">
        <v>2411</v>
      </c>
      <c r="D154" s="237" t="s">
        <v>2410</v>
      </c>
      <c r="E154" s="264" t="s">
        <v>2157</v>
      </c>
      <c r="F154" s="264">
        <v>271014</v>
      </c>
      <c r="G154" s="265" t="s">
        <v>2056</v>
      </c>
      <c r="H154" s="258" t="s">
        <v>3349</v>
      </c>
      <c r="I154" s="101" t="str">
        <f>IF(COUNTIF('2122&amp;2021 SDOL'!$B$8:$B$183, 'College &amp; Clock Prog-SOC'!$F154)&gt;0, "X", "")</f>
        <v/>
      </c>
    </row>
    <row r="155" spans="1:9" ht="16">
      <c r="A155" s="108" t="str">
        <f>CONCATENATE(Table2[[#This Row],[CIP Number]],Table2[[#This Row],[SOC]])</f>
        <v>0510030308271024</v>
      </c>
      <c r="B155" s="271" t="s">
        <v>2409</v>
      </c>
      <c r="C155" s="261" t="s">
        <v>2411</v>
      </c>
      <c r="D155" s="249" t="s">
        <v>2410</v>
      </c>
      <c r="E155" s="261" t="s">
        <v>2157</v>
      </c>
      <c r="F155" s="261">
        <v>271024</v>
      </c>
      <c r="G155" s="262" t="s">
        <v>1384</v>
      </c>
      <c r="H155" s="263" t="s">
        <v>3350</v>
      </c>
      <c r="I155" s="101" t="str">
        <f>IF(COUNTIF('2122&amp;2021 SDOL'!$B$8:$B$183, 'College &amp; Clock Prog-SOC'!$F155)&gt;0, "X", "")</f>
        <v>X</v>
      </c>
    </row>
    <row r="156" spans="1:9" ht="32">
      <c r="A156" s="108" t="str">
        <f>CONCATENATE(Table2[[#This Row],[CIP Number]],Table2[[#This Row],[SOC]])</f>
        <v>0509070200151142</v>
      </c>
      <c r="B156" s="272" t="s">
        <v>2401</v>
      </c>
      <c r="C156" s="264" t="s">
        <v>2402</v>
      </c>
      <c r="D156" s="237" t="s">
        <v>391</v>
      </c>
      <c r="E156" s="264" t="s">
        <v>2157</v>
      </c>
      <c r="F156" s="264">
        <v>151142</v>
      </c>
      <c r="G156" s="265" t="s">
        <v>1158</v>
      </c>
      <c r="H156" s="258" t="s">
        <v>3349</v>
      </c>
      <c r="I156" s="101" t="str">
        <f>IF(COUNTIF('2122&amp;2021 SDOL'!$B$8:$B$183, 'College &amp; Clock Prog-SOC'!$F156)&gt;0, "X", "")</f>
        <v>X</v>
      </c>
    </row>
    <row r="157" spans="1:9" ht="32">
      <c r="A157" s="108" t="str">
        <f>CONCATENATE(Table2[[#This Row],[CIP Number]],Table2[[#This Row],[SOC]])</f>
        <v>0509070200151151</v>
      </c>
      <c r="B157" s="271" t="s">
        <v>2401</v>
      </c>
      <c r="C157" s="261" t="s">
        <v>2402</v>
      </c>
      <c r="D157" s="249" t="s">
        <v>391</v>
      </c>
      <c r="E157" s="261" t="s">
        <v>2157</v>
      </c>
      <c r="F157" s="261">
        <v>151151</v>
      </c>
      <c r="G157" s="262" t="s">
        <v>1114</v>
      </c>
      <c r="H157" s="263" t="s">
        <v>3350</v>
      </c>
      <c r="I157" s="101" t="str">
        <f>IF(COUNTIF('2122&amp;2021 SDOL'!$B$8:$B$183, 'College &amp; Clock Prog-SOC'!$F157)&gt;0, "X", "")</f>
        <v>X</v>
      </c>
    </row>
    <row r="158" spans="1:9" ht="32">
      <c r="A158" s="108" t="str">
        <f>CONCATENATE(Table2[[#This Row],[CIP Number]],Table2[[#This Row],[SOC]])</f>
        <v>0609070208271014</v>
      </c>
      <c r="B158" s="272" t="s">
        <v>2491</v>
      </c>
      <c r="C158" s="264" t="s">
        <v>2492</v>
      </c>
      <c r="D158" s="237" t="s">
        <v>394</v>
      </c>
      <c r="E158" s="264" t="s">
        <v>2157</v>
      </c>
      <c r="F158" s="264">
        <v>271014</v>
      </c>
      <c r="G158" s="265" t="s">
        <v>2056</v>
      </c>
      <c r="H158" s="258" t="s">
        <v>3349</v>
      </c>
      <c r="I158" s="101" t="str">
        <f>IF(COUNTIF('2122&amp;2021 SDOL'!$B$8:$B$183, 'College &amp; Clock Prog-SOC'!$F158)&gt;0, "X", "")</f>
        <v/>
      </c>
    </row>
    <row r="159" spans="1:9" ht="16">
      <c r="A159" s="108" t="str">
        <f>CONCATENATE(Table2[[#This Row],[CIP Number]],Table2[[#This Row],[SOC]])</f>
        <v>0650060502274021</v>
      </c>
      <c r="B159" s="271" t="s">
        <v>2933</v>
      </c>
      <c r="C159" s="261" t="s">
        <v>2934</v>
      </c>
      <c r="D159" s="249" t="s">
        <v>396</v>
      </c>
      <c r="E159" s="261" t="s">
        <v>2157</v>
      </c>
      <c r="F159" s="261">
        <v>274021</v>
      </c>
      <c r="G159" s="262" t="s">
        <v>1741</v>
      </c>
      <c r="H159" s="263" t="s">
        <v>3349</v>
      </c>
      <c r="I159" s="101" t="str">
        <f>IF(COUNTIF('2122&amp;2021 SDOL'!$B$8:$B$183, 'College &amp; Clock Prog-SOC'!$F159)&gt;0, "X", "")</f>
        <v/>
      </c>
    </row>
    <row r="160" spans="1:9" ht="16">
      <c r="A160" s="108" t="str">
        <f>CONCATENATE(Table2[[#This Row],[CIP Number]],Table2[[#This Row],[SOC]])</f>
        <v>0650060502274032</v>
      </c>
      <c r="B160" s="272" t="s">
        <v>2933</v>
      </c>
      <c r="C160" s="264" t="s">
        <v>2934</v>
      </c>
      <c r="D160" s="237" t="s">
        <v>396</v>
      </c>
      <c r="E160" s="264" t="s">
        <v>2157</v>
      </c>
      <c r="F160" s="264">
        <v>274032</v>
      </c>
      <c r="G160" s="265" t="s">
        <v>1727</v>
      </c>
      <c r="H160" s="258" t="s">
        <v>3350</v>
      </c>
      <c r="I160" s="101" t="str">
        <f>IF(COUNTIF('2122&amp;2021 SDOL'!$B$8:$B$183, 'College &amp; Clock Prog-SOC'!$F160)&gt;0, "X", "")</f>
        <v/>
      </c>
    </row>
    <row r="161" spans="1:9" ht="16">
      <c r="A161" s="108" t="str">
        <f>CONCATENATE(Table2[[#This Row],[CIP Number]],Table2[[#This Row],[SOC]])</f>
        <v>0610030501439031</v>
      </c>
      <c r="B161" s="271" t="s">
        <v>2506</v>
      </c>
      <c r="C161" s="261" t="s">
        <v>2509</v>
      </c>
      <c r="D161" s="249" t="s">
        <v>2508</v>
      </c>
      <c r="E161" s="261" t="s">
        <v>2157</v>
      </c>
      <c r="F161" s="261">
        <v>439031</v>
      </c>
      <c r="G161" s="262" t="s">
        <v>1339</v>
      </c>
      <c r="H161" s="263" t="s">
        <v>3349</v>
      </c>
      <c r="I161" s="101" t="str">
        <f>IF(COUNTIF('2122&amp;2021 SDOL'!$B$8:$B$183, 'College &amp; Clock Prog-SOC'!$F161)&gt;0, "X", "")</f>
        <v/>
      </c>
    </row>
    <row r="162" spans="1:9" ht="32">
      <c r="A162" s="108" t="str">
        <f>CONCATENATE(Table2[[#This Row],[CIP Number]],Table2[[#This Row],[SOC]])</f>
        <v>0610030501515111</v>
      </c>
      <c r="B162" s="272" t="s">
        <v>2506</v>
      </c>
      <c r="C162" s="264" t="s">
        <v>2509</v>
      </c>
      <c r="D162" s="237" t="s">
        <v>2508</v>
      </c>
      <c r="E162" s="264" t="s">
        <v>2157</v>
      </c>
      <c r="F162" s="264">
        <v>515111</v>
      </c>
      <c r="G162" s="265" t="s">
        <v>3364</v>
      </c>
      <c r="H162" s="258" t="s">
        <v>3350</v>
      </c>
      <c r="I162" s="101" t="str">
        <f>IF(COUNTIF('2122&amp;2021 SDOL'!$B$8:$B$183, 'College &amp; Clock Prog-SOC'!$F162)&gt;0, "X", "")</f>
        <v/>
      </c>
    </row>
    <row r="163" spans="1:9" ht="32">
      <c r="A163" s="108" t="str">
        <f>CONCATENATE(Table2[[#This Row],[CIP Number]],Table2[[#This Row],[SOC]])</f>
        <v>0610010524274031</v>
      </c>
      <c r="B163" s="271" t="s">
        <v>2493</v>
      </c>
      <c r="C163" s="261" t="s">
        <v>2494</v>
      </c>
      <c r="D163" s="249" t="s">
        <v>398</v>
      </c>
      <c r="E163" s="261" t="s">
        <v>2157</v>
      </c>
      <c r="F163" s="261">
        <v>274031</v>
      </c>
      <c r="G163" s="262" t="s">
        <v>1355</v>
      </c>
      <c r="H163" s="263" t="s">
        <v>3349</v>
      </c>
      <c r="I163" s="101" t="str">
        <f>IF(COUNTIF('2122&amp;2021 SDOL'!$B$8:$B$183, 'College &amp; Clock Prog-SOC'!$F163)&gt;0, "X", "")</f>
        <v/>
      </c>
    </row>
    <row r="164" spans="1:9" ht="32">
      <c r="A164" s="108" t="str">
        <f>CONCATENATE(Table2[[#This Row],[CIP Number]],Table2[[#This Row],[SOC]])</f>
        <v>0610010524274011</v>
      </c>
      <c r="B164" s="272" t="s">
        <v>2493</v>
      </c>
      <c r="C164" s="264" t="s">
        <v>2494</v>
      </c>
      <c r="D164" s="237" t="s">
        <v>398</v>
      </c>
      <c r="E164" s="264" t="s">
        <v>2157</v>
      </c>
      <c r="F164" s="264">
        <v>274011</v>
      </c>
      <c r="G164" s="265" t="s">
        <v>1367</v>
      </c>
      <c r="H164" s="258" t="s">
        <v>3350</v>
      </c>
      <c r="I164" s="101" t="str">
        <f>IF(COUNTIF('2122&amp;2021 SDOL'!$B$8:$B$183, 'College &amp; Clock Prog-SOC'!$F164)&gt;0, "X", "")</f>
        <v>X</v>
      </c>
    </row>
    <row r="165" spans="1:9" ht="48">
      <c r="A165" s="108" t="str">
        <f>CONCATENATE(Table2[[#This Row],[CIP Number]],Table2[[#This Row],[SOC]])</f>
        <v>0252040900414011</v>
      </c>
      <c r="B165" s="271" t="s">
        <v>2168</v>
      </c>
      <c r="C165" s="261" t="s">
        <v>2171</v>
      </c>
      <c r="D165" s="249" t="s">
        <v>2170</v>
      </c>
      <c r="E165" s="261" t="s">
        <v>2157</v>
      </c>
      <c r="F165" s="261">
        <v>414011</v>
      </c>
      <c r="G165" s="262" t="s">
        <v>2083</v>
      </c>
      <c r="H165" s="263" t="s">
        <v>3349</v>
      </c>
      <c r="I165" s="101" t="str">
        <f>IF(COUNTIF('2122&amp;2021 SDOL'!$B$8:$B$183, 'College &amp; Clock Prog-SOC'!$F165)&gt;0, "X", "")</f>
        <v>X</v>
      </c>
    </row>
    <row r="166" spans="1:9" ht="16">
      <c r="A166" s="108" t="str">
        <f>CONCATENATE(Table2[[#This Row],[CIP Number]],Table2[[#This Row],[SOC]])</f>
        <v>0252040900433021</v>
      </c>
      <c r="B166" s="272" t="s">
        <v>2168</v>
      </c>
      <c r="C166" s="264" t="s">
        <v>2171</v>
      </c>
      <c r="D166" s="237" t="s">
        <v>2170</v>
      </c>
      <c r="E166" s="264" t="s">
        <v>2157</v>
      </c>
      <c r="F166" s="264">
        <v>433021</v>
      </c>
      <c r="G166" s="265" t="s">
        <v>3365</v>
      </c>
      <c r="H166" s="258" t="s">
        <v>3350</v>
      </c>
      <c r="I166" s="101" t="str">
        <f>IF(COUNTIF('2122&amp;2021 SDOL'!$B$8:$B$183, 'College &amp; Clock Prog-SOC'!$F166)&gt;0, "X", "")</f>
        <v/>
      </c>
    </row>
    <row r="167" spans="1:9" ht="16">
      <c r="A167" s="108" t="str">
        <f>CONCATENATE(Table2[[#This Row],[CIP Number]],Table2[[#This Row],[SOC]])</f>
        <v>0252040900435081</v>
      </c>
      <c r="B167" s="271" t="s">
        <v>2168</v>
      </c>
      <c r="C167" s="261" t="s">
        <v>2171</v>
      </c>
      <c r="D167" s="249" t="s">
        <v>2170</v>
      </c>
      <c r="E167" s="261" t="s">
        <v>2157</v>
      </c>
      <c r="F167" s="261">
        <v>435081</v>
      </c>
      <c r="G167" s="262" t="s">
        <v>3352</v>
      </c>
      <c r="H167" s="263" t="s">
        <v>3350</v>
      </c>
      <c r="I167" s="101" t="str">
        <f>IF(COUNTIF('2122&amp;2021 SDOL'!$B$8:$B$183, 'College &amp; Clock Prog-SOC'!$F167)&gt;0, "X", "")</f>
        <v/>
      </c>
    </row>
    <row r="168" spans="1:9" ht="32">
      <c r="A168" s="108" t="str">
        <f>CONCATENATE(Table2[[#This Row],[CIP Number]],Table2[[#This Row],[SOC]])</f>
        <v>0252040900434051</v>
      </c>
      <c r="B168" s="272" t="s">
        <v>2168</v>
      </c>
      <c r="C168" s="264" t="s">
        <v>2171</v>
      </c>
      <c r="D168" s="237" t="s">
        <v>2170</v>
      </c>
      <c r="E168" s="264" t="s">
        <v>2157</v>
      </c>
      <c r="F168" s="264">
        <v>434051</v>
      </c>
      <c r="G168" s="265" t="s">
        <v>822</v>
      </c>
      <c r="H168" s="258" t="s">
        <v>3350</v>
      </c>
      <c r="I168" s="101" t="str">
        <f>IF(COUNTIF('2122&amp;2021 SDOL'!$B$8:$B$183, 'College &amp; Clock Prog-SOC'!$F168)&gt;0, "X", "")</f>
        <v/>
      </c>
    </row>
    <row r="169" spans="1:9" ht="16">
      <c r="A169" s="108" t="str">
        <f>CONCATENATE(Table2[[#This Row],[CIP Number]],Table2[[#This Row],[SOC]])</f>
        <v>0615130100173011</v>
      </c>
      <c r="B169" s="271" t="s">
        <v>2630</v>
      </c>
      <c r="C169" s="261" t="s">
        <v>2632</v>
      </c>
      <c r="D169" s="249" t="s">
        <v>400</v>
      </c>
      <c r="E169" s="261" t="s">
        <v>2157</v>
      </c>
      <c r="F169" s="261">
        <v>173011</v>
      </c>
      <c r="G169" s="262" t="s">
        <v>1569</v>
      </c>
      <c r="H169" s="263" t="s">
        <v>3349</v>
      </c>
      <c r="I169" s="101" t="str">
        <f>IF(COUNTIF('2122&amp;2021 SDOL'!$B$8:$B$183, 'College &amp; Clock Prog-SOC'!$F169)&gt;0, "X", "")</f>
        <v/>
      </c>
    </row>
    <row r="170" spans="1:9" ht="16">
      <c r="A170" s="108" t="str">
        <f>CONCATENATE(Table2[[#This Row],[CIP Number]],Table2[[#This Row],[SOC]])</f>
        <v>0615130100173013</v>
      </c>
      <c r="B170" s="272" t="s">
        <v>2630</v>
      </c>
      <c r="C170" s="264" t="s">
        <v>2632</v>
      </c>
      <c r="D170" s="237" t="s">
        <v>400</v>
      </c>
      <c r="E170" s="264" t="s">
        <v>2157</v>
      </c>
      <c r="F170" s="264">
        <v>173013</v>
      </c>
      <c r="G170" s="265" t="s">
        <v>3359</v>
      </c>
      <c r="H170" s="258" t="s">
        <v>3350</v>
      </c>
      <c r="I170" s="101" t="str">
        <f>IF(COUNTIF('2122&amp;2021 SDOL'!$B$8:$B$183, 'College &amp; Clock Prog-SOC'!$F170)&gt;0, "X", "")</f>
        <v/>
      </c>
    </row>
    <row r="171" spans="1:9" ht="16">
      <c r="A171" s="108" t="str">
        <f>CONCATENATE(Table2[[#This Row],[CIP Number]],Table2[[#This Row],[SOC]])</f>
        <v>0615130100173019</v>
      </c>
      <c r="B171" s="271" t="s">
        <v>2630</v>
      </c>
      <c r="C171" s="261" t="s">
        <v>2632</v>
      </c>
      <c r="D171" s="249" t="s">
        <v>400</v>
      </c>
      <c r="E171" s="261" t="s">
        <v>2157</v>
      </c>
      <c r="F171" s="261">
        <v>173019</v>
      </c>
      <c r="G171" s="262" t="s">
        <v>3135</v>
      </c>
      <c r="H171" s="263" t="s">
        <v>3350</v>
      </c>
      <c r="I171" s="101" t="str">
        <f>IF(COUNTIF('2122&amp;2021 SDOL'!$B$8:$B$183, 'College &amp; Clock Prog-SOC'!$F171)&gt;0, "X", "")</f>
        <v/>
      </c>
    </row>
    <row r="172" spans="1:9" ht="16">
      <c r="A172" s="108" t="str">
        <f>CONCATENATE(Table2[[#This Row],[CIP Number]],Table2[[#This Row],[SOC]])</f>
        <v>0815130103173019</v>
      </c>
      <c r="B172" s="272" t="s">
        <v>3131</v>
      </c>
      <c r="C172" s="264" t="s">
        <v>3133</v>
      </c>
      <c r="D172" s="237" t="s">
        <v>3132</v>
      </c>
      <c r="E172" s="264" t="s">
        <v>3066</v>
      </c>
      <c r="F172" s="264">
        <v>173019</v>
      </c>
      <c r="G172" s="265" t="s">
        <v>3135</v>
      </c>
      <c r="H172" s="258" t="s">
        <v>3349</v>
      </c>
      <c r="I172" s="101" t="str">
        <f>IF(COUNTIF('2122&amp;2021 SDOL'!$B$8:$B$183, 'College &amp; Clock Prog-SOC'!$F172)&gt;0, "X", "")</f>
        <v/>
      </c>
    </row>
    <row r="173" spans="1:9" ht="32">
      <c r="A173" s="108" t="str">
        <f>CONCATENATE(Table2[[#This Row],[CIP Number]],Table2[[#This Row],[SOC]])</f>
        <v>0419070913252011</v>
      </c>
      <c r="B173" s="271" t="s">
        <v>2393</v>
      </c>
      <c r="C173" s="261" t="s">
        <v>2394</v>
      </c>
      <c r="D173" s="249" t="s">
        <v>408</v>
      </c>
      <c r="E173" s="261" t="s">
        <v>2157</v>
      </c>
      <c r="F173" s="261">
        <v>252011</v>
      </c>
      <c r="G173" s="262" t="s">
        <v>1053</v>
      </c>
      <c r="H173" s="263" t="s">
        <v>3349</v>
      </c>
      <c r="I173" s="101" t="str">
        <f>IF(COUNTIF('2122&amp;2021 SDOL'!$B$8:$B$183, 'College &amp; Clock Prog-SOC'!$F173)&gt;0, "X", "")</f>
        <v/>
      </c>
    </row>
    <row r="174" spans="1:9" ht="16">
      <c r="A174" s="108" t="str">
        <f>CONCATENATE(Table2[[#This Row],[CIP Number]],Table2[[#This Row],[SOC]])</f>
        <v>0419070913399011</v>
      </c>
      <c r="B174" s="272" t="s">
        <v>2393</v>
      </c>
      <c r="C174" s="264" t="s">
        <v>2394</v>
      </c>
      <c r="D174" s="237" t="s">
        <v>408</v>
      </c>
      <c r="E174" s="264" t="s">
        <v>2157</v>
      </c>
      <c r="F174" s="264">
        <v>399011</v>
      </c>
      <c r="G174" s="265" t="s">
        <v>2392</v>
      </c>
      <c r="H174" s="258" t="s">
        <v>3350</v>
      </c>
      <c r="I174" s="101" t="str">
        <f>IF(COUNTIF('2122&amp;2021 SDOL'!$B$8:$B$183, 'College &amp; Clock Prog-SOC'!$F174)&gt;0, "X", "")</f>
        <v/>
      </c>
    </row>
    <row r="175" spans="1:9" ht="32">
      <c r="A175" s="108" t="str">
        <f>CONCATENATE(Table2[[#This Row],[CIP Number]],Table2[[#This Row],[SOC]])</f>
        <v>0819070910252011</v>
      </c>
      <c r="B175" s="271" t="s">
        <v>3136</v>
      </c>
      <c r="C175" s="261" t="s">
        <v>3138</v>
      </c>
      <c r="D175" s="249" t="s">
        <v>3137</v>
      </c>
      <c r="E175" s="261" t="s">
        <v>3066</v>
      </c>
      <c r="F175" s="261">
        <v>252011</v>
      </c>
      <c r="G175" s="262" t="s">
        <v>1053</v>
      </c>
      <c r="H175" s="263" t="s">
        <v>3349</v>
      </c>
      <c r="I175" s="101" t="str">
        <f>IF(COUNTIF('2122&amp;2021 SDOL'!$B$8:$B$183, 'College &amp; Clock Prog-SOC'!$F175)&gt;0, "X", "")</f>
        <v/>
      </c>
    </row>
    <row r="176" spans="1:9" ht="48">
      <c r="A176" s="108" t="str">
        <f>CONCATENATE(Table2[[#This Row],[CIP Number]],Table2[[#This Row],[SOC]])</f>
        <v>0846030302499012</v>
      </c>
      <c r="B176" s="272" t="s">
        <v>3175</v>
      </c>
      <c r="C176" s="264" t="s">
        <v>3177</v>
      </c>
      <c r="D176" s="237" t="s">
        <v>3176</v>
      </c>
      <c r="E176" s="264" t="s">
        <v>3066</v>
      </c>
      <c r="F176" s="264">
        <v>499012</v>
      </c>
      <c r="G176" s="265" t="s">
        <v>3179</v>
      </c>
      <c r="H176" s="258" t="s">
        <v>3349</v>
      </c>
      <c r="I176" s="101" t="str">
        <f>IF(COUNTIF('2122&amp;2021 SDOL'!$B$8:$B$183, 'College &amp; Clock Prog-SOC'!$F176)&gt;0, "X", "")</f>
        <v/>
      </c>
    </row>
    <row r="177" spans="1:9" ht="32">
      <c r="A177" s="108" t="str">
        <f>CONCATENATE(Table2[[#This Row],[CIP Number]],Table2[[#This Row],[SOC]])</f>
        <v>0615040400173023</v>
      </c>
      <c r="B177" s="271" t="s">
        <v>2570</v>
      </c>
      <c r="C177" s="261" t="s">
        <v>2573</v>
      </c>
      <c r="D177" s="249" t="s">
        <v>2572</v>
      </c>
      <c r="E177" s="261" t="s">
        <v>2157</v>
      </c>
      <c r="F177" s="261">
        <v>173023</v>
      </c>
      <c r="G177" s="262" t="s">
        <v>1451</v>
      </c>
      <c r="H177" s="263" t="s">
        <v>3349</v>
      </c>
      <c r="I177" s="101" t="str">
        <f>IF(COUNTIF('2122&amp;2021 SDOL'!$B$8:$B$183, 'College &amp; Clock Prog-SOC'!$F177)&gt;0, "X", "")</f>
        <v/>
      </c>
    </row>
    <row r="178" spans="1:9" ht="16">
      <c r="A178" s="108" t="str">
        <f>CONCATENATE(Table2[[#This Row],[CIP Number]],Table2[[#This Row],[SOC]])</f>
        <v>0615040400472111</v>
      </c>
      <c r="B178" s="272" t="s">
        <v>2570</v>
      </c>
      <c r="C178" s="264" t="s">
        <v>2573</v>
      </c>
      <c r="D178" s="237" t="s">
        <v>2572</v>
      </c>
      <c r="E178" s="264" t="s">
        <v>2157</v>
      </c>
      <c r="F178" s="264">
        <v>472111</v>
      </c>
      <c r="G178" s="265" t="s">
        <v>2580</v>
      </c>
      <c r="H178" s="258" t="s">
        <v>3350</v>
      </c>
      <c r="I178" s="101" t="str">
        <f>IF(COUNTIF('2122&amp;2021 SDOL'!$B$8:$B$183, 'College &amp; Clock Prog-SOC'!$F178)&gt;0, "X", "")</f>
        <v>X</v>
      </c>
    </row>
    <row r="179" spans="1:9" ht="48">
      <c r="A179" s="108" t="str">
        <f>CONCATENATE(Table2[[#This Row],[CIP Number]],Table2[[#This Row],[SOC]])</f>
        <v>0615040400492094</v>
      </c>
      <c r="B179" s="271" t="s">
        <v>2570</v>
      </c>
      <c r="C179" s="261" t="s">
        <v>2573</v>
      </c>
      <c r="D179" s="249" t="s">
        <v>2572</v>
      </c>
      <c r="E179" s="261" t="s">
        <v>2157</v>
      </c>
      <c r="F179" s="261">
        <v>492094</v>
      </c>
      <c r="G179" s="262" t="s">
        <v>1635</v>
      </c>
      <c r="H179" s="263" t="s">
        <v>3350</v>
      </c>
      <c r="I179" s="101" t="str">
        <f>IF(COUNTIF('2122&amp;2021 SDOL'!$B$8:$B$183, 'College &amp; Clock Prog-SOC'!$F179)&gt;0, "X", "")</f>
        <v/>
      </c>
    </row>
    <row r="180" spans="1:9" ht="32">
      <c r="A180" s="108" t="str">
        <f>CONCATENATE(Table2[[#This Row],[CIP Number]],Table2[[#This Row],[SOC]])</f>
        <v>0814410100173023</v>
      </c>
      <c r="B180" s="272" t="s">
        <v>3102</v>
      </c>
      <c r="C180" s="264" t="s">
        <v>3105</v>
      </c>
      <c r="D180" s="237" t="s">
        <v>3104</v>
      </c>
      <c r="E180" s="264" t="s">
        <v>3066</v>
      </c>
      <c r="F180" s="264">
        <v>173023</v>
      </c>
      <c r="G180" s="265" t="s">
        <v>1451</v>
      </c>
      <c r="H180" s="258" t="s">
        <v>3349</v>
      </c>
      <c r="I180" s="101" t="str">
        <f>IF(COUNTIF('2122&amp;2021 SDOL'!$B$8:$B$183, 'College &amp; Clock Prog-SOC'!$F180)&gt;0, "X", "")</f>
        <v/>
      </c>
    </row>
    <row r="181" spans="1:9" ht="16">
      <c r="A181" s="108" t="str">
        <f>CONCATENATE(Table2[[#This Row],[CIP Number]],Table2[[#This Row],[SOC]])</f>
        <v>0615040401472111</v>
      </c>
      <c r="B181" s="271" t="s">
        <v>2575</v>
      </c>
      <c r="C181" s="261" t="s">
        <v>2577</v>
      </c>
      <c r="D181" s="249" t="s">
        <v>2576</v>
      </c>
      <c r="E181" s="261" t="s">
        <v>2157</v>
      </c>
      <c r="F181" s="261">
        <v>472111</v>
      </c>
      <c r="G181" s="262" t="s">
        <v>2580</v>
      </c>
      <c r="H181" s="263" t="s">
        <v>3349</v>
      </c>
      <c r="I181" s="101" t="str">
        <f>IF(COUNTIF('2122&amp;2021 SDOL'!$B$8:$B$183, 'College &amp; Clock Prog-SOC'!$F181)&gt;0, "X", "")</f>
        <v>X</v>
      </c>
    </row>
    <row r="182" spans="1:9" ht="48">
      <c r="A182" s="108" t="str">
        <f>CONCATENATE(Table2[[#This Row],[CIP Number]],Table2[[#This Row],[SOC]])</f>
        <v>0615040401492094</v>
      </c>
      <c r="B182" s="272" t="s">
        <v>2575</v>
      </c>
      <c r="C182" s="264" t="s">
        <v>2577</v>
      </c>
      <c r="D182" s="237" t="s">
        <v>2576</v>
      </c>
      <c r="E182" s="264" t="s">
        <v>2157</v>
      </c>
      <c r="F182" s="264">
        <v>492094</v>
      </c>
      <c r="G182" s="265" t="s">
        <v>1635</v>
      </c>
      <c r="H182" s="258" t="s">
        <v>3350</v>
      </c>
      <c r="I182" s="101" t="str">
        <f>IF(COUNTIF('2122&amp;2021 SDOL'!$B$8:$B$183, 'College &amp; Clock Prog-SOC'!$F182)&gt;0, "X", "")</f>
        <v/>
      </c>
    </row>
    <row r="183" spans="1:9" ht="32">
      <c r="A183" s="108" t="str">
        <f>CONCATENATE(Table2[[#This Row],[CIP Number]],Table2[[#This Row],[SOC]])</f>
        <v>0615040402173023</v>
      </c>
      <c r="B183" s="271" t="s">
        <v>2581</v>
      </c>
      <c r="C183" s="261" t="s">
        <v>2583</v>
      </c>
      <c r="D183" s="249" t="s">
        <v>2582</v>
      </c>
      <c r="E183" s="261" t="s">
        <v>2157</v>
      </c>
      <c r="F183" s="261">
        <v>173023</v>
      </c>
      <c r="G183" s="262" t="s">
        <v>1451</v>
      </c>
      <c r="H183" s="263" t="s">
        <v>3349</v>
      </c>
      <c r="I183" s="101" t="str">
        <f>IF(COUNTIF('2122&amp;2021 SDOL'!$B$8:$B$183, 'College &amp; Clock Prog-SOC'!$F183)&gt;0, "X", "")</f>
        <v/>
      </c>
    </row>
    <row r="184" spans="1:9" ht="48">
      <c r="A184" s="108" t="str">
        <f>CONCATENATE(Table2[[#This Row],[CIP Number]],Table2[[#This Row],[SOC]])</f>
        <v>0615040402492094</v>
      </c>
      <c r="B184" s="272" t="s">
        <v>2581</v>
      </c>
      <c r="C184" s="264" t="s">
        <v>2583</v>
      </c>
      <c r="D184" s="237" t="s">
        <v>2582</v>
      </c>
      <c r="E184" s="264" t="s">
        <v>2157</v>
      </c>
      <c r="F184" s="264">
        <v>492094</v>
      </c>
      <c r="G184" s="265" t="s">
        <v>1635</v>
      </c>
      <c r="H184" s="258" t="s">
        <v>3350</v>
      </c>
      <c r="I184" s="101" t="str">
        <f>IF(COUNTIF('2122&amp;2021 SDOL'!$B$8:$B$183, 'College &amp; Clock Prog-SOC'!$F184)&gt;0, "X", "")</f>
        <v/>
      </c>
    </row>
    <row r="185" spans="1:9" ht="32">
      <c r="A185" s="108" t="str">
        <f>CONCATENATE(Table2[[#This Row],[CIP Number]],Table2[[#This Row],[SOC]])</f>
        <v>0846030300499051</v>
      </c>
      <c r="B185" s="271" t="s">
        <v>3169</v>
      </c>
      <c r="C185" s="261" t="s">
        <v>3171</v>
      </c>
      <c r="D185" s="249" t="s">
        <v>3170</v>
      </c>
      <c r="E185" s="261" t="s">
        <v>3066</v>
      </c>
      <c r="F185" s="261">
        <v>499051</v>
      </c>
      <c r="G185" s="262" t="s">
        <v>1618</v>
      </c>
      <c r="H185" s="263" t="s">
        <v>3349</v>
      </c>
      <c r="I185" s="101" t="str">
        <f>IF(COUNTIF('2122&amp;2021 SDOL'!$B$8:$B$183, 'College &amp; Clock Prog-SOC'!$F185)&gt;0, "X", "")</f>
        <v/>
      </c>
    </row>
    <row r="186" spans="1:9" ht="32">
      <c r="A186" s="108" t="str">
        <f>CONCATENATE(Table2[[#This Row],[CIP Number]],Table2[[#This Row],[SOC]])</f>
        <v>0646030302499051</v>
      </c>
      <c r="B186" s="272" t="s">
        <v>2660</v>
      </c>
      <c r="C186" s="264" t="s">
        <v>2662</v>
      </c>
      <c r="D186" s="237" t="s">
        <v>2661</v>
      </c>
      <c r="E186" s="264" t="s">
        <v>2157</v>
      </c>
      <c r="F186" s="264">
        <v>499051</v>
      </c>
      <c r="G186" s="265" t="s">
        <v>1618</v>
      </c>
      <c r="H186" s="258" t="s">
        <v>3349</v>
      </c>
      <c r="I186" s="101" t="str">
        <f>IF(COUNTIF('2122&amp;2021 SDOL'!$B$8:$B$183, 'College &amp; Clock Prog-SOC'!$F186)&gt;0, "X", "")</f>
        <v/>
      </c>
    </row>
    <row r="187" spans="1:9" ht="16">
      <c r="A187" s="108" t="str">
        <f>CONCATENATE(Table2[[#This Row],[CIP Number]],Table2[[#This Row],[SOC]])</f>
        <v>0646030204472111</v>
      </c>
      <c r="B187" s="271" t="s">
        <v>2657</v>
      </c>
      <c r="C187" s="261" t="s">
        <v>2659</v>
      </c>
      <c r="D187" s="249" t="s">
        <v>2658</v>
      </c>
      <c r="E187" s="261" t="s">
        <v>2157</v>
      </c>
      <c r="F187" s="261">
        <v>472111</v>
      </c>
      <c r="G187" s="262" t="s">
        <v>2580</v>
      </c>
      <c r="H187" s="263" t="s">
        <v>3349</v>
      </c>
      <c r="I187" s="101" t="str">
        <f>IF(COUNTIF('2122&amp;2021 SDOL'!$B$8:$B$183, 'College &amp; Clock Prog-SOC'!$F187)&gt;0, "X", "")</f>
        <v>X</v>
      </c>
    </row>
    <row r="188" spans="1:9" ht="16">
      <c r="A188" s="108" t="str">
        <f>CONCATENATE(Table2[[#This Row],[CIP Number]],Table2[[#This Row],[SOC]])</f>
        <v>0646030204473013</v>
      </c>
      <c r="B188" s="272" t="s">
        <v>2657</v>
      </c>
      <c r="C188" s="264" t="s">
        <v>2659</v>
      </c>
      <c r="D188" s="237" t="s">
        <v>2658</v>
      </c>
      <c r="E188" s="264" t="s">
        <v>2157</v>
      </c>
      <c r="F188" s="264">
        <v>473013</v>
      </c>
      <c r="G188" s="265" t="s">
        <v>3366</v>
      </c>
      <c r="H188" s="258" t="s">
        <v>3350</v>
      </c>
      <c r="I188" s="101" t="str">
        <f>IF(COUNTIF('2122&amp;2021 SDOL'!$B$8:$B$183, 'College &amp; Clock Prog-SOC'!$F188)&gt;0, "X", "")</f>
        <v/>
      </c>
    </row>
    <row r="189" spans="1:9" ht="16">
      <c r="A189" s="108" t="str">
        <f>CONCATENATE(Table2[[#This Row],[CIP Number]],Table2[[#This Row],[SOC]])</f>
        <v>0846030204472111</v>
      </c>
      <c r="B189" s="271" t="s">
        <v>3166</v>
      </c>
      <c r="C189" s="261" t="s">
        <v>3168</v>
      </c>
      <c r="D189" s="249" t="s">
        <v>3167</v>
      </c>
      <c r="E189" s="261" t="s">
        <v>3066</v>
      </c>
      <c r="F189" s="261">
        <v>472111</v>
      </c>
      <c r="G189" s="262" t="s">
        <v>2580</v>
      </c>
      <c r="H189" s="263" t="s">
        <v>3349</v>
      </c>
      <c r="I189" s="101" t="str">
        <f>IF(COUNTIF('2122&amp;2021 SDOL'!$B$8:$B$183, 'College &amp; Clock Prog-SOC'!$F189)&gt;0, "X", "")</f>
        <v>X</v>
      </c>
    </row>
    <row r="190" spans="1:9" ht="16">
      <c r="A190" s="108" t="str">
        <f>CONCATENATE(Table2[[#This Row],[CIP Number]],Table2[[#This Row],[SOC]])</f>
        <v>0646030202472111</v>
      </c>
      <c r="B190" s="272" t="s">
        <v>2654</v>
      </c>
      <c r="C190" s="264" t="s">
        <v>2656</v>
      </c>
      <c r="D190" s="237" t="s">
        <v>413</v>
      </c>
      <c r="E190" s="264" t="s">
        <v>2157</v>
      </c>
      <c r="F190" s="264">
        <v>472111</v>
      </c>
      <c r="G190" s="265" t="s">
        <v>2580</v>
      </c>
      <c r="H190" s="258" t="s">
        <v>3349</v>
      </c>
      <c r="I190" s="101" t="str">
        <f>IF(COUNTIF('2122&amp;2021 SDOL'!$B$8:$B$183, 'College &amp; Clock Prog-SOC'!$F190)&gt;0, "X", "")</f>
        <v>X</v>
      </c>
    </row>
    <row r="191" spans="1:9" ht="16">
      <c r="A191" s="108" t="str">
        <f>CONCATENATE(Table2[[#This Row],[CIP Number]],Table2[[#This Row],[SOC]])</f>
        <v>0646030202473013</v>
      </c>
      <c r="B191" s="271" t="s">
        <v>2654</v>
      </c>
      <c r="C191" s="261" t="s">
        <v>2656</v>
      </c>
      <c r="D191" s="249" t="s">
        <v>413</v>
      </c>
      <c r="E191" s="261" t="s">
        <v>2157</v>
      </c>
      <c r="F191" s="261">
        <v>473013</v>
      </c>
      <c r="G191" s="262" t="s">
        <v>3366</v>
      </c>
      <c r="H191" s="263" t="s">
        <v>3350</v>
      </c>
      <c r="I191" s="101" t="str">
        <f>IF(COUNTIF('2122&amp;2021 SDOL'!$B$8:$B$183, 'College &amp; Clock Prog-SOC'!$F191)&gt;0, "X", "")</f>
        <v/>
      </c>
    </row>
    <row r="192" spans="1:9" ht="32">
      <c r="A192" s="108" t="str">
        <f>CONCATENATE(Table2[[#This Row],[CIP Number]],Table2[[#This Row],[SOC]])</f>
        <v>0351090203292031</v>
      </c>
      <c r="B192" s="272" t="s">
        <v>2277</v>
      </c>
      <c r="C192" s="264" t="s">
        <v>2280</v>
      </c>
      <c r="D192" s="237" t="s">
        <v>2279</v>
      </c>
      <c r="E192" s="264" t="s">
        <v>2157</v>
      </c>
      <c r="F192" s="264">
        <v>292031</v>
      </c>
      <c r="G192" s="265" t="s">
        <v>1936</v>
      </c>
      <c r="H192" s="258" t="s">
        <v>3349</v>
      </c>
      <c r="I192" s="101" t="str">
        <f>IF(COUNTIF('2122&amp;2021 SDOL'!$B$8:$B$183, 'College &amp; Clock Prog-SOC'!$F192)&gt;0, "X", "")</f>
        <v/>
      </c>
    </row>
    <row r="193" spans="1:9" ht="32">
      <c r="A193" s="108" t="str">
        <f>CONCATENATE(Table2[[#This Row],[CIP Number]],Table2[[#This Row],[SOC]])</f>
        <v>0351090203319099</v>
      </c>
      <c r="B193" s="271" t="s">
        <v>2277</v>
      </c>
      <c r="C193" s="261" t="s">
        <v>2280</v>
      </c>
      <c r="D193" s="249" t="s">
        <v>2279</v>
      </c>
      <c r="E193" s="261" t="s">
        <v>2157</v>
      </c>
      <c r="F193" s="261">
        <v>319099</v>
      </c>
      <c r="G193" s="262" t="s">
        <v>1010</v>
      </c>
      <c r="H193" s="263" t="s">
        <v>3350</v>
      </c>
      <c r="I193" s="101" t="str">
        <f>IF(COUNTIF('2122&amp;2021 SDOL'!$B$8:$B$183, 'College &amp; Clock Prog-SOC'!$F193)&gt;0, "X", "")</f>
        <v/>
      </c>
    </row>
    <row r="194" spans="1:9" ht="48">
      <c r="A194" s="108" t="str">
        <f>CONCATENATE(Table2[[#This Row],[CIP Number]],Table2[[#This Row],[SOC]])</f>
        <v>0647010106492097</v>
      </c>
      <c r="B194" s="272" t="s">
        <v>2693</v>
      </c>
      <c r="C194" s="264" t="s">
        <v>2696</v>
      </c>
      <c r="D194" s="237" t="s">
        <v>2695</v>
      </c>
      <c r="E194" s="264" t="s">
        <v>2157</v>
      </c>
      <c r="F194" s="264">
        <v>492097</v>
      </c>
      <c r="G194" s="265" t="s">
        <v>2698</v>
      </c>
      <c r="H194" s="258" t="s">
        <v>3349</v>
      </c>
      <c r="I194" s="101" t="str">
        <f>IF(COUNTIF('2122&amp;2021 SDOL'!$B$8:$B$183, 'College &amp; Clock Prog-SOC'!$F194)&gt;0, "X", "")</f>
        <v/>
      </c>
    </row>
    <row r="195" spans="1:9" ht="32">
      <c r="A195" s="108" t="str">
        <f>CONCATENATE(Table2[[#This Row],[CIP Number]],Table2[[#This Row],[SOC]])</f>
        <v>0615030332173023</v>
      </c>
      <c r="B195" s="271" t="s">
        <v>2563</v>
      </c>
      <c r="C195" s="261" t="s">
        <v>2565</v>
      </c>
      <c r="D195" s="249" t="s">
        <v>2564</v>
      </c>
      <c r="E195" s="261" t="s">
        <v>2157</v>
      </c>
      <c r="F195" s="261">
        <v>173023</v>
      </c>
      <c r="G195" s="262" t="s">
        <v>1451</v>
      </c>
      <c r="H195" s="263" t="s">
        <v>3349</v>
      </c>
      <c r="I195" s="101" t="str">
        <f>IF(COUNTIF('2122&amp;2021 SDOL'!$B$8:$B$183, 'College &amp; Clock Prog-SOC'!$F195)&gt;0, "X", "")</f>
        <v/>
      </c>
    </row>
    <row r="196" spans="1:9" ht="32">
      <c r="A196" s="108" t="str">
        <f>CONCATENATE(Table2[[#This Row],[CIP Number]],Table2[[#This Row],[SOC]])</f>
        <v>0615030332512022</v>
      </c>
      <c r="B196" s="272" t="s">
        <v>2563</v>
      </c>
      <c r="C196" s="264" t="s">
        <v>2565</v>
      </c>
      <c r="D196" s="237" t="s">
        <v>2564</v>
      </c>
      <c r="E196" s="264" t="s">
        <v>2157</v>
      </c>
      <c r="F196" s="264">
        <v>512022</v>
      </c>
      <c r="G196" s="265" t="s">
        <v>2559</v>
      </c>
      <c r="H196" s="258" t="s">
        <v>3350</v>
      </c>
      <c r="I196" s="101" t="str">
        <f>IF(COUNTIF('2122&amp;2021 SDOL'!$B$8:$B$183, 'College &amp; Clock Prog-SOC'!$F196)&gt;0, "X", "")</f>
        <v/>
      </c>
    </row>
    <row r="197" spans="1:9" ht="48">
      <c r="A197" s="108" t="str">
        <f>CONCATENATE(Table2[[#This Row],[CIP Number]],Table2[[#This Row],[SOC]])</f>
        <v>0615030332492094</v>
      </c>
      <c r="B197" s="271" t="s">
        <v>2563</v>
      </c>
      <c r="C197" s="261" t="s">
        <v>2565</v>
      </c>
      <c r="D197" s="249" t="s">
        <v>2564</v>
      </c>
      <c r="E197" s="261" t="s">
        <v>2157</v>
      </c>
      <c r="F197" s="261">
        <v>492094</v>
      </c>
      <c r="G197" s="262" t="s">
        <v>1635</v>
      </c>
      <c r="H197" s="263" t="s">
        <v>3350</v>
      </c>
      <c r="I197" s="101" t="str">
        <f>IF(COUNTIF('2122&amp;2021 SDOL'!$B$8:$B$183, 'College &amp; Clock Prog-SOC'!$F197)&gt;0, "X", "")</f>
        <v/>
      </c>
    </row>
    <row r="198" spans="1:9" ht="32">
      <c r="A198" s="108" t="str">
        <f>CONCATENATE(Table2[[#This Row],[CIP Number]],Table2[[#This Row],[SOC]])</f>
        <v>0615030300173023</v>
      </c>
      <c r="B198" s="272" t="s">
        <v>2551</v>
      </c>
      <c r="C198" s="264" t="s">
        <v>2553</v>
      </c>
      <c r="D198" s="237" t="s">
        <v>2552</v>
      </c>
      <c r="E198" s="264" t="s">
        <v>2157</v>
      </c>
      <c r="F198" s="264">
        <v>173023</v>
      </c>
      <c r="G198" s="265" t="s">
        <v>1451</v>
      </c>
      <c r="H198" s="258" t="s">
        <v>3349</v>
      </c>
      <c r="I198" s="101" t="str">
        <f>IF(COUNTIF('2122&amp;2021 SDOL'!$B$8:$B$183, 'College &amp; Clock Prog-SOC'!$F198)&gt;0, "X", "")</f>
        <v/>
      </c>
    </row>
    <row r="199" spans="1:9" ht="32">
      <c r="A199" s="108" t="str">
        <f>CONCATENATE(Table2[[#This Row],[CIP Number]],Table2[[#This Row],[SOC]])</f>
        <v>0615030300512022</v>
      </c>
      <c r="B199" s="271" t="s">
        <v>2551</v>
      </c>
      <c r="C199" s="261" t="s">
        <v>2553</v>
      </c>
      <c r="D199" s="249" t="s">
        <v>2552</v>
      </c>
      <c r="E199" s="261" t="s">
        <v>2157</v>
      </c>
      <c r="F199" s="261">
        <v>512022</v>
      </c>
      <c r="G199" s="262" t="s">
        <v>2559</v>
      </c>
      <c r="H199" s="263" t="s">
        <v>3350</v>
      </c>
      <c r="I199" s="101" t="str">
        <f>IF(COUNTIF('2122&amp;2021 SDOL'!$B$8:$B$183, 'College &amp; Clock Prog-SOC'!$F199)&gt;0, "X", "")</f>
        <v/>
      </c>
    </row>
    <row r="200" spans="1:9" ht="48">
      <c r="A200" s="108" t="str">
        <f>CONCATENATE(Table2[[#This Row],[CIP Number]],Table2[[#This Row],[SOC]])</f>
        <v>0615030300492094</v>
      </c>
      <c r="B200" s="272" t="s">
        <v>2551</v>
      </c>
      <c r="C200" s="264" t="s">
        <v>2553</v>
      </c>
      <c r="D200" s="237" t="s">
        <v>2552</v>
      </c>
      <c r="E200" s="264" t="s">
        <v>2157</v>
      </c>
      <c r="F200" s="264">
        <v>492094</v>
      </c>
      <c r="G200" s="265" t="s">
        <v>1635</v>
      </c>
      <c r="H200" s="258" t="s">
        <v>3350</v>
      </c>
      <c r="I200" s="101" t="str">
        <f>IF(COUNTIF('2122&amp;2021 SDOL'!$B$8:$B$183, 'College &amp; Clock Prog-SOC'!$F200)&gt;0, "X", "")</f>
        <v/>
      </c>
    </row>
    <row r="201" spans="1:9" ht="16">
      <c r="A201" s="108" t="str">
        <f>CONCATENATE(Table2[[#This Row],[CIP Number]],Table2[[#This Row],[SOC]])</f>
        <v>0815030300173024</v>
      </c>
      <c r="B201" s="271" t="s">
        <v>3106</v>
      </c>
      <c r="C201" s="261" t="s">
        <v>3108</v>
      </c>
      <c r="D201" s="249" t="s">
        <v>3107</v>
      </c>
      <c r="E201" s="261" t="s">
        <v>3066</v>
      </c>
      <c r="F201" s="261">
        <v>173024</v>
      </c>
      <c r="G201" s="262" t="s">
        <v>3109</v>
      </c>
      <c r="H201" s="263" t="s">
        <v>3349</v>
      </c>
      <c r="I201" s="101" t="str">
        <f>IF(COUNTIF('2122&amp;2021 SDOL'!$B$8:$B$183, 'College &amp; Clock Prog-SOC'!$F201)&gt;0, "X", "")</f>
        <v/>
      </c>
    </row>
    <row r="202" spans="1:9" ht="32">
      <c r="A202" s="108" t="str">
        <f>CONCATENATE(Table2[[#This Row],[CIP Number]],Table2[[#This Row],[SOC]])</f>
        <v>0615030315512022</v>
      </c>
      <c r="B202" s="272" t="s">
        <v>2555</v>
      </c>
      <c r="C202" s="264" t="s">
        <v>2557</v>
      </c>
      <c r="D202" s="237" t="s">
        <v>2556</v>
      </c>
      <c r="E202" s="264" t="s">
        <v>2157</v>
      </c>
      <c r="F202" s="264">
        <v>512022</v>
      </c>
      <c r="G202" s="265" t="s">
        <v>2559</v>
      </c>
      <c r="H202" s="258" t="s">
        <v>3349</v>
      </c>
      <c r="I202" s="101" t="str">
        <f>IF(COUNTIF('2122&amp;2021 SDOL'!$B$8:$B$183, 'College &amp; Clock Prog-SOC'!$F202)&gt;0, "X", "")</f>
        <v/>
      </c>
    </row>
    <row r="203" spans="1:9" ht="32">
      <c r="A203" s="108" t="str">
        <f>CONCATENATE(Table2[[#This Row],[CIP Number]],Table2[[#This Row],[SOC]])</f>
        <v>0615030316173023</v>
      </c>
      <c r="B203" s="271" t="s">
        <v>2560</v>
      </c>
      <c r="C203" s="261" t="s">
        <v>2562</v>
      </c>
      <c r="D203" s="249" t="s">
        <v>2561</v>
      </c>
      <c r="E203" s="261" t="s">
        <v>2157</v>
      </c>
      <c r="F203" s="261">
        <v>173023</v>
      </c>
      <c r="G203" s="262" t="s">
        <v>1451</v>
      </c>
      <c r="H203" s="263" t="s">
        <v>3349</v>
      </c>
      <c r="I203" s="101" t="str">
        <f>IF(COUNTIF('2122&amp;2021 SDOL'!$B$8:$B$183, 'College &amp; Clock Prog-SOC'!$F203)&gt;0, "X", "")</f>
        <v/>
      </c>
    </row>
    <row r="204" spans="1:9" ht="48">
      <c r="A204" s="108" t="str">
        <f>CONCATENATE(Table2[[#This Row],[CIP Number]],Table2[[#This Row],[SOC]])</f>
        <v>0615030316492094</v>
      </c>
      <c r="B204" s="272" t="s">
        <v>2560</v>
      </c>
      <c r="C204" s="264" t="s">
        <v>2562</v>
      </c>
      <c r="D204" s="237" t="s">
        <v>2561</v>
      </c>
      <c r="E204" s="264" t="s">
        <v>2157</v>
      </c>
      <c r="F204" s="264">
        <v>492094</v>
      </c>
      <c r="G204" s="265" t="s">
        <v>1635</v>
      </c>
      <c r="H204" s="258" t="s">
        <v>3350</v>
      </c>
      <c r="I204" s="101" t="str">
        <f>IF(COUNTIF('2122&amp;2021 SDOL'!$B$8:$B$183, 'College &amp; Clock Prog-SOC'!$F204)&gt;0, "X", "")</f>
        <v/>
      </c>
    </row>
    <row r="205" spans="1:9" ht="16">
      <c r="A205" s="108" t="str">
        <f>CONCATENATE(Table2[[#This Row],[CIP Number]],Table2[[#This Row],[SOC]])</f>
        <v>0847030301474021</v>
      </c>
      <c r="B205" s="271" t="s">
        <v>3257</v>
      </c>
      <c r="C205" s="261" t="s">
        <v>3259</v>
      </c>
      <c r="D205" s="249" t="s">
        <v>3258</v>
      </c>
      <c r="E205" s="261" t="s">
        <v>3066</v>
      </c>
      <c r="F205" s="261">
        <v>474021</v>
      </c>
      <c r="G205" s="262" t="s">
        <v>3261</v>
      </c>
      <c r="H205" s="263" t="s">
        <v>3349</v>
      </c>
      <c r="I205" s="101" t="str">
        <f>IF(COUNTIF('2122&amp;2021 SDOL'!$B$8:$B$183, 'College &amp; Clock Prog-SOC'!$F205)&gt;0, "X", "")</f>
        <v/>
      </c>
    </row>
    <row r="206" spans="1:9" ht="48">
      <c r="A206" s="108" t="str">
        <f>CONCATENATE(Table2[[#This Row],[CIP Number]],Table2[[#This Row],[SOC]])</f>
        <v>0351081000533011</v>
      </c>
      <c r="B206" s="272" t="s">
        <v>2271</v>
      </c>
      <c r="C206" s="264" t="s">
        <v>2273</v>
      </c>
      <c r="D206" s="237" t="s">
        <v>430</v>
      </c>
      <c r="E206" s="264" t="s">
        <v>2157</v>
      </c>
      <c r="F206" s="264">
        <v>533011</v>
      </c>
      <c r="G206" s="265" t="s">
        <v>2276</v>
      </c>
      <c r="H206" s="258" t="s">
        <v>3349</v>
      </c>
      <c r="I206" s="101" t="str">
        <f>IF(COUNTIF('2122&amp;2021 SDOL'!$B$8:$B$183, 'College &amp; Clock Prog-SOC'!$F206)&gt;0, "X", "")</f>
        <v/>
      </c>
    </row>
    <row r="207" spans="1:9" ht="32">
      <c r="A207" s="108" t="str">
        <f>CONCATENATE(Table2[[#This Row],[CIP Number]],Table2[[#This Row],[SOC]])</f>
        <v>0351081000319099</v>
      </c>
      <c r="B207" s="271" t="s">
        <v>2271</v>
      </c>
      <c r="C207" s="261" t="s">
        <v>2273</v>
      </c>
      <c r="D207" s="249" t="s">
        <v>430</v>
      </c>
      <c r="E207" s="261" t="s">
        <v>2157</v>
      </c>
      <c r="F207" s="261">
        <v>319099</v>
      </c>
      <c r="G207" s="262" t="s">
        <v>1010</v>
      </c>
      <c r="H207" s="263" t="s">
        <v>3350</v>
      </c>
      <c r="I207" s="101" t="str">
        <f>IF(COUNTIF('2122&amp;2021 SDOL'!$B$8:$B$183, 'College &amp; Clock Prog-SOC'!$F207)&gt;0, "X", "")</f>
        <v/>
      </c>
    </row>
    <row r="208" spans="1:9" ht="32">
      <c r="A208" s="108" t="str">
        <f>CONCATENATE(Table2[[#This Row],[CIP Number]],Table2[[#This Row],[SOC]])</f>
        <v>0351090413292041</v>
      </c>
      <c r="B208" s="272" t="s">
        <v>2281</v>
      </c>
      <c r="C208" s="264" t="s">
        <v>2282</v>
      </c>
      <c r="D208" s="237" t="s">
        <v>970</v>
      </c>
      <c r="E208" s="264" t="s">
        <v>2228</v>
      </c>
      <c r="F208" s="264">
        <v>292041</v>
      </c>
      <c r="G208" s="265" t="s">
        <v>967</v>
      </c>
      <c r="H208" s="258" t="s">
        <v>3349</v>
      </c>
      <c r="I208" s="101" t="str">
        <f>IF(COUNTIF('2122&amp;2021 SDOL'!$B$8:$B$183, 'College &amp; Clock Prog-SOC'!$F208)&gt;0, "X", "")</f>
        <v/>
      </c>
    </row>
    <row r="209" spans="1:9" ht="32">
      <c r="A209" s="108" t="str">
        <f>CONCATENATE(Table2[[#This Row],[CIP Number]],Table2[[#This Row],[SOC]])</f>
        <v>0715170101499099</v>
      </c>
      <c r="B209" s="271" t="s">
        <v>2958</v>
      </c>
      <c r="C209" s="261" t="s">
        <v>2960</v>
      </c>
      <c r="D209" s="249" t="s">
        <v>439</v>
      </c>
      <c r="E209" s="261" t="s">
        <v>2157</v>
      </c>
      <c r="F209" s="261">
        <v>499099</v>
      </c>
      <c r="G209" s="262" t="s">
        <v>2962</v>
      </c>
      <c r="H209" s="263" t="s">
        <v>3349</v>
      </c>
      <c r="I209" s="101" t="str">
        <f>IF(COUNTIF('2122&amp;2021 SDOL'!$B$8:$B$183, 'College &amp; Clock Prog-SOC'!$F209)&gt;0, "X", "")</f>
        <v/>
      </c>
    </row>
    <row r="210" spans="1:9" ht="32">
      <c r="A210" s="108" t="str">
        <f>CONCATENATE(Table2[[#This Row],[CIP Number]],Table2[[#This Row],[SOC]])</f>
        <v>0511100124151152</v>
      </c>
      <c r="B210" s="272" t="s">
        <v>2447</v>
      </c>
      <c r="C210" s="264" t="s">
        <v>2449</v>
      </c>
      <c r="D210" s="237" t="s">
        <v>2448</v>
      </c>
      <c r="E210" s="264" t="s">
        <v>2157</v>
      </c>
      <c r="F210" s="264">
        <v>151152</v>
      </c>
      <c r="G210" s="265" t="s">
        <v>2450</v>
      </c>
      <c r="H210" s="258" t="s">
        <v>3349</v>
      </c>
      <c r="I210" s="101" t="str">
        <f>IF(COUNTIF('2122&amp;2021 SDOL'!$B$8:$B$183, 'College &amp; Clock Prog-SOC'!$F210)&gt;0, "X", "")</f>
        <v>X</v>
      </c>
    </row>
    <row r="211" spans="1:9" ht="32">
      <c r="A211" s="108" t="str">
        <f>CONCATENATE(Table2[[#This Row],[CIP Number]],Table2[[#This Row],[SOC]])</f>
        <v>0511100124151151</v>
      </c>
      <c r="B211" s="271" t="s">
        <v>2447</v>
      </c>
      <c r="C211" s="261" t="s">
        <v>2449</v>
      </c>
      <c r="D211" s="249" t="s">
        <v>2448</v>
      </c>
      <c r="E211" s="261" t="s">
        <v>2157</v>
      </c>
      <c r="F211" s="261">
        <v>151151</v>
      </c>
      <c r="G211" s="262" t="s">
        <v>1114</v>
      </c>
      <c r="H211" s="263" t="s">
        <v>3350</v>
      </c>
      <c r="I211" s="101" t="str">
        <f>IF(COUNTIF('2122&amp;2021 SDOL'!$B$8:$B$183, 'College &amp; Clock Prog-SOC'!$F211)&gt;0, "X", "")</f>
        <v>X</v>
      </c>
    </row>
    <row r="212" spans="1:9" ht="32">
      <c r="A212" s="108" t="str">
        <f>CONCATENATE(Table2[[#This Row],[CIP Number]],Table2[[#This Row],[SOC]])</f>
        <v>0511100123151142</v>
      </c>
      <c r="B212" s="272" t="s">
        <v>2444</v>
      </c>
      <c r="C212" s="264" t="s">
        <v>2446</v>
      </c>
      <c r="D212" s="237" t="s">
        <v>2445</v>
      </c>
      <c r="E212" s="264" t="s">
        <v>2157</v>
      </c>
      <c r="F212" s="264">
        <v>151142</v>
      </c>
      <c r="G212" s="265" t="s">
        <v>1158</v>
      </c>
      <c r="H212" s="258" t="s">
        <v>3349</v>
      </c>
      <c r="I212" s="101" t="str">
        <f>IF(COUNTIF('2122&amp;2021 SDOL'!$B$8:$B$183, 'College &amp; Clock Prog-SOC'!$F212)&gt;0, "X", "")</f>
        <v>X</v>
      </c>
    </row>
    <row r="213" spans="1:9" ht="16">
      <c r="A213" s="108" t="str">
        <f>CONCATENATE(Table2[[#This Row],[CIP Number]],Table2[[#This Row],[SOC]])</f>
        <v>0511100123151122</v>
      </c>
      <c r="B213" s="271" t="s">
        <v>2444</v>
      </c>
      <c r="C213" s="261" t="s">
        <v>2446</v>
      </c>
      <c r="D213" s="249" t="s">
        <v>2445</v>
      </c>
      <c r="E213" s="261" t="s">
        <v>2157</v>
      </c>
      <c r="F213" s="261">
        <v>151122</v>
      </c>
      <c r="G213" s="262" t="s">
        <v>1177</v>
      </c>
      <c r="H213" s="263" t="s">
        <v>3350</v>
      </c>
      <c r="I213" s="101" t="str">
        <f>IF(COUNTIF('2122&amp;2021 SDOL'!$B$8:$B$183, 'College &amp; Clock Prog-SOC'!$F213)&gt;0, "X", "")</f>
        <v/>
      </c>
    </row>
    <row r="214" spans="1:9" ht="32">
      <c r="A214" s="108" t="str">
        <f>CONCATENATE(Table2[[#This Row],[CIP Number]],Table2[[#This Row],[SOC]])</f>
        <v>0511100123151152</v>
      </c>
      <c r="B214" s="272" t="s">
        <v>2444</v>
      </c>
      <c r="C214" s="264" t="s">
        <v>2446</v>
      </c>
      <c r="D214" s="237" t="s">
        <v>2445</v>
      </c>
      <c r="E214" s="264" t="s">
        <v>2157</v>
      </c>
      <c r="F214" s="264">
        <v>151152</v>
      </c>
      <c r="G214" s="265" t="s">
        <v>1166</v>
      </c>
      <c r="H214" s="258" t="s">
        <v>3350</v>
      </c>
      <c r="I214" s="101" t="str">
        <f>IF(COUNTIF('2122&amp;2021 SDOL'!$B$8:$B$183, 'College &amp; Clock Prog-SOC'!$F214)&gt;0, "X", "")</f>
        <v>X</v>
      </c>
    </row>
    <row r="215" spans="1:9" ht="48">
      <c r="A215" s="108" t="str">
        <f>CONCATENATE(Table2[[#This Row],[CIP Number]],Table2[[#This Row],[SOC]])</f>
        <v>0419069911371011</v>
      </c>
      <c r="B215" s="271" t="s">
        <v>2379</v>
      </c>
      <c r="C215" s="261" t="s">
        <v>2382</v>
      </c>
      <c r="D215" s="249" t="s">
        <v>2381</v>
      </c>
      <c r="E215" s="261" t="s">
        <v>2157</v>
      </c>
      <c r="F215" s="261">
        <v>371011</v>
      </c>
      <c r="G215" s="262" t="s">
        <v>2384</v>
      </c>
      <c r="H215" s="263" t="s">
        <v>3349</v>
      </c>
      <c r="I215" s="101" t="str">
        <f>IF(COUNTIF('2122&amp;2021 SDOL'!$B$8:$B$183, 'College &amp; Clock Prog-SOC'!$F215)&gt;0, "X", "")</f>
        <v>X</v>
      </c>
    </row>
    <row r="216" spans="1:9" ht="48">
      <c r="A216" s="108" t="str">
        <f>CONCATENATE(Table2[[#This Row],[CIP Number]],Table2[[#This Row],[SOC]])</f>
        <v>0419069911372011</v>
      </c>
      <c r="B216" s="272" t="s">
        <v>2379</v>
      </c>
      <c r="C216" s="264" t="s">
        <v>2382</v>
      </c>
      <c r="D216" s="237" t="s">
        <v>2381</v>
      </c>
      <c r="E216" s="264" t="s">
        <v>2157</v>
      </c>
      <c r="F216" s="264">
        <v>372011</v>
      </c>
      <c r="G216" s="265" t="s">
        <v>3367</v>
      </c>
      <c r="H216" s="258" t="s">
        <v>3350</v>
      </c>
      <c r="I216" s="101" t="str">
        <f>IF(COUNTIF('2122&amp;2021 SDOL'!$B$8:$B$183, 'College &amp; Clock Prog-SOC'!$F216)&gt;0, "X", "")</f>
        <v/>
      </c>
    </row>
    <row r="217" spans="1:9" ht="16">
      <c r="A217" s="108" t="str">
        <f>CONCATENATE(Table2[[#This Row],[CIP Number]],Table2[[#This Row],[SOC]])</f>
        <v>0612040806395094</v>
      </c>
      <c r="B217" s="271" t="s">
        <v>2524</v>
      </c>
      <c r="C217" s="261" t="s">
        <v>2526</v>
      </c>
      <c r="D217" s="249" t="s">
        <v>453</v>
      </c>
      <c r="E217" s="261" t="s">
        <v>2157</v>
      </c>
      <c r="F217" s="261">
        <v>395094</v>
      </c>
      <c r="G217" s="262" t="s">
        <v>2529</v>
      </c>
      <c r="H217" s="263" t="s">
        <v>3349</v>
      </c>
      <c r="I217" s="101" t="str">
        <f>IF(COUNTIF('2122&amp;2021 SDOL'!$B$8:$B$183, 'College &amp; Clock Prog-SOC'!$F217)&gt;0, "X", "")</f>
        <v/>
      </c>
    </row>
    <row r="218" spans="1:9" ht="16">
      <c r="A218" s="108" t="str">
        <f>CONCATENATE(Table2[[#This Row],[CIP Number]],Table2[[#This Row],[SOC]])</f>
        <v>0419070905399011</v>
      </c>
      <c r="B218" s="272" t="s">
        <v>2388</v>
      </c>
      <c r="C218" s="264" t="s">
        <v>2390</v>
      </c>
      <c r="D218" s="237" t="s">
        <v>2389</v>
      </c>
      <c r="E218" s="264" t="s">
        <v>2157</v>
      </c>
      <c r="F218" s="264">
        <v>399011</v>
      </c>
      <c r="G218" s="265" t="s">
        <v>2392</v>
      </c>
      <c r="H218" s="258" t="s">
        <v>3349</v>
      </c>
      <c r="I218" s="101" t="str">
        <f>IF(COUNTIF('2122&amp;2021 SDOL'!$B$8:$B$183, 'College &amp; Clock Prog-SOC'!$F218)&gt;0, "X", "")</f>
        <v/>
      </c>
    </row>
    <row r="219" spans="1:9" ht="32">
      <c r="A219" s="108" t="str">
        <f>CONCATENATE(Table2[[#This Row],[CIP Number]],Table2[[#This Row],[SOC]])</f>
        <v>0650040701516092</v>
      </c>
      <c r="B219" s="271" t="s">
        <v>2921</v>
      </c>
      <c r="C219" s="261" t="s">
        <v>2923</v>
      </c>
      <c r="D219" s="249" t="s">
        <v>2922</v>
      </c>
      <c r="E219" s="261" t="s">
        <v>2157</v>
      </c>
      <c r="F219" s="261">
        <v>516092</v>
      </c>
      <c r="G219" s="262" t="s">
        <v>1068</v>
      </c>
      <c r="H219" s="263" t="s">
        <v>3349</v>
      </c>
      <c r="I219" s="101" t="str">
        <f>IF(COUNTIF('2122&amp;2021 SDOL'!$B$8:$B$183, 'College &amp; Clock Prog-SOC'!$F219)&gt;0, "X", "")</f>
        <v/>
      </c>
    </row>
    <row r="220" spans="1:9" ht="16">
      <c r="A220" s="108" t="str">
        <f>CONCATENATE(Table2[[#This Row],[CIP Number]],Table2[[#This Row],[SOC]])</f>
        <v>0650040701516031</v>
      </c>
      <c r="B220" s="272" t="s">
        <v>2921</v>
      </c>
      <c r="C220" s="264" t="s">
        <v>2923</v>
      </c>
      <c r="D220" s="237" t="s">
        <v>2922</v>
      </c>
      <c r="E220" s="264" t="s">
        <v>2157</v>
      </c>
      <c r="F220" s="264">
        <v>516031</v>
      </c>
      <c r="G220" s="265" t="s">
        <v>3368</v>
      </c>
      <c r="H220" s="258" t="s">
        <v>3350</v>
      </c>
      <c r="I220" s="101" t="str">
        <f>IF(COUNTIF('2122&amp;2021 SDOL'!$B$8:$B$183, 'College &amp; Clock Prog-SOC'!$F220)&gt;0, "X", "")</f>
        <v/>
      </c>
    </row>
    <row r="221" spans="1:9" ht="32">
      <c r="A221" s="108" t="str">
        <f>CONCATENATE(Table2[[#This Row],[CIP Number]],Table2[[#This Row],[SOC]])</f>
        <v>0650040701516052</v>
      </c>
      <c r="B221" s="271" t="s">
        <v>2921</v>
      </c>
      <c r="C221" s="261" t="s">
        <v>2923</v>
      </c>
      <c r="D221" s="249" t="s">
        <v>2922</v>
      </c>
      <c r="E221" s="261" t="s">
        <v>2157</v>
      </c>
      <c r="F221" s="261">
        <v>516052</v>
      </c>
      <c r="G221" s="262" t="s">
        <v>3369</v>
      </c>
      <c r="H221" s="263" t="s">
        <v>3350</v>
      </c>
      <c r="I221" s="101" t="str">
        <f>IF(COUNTIF('2122&amp;2021 SDOL'!$B$8:$B$183, 'College &amp; Clock Prog-SOC'!$F221)&gt;0, "X", "")</f>
        <v/>
      </c>
    </row>
    <row r="222" spans="1:9" ht="48">
      <c r="A222" s="108" t="str">
        <f>CONCATENATE(Table2[[#This Row],[CIP Number]],Table2[[#This Row],[SOC]])</f>
        <v>0743010209211092</v>
      </c>
      <c r="B222" s="272" t="s">
        <v>2990</v>
      </c>
      <c r="C222" s="264" t="s">
        <v>2992</v>
      </c>
      <c r="D222" s="237" t="s">
        <v>2991</v>
      </c>
      <c r="E222" s="264" t="s">
        <v>2157</v>
      </c>
      <c r="F222" s="264">
        <v>211092</v>
      </c>
      <c r="G222" s="265" t="s">
        <v>2975</v>
      </c>
      <c r="H222" s="258" t="s">
        <v>3349</v>
      </c>
      <c r="I222" s="101" t="str">
        <f>IF(COUNTIF('2122&amp;2021 SDOL'!$B$8:$B$183, 'College &amp; Clock Prog-SOC'!$F222)&gt;0, "X", "")</f>
        <v/>
      </c>
    </row>
    <row r="223" spans="1:9" ht="48">
      <c r="A223" s="108" t="str">
        <f>CONCATENATE(Table2[[#This Row],[CIP Number]],Table2[[#This Row],[SOC]])</f>
        <v>0743010212211092</v>
      </c>
      <c r="B223" s="271" t="s">
        <v>2994</v>
      </c>
      <c r="C223" s="261" t="s">
        <v>3001</v>
      </c>
      <c r="D223" s="249" t="s">
        <v>2991</v>
      </c>
      <c r="E223" s="261" t="s">
        <v>2157</v>
      </c>
      <c r="F223" s="261">
        <v>211092</v>
      </c>
      <c r="G223" s="262" t="s">
        <v>2975</v>
      </c>
      <c r="H223" s="263" t="s">
        <v>3349</v>
      </c>
      <c r="I223" s="101" t="str">
        <f>IF(COUNTIF('2122&amp;2021 SDOL'!$B$8:$B$183, 'College &amp; Clock Prog-SOC'!$F223)&gt;0, "X", "")</f>
        <v/>
      </c>
    </row>
    <row r="224" spans="1:9" ht="32">
      <c r="A224" s="108" t="str">
        <f>CONCATENATE(Table2[[#This Row],[CIP Number]],Table2[[#This Row],[SOC]])</f>
        <v>0743010210333012</v>
      </c>
      <c r="B224" s="272" t="s">
        <v>2995</v>
      </c>
      <c r="C224" s="264" t="s">
        <v>2997</v>
      </c>
      <c r="D224" s="237" t="s">
        <v>2996</v>
      </c>
      <c r="E224" s="264" t="s">
        <v>2157</v>
      </c>
      <c r="F224" s="264">
        <v>333012</v>
      </c>
      <c r="G224" s="265" t="s">
        <v>2969</v>
      </c>
      <c r="H224" s="258" t="s">
        <v>3349</v>
      </c>
      <c r="I224" s="101" t="str">
        <f>IF(COUNTIF('2122&amp;2021 SDOL'!$B$8:$B$183, 'College &amp; Clock Prog-SOC'!$F224)&gt;0, "X", "")</f>
        <v/>
      </c>
    </row>
    <row r="225" spans="1:9" ht="32">
      <c r="A225" s="108" t="str">
        <f>CONCATENATE(Table2[[#This Row],[CIP Number]],Table2[[#This Row],[SOC]])</f>
        <v>0743010710333051</v>
      </c>
      <c r="B225" s="271" t="s">
        <v>3021</v>
      </c>
      <c r="C225" s="261" t="s">
        <v>3023</v>
      </c>
      <c r="D225" s="249" t="s">
        <v>3022</v>
      </c>
      <c r="E225" s="261" t="s">
        <v>2157</v>
      </c>
      <c r="F225" s="261">
        <v>333051</v>
      </c>
      <c r="G225" s="262" t="s">
        <v>1812</v>
      </c>
      <c r="H225" s="263" t="s">
        <v>3349</v>
      </c>
      <c r="I225" s="101" t="str">
        <f>IF(COUNTIF('2122&amp;2021 SDOL'!$B$8:$B$183, 'College &amp; Clock Prog-SOC'!$F225)&gt;0, "X", "")</f>
        <v>X</v>
      </c>
    </row>
    <row r="226" spans="1:9" ht="32">
      <c r="A226" s="108" t="str">
        <f>CONCATENATE(Table2[[#This Row],[CIP Number]],Table2[[#This Row],[SOC]])</f>
        <v>0846050202472152</v>
      </c>
      <c r="B226" s="272" t="s">
        <v>3224</v>
      </c>
      <c r="C226" s="264" t="s">
        <v>3226</v>
      </c>
      <c r="D226" s="237" t="s">
        <v>3225</v>
      </c>
      <c r="E226" s="264" t="s">
        <v>3066</v>
      </c>
      <c r="F226" s="264">
        <v>472152</v>
      </c>
      <c r="G226" s="265" t="s">
        <v>2682</v>
      </c>
      <c r="H226" s="258" t="s">
        <v>3349</v>
      </c>
      <c r="I226" s="101" t="str">
        <f>IF(COUNTIF('2122&amp;2021 SDOL'!$B$8:$B$183, 'College &amp; Clock Prog-SOC'!$F226)&gt;0, "X", "")</f>
        <v>X</v>
      </c>
    </row>
    <row r="227" spans="1:9" ht="16">
      <c r="A227" s="108" t="str">
        <f>CONCATENATE(Table2[[#This Row],[CIP Number]],Table2[[#This Row],[SOC]])</f>
        <v>0743020304332011</v>
      </c>
      <c r="B227" s="271" t="s">
        <v>3055</v>
      </c>
      <c r="C227" s="261" t="s">
        <v>3057</v>
      </c>
      <c r="D227" s="249" t="s">
        <v>3056</v>
      </c>
      <c r="E227" s="261" t="s">
        <v>2157</v>
      </c>
      <c r="F227" s="261">
        <v>332011</v>
      </c>
      <c r="G227" s="262" t="s">
        <v>3054</v>
      </c>
      <c r="H227" s="263" t="s">
        <v>3349</v>
      </c>
      <c r="I227" s="101" t="str">
        <f>IF(COUNTIF('2122&amp;2021 SDOL'!$B$8:$B$183, 'College &amp; Clock Prog-SOC'!$F227)&gt;0, "X", "")</f>
        <v>X</v>
      </c>
    </row>
    <row r="228" spans="1:9" ht="16">
      <c r="A228" s="108" t="str">
        <f>CONCATENATE(Table2[[#This Row],[CIP Number]],Table2[[#This Row],[SOC]])</f>
        <v>0843020300332011</v>
      </c>
      <c r="B228" s="272" t="s">
        <v>3146</v>
      </c>
      <c r="C228" s="264" t="s">
        <v>3148</v>
      </c>
      <c r="D228" s="237" t="s">
        <v>3147</v>
      </c>
      <c r="E228" s="264" t="s">
        <v>3066</v>
      </c>
      <c r="F228" s="264">
        <v>332011</v>
      </c>
      <c r="G228" s="265" t="s">
        <v>3054</v>
      </c>
      <c r="H228" s="258" t="s">
        <v>3349</v>
      </c>
      <c r="I228" s="101" t="str">
        <f>IF(COUNTIF('2122&amp;2021 SDOL'!$B$8:$B$183, 'College &amp; Clock Prog-SOC'!$F228)&gt;0, "X", "")</f>
        <v>X</v>
      </c>
    </row>
    <row r="229" spans="1:9" ht="16">
      <c r="A229" s="108" t="str">
        <f>CONCATENATE(Table2[[#This Row],[CIP Number]],Table2[[#This Row],[SOC]])</f>
        <v>0743020303332011</v>
      </c>
      <c r="B229" s="271" t="s">
        <v>3048</v>
      </c>
      <c r="C229" s="261" t="s">
        <v>3051</v>
      </c>
      <c r="D229" s="249" t="s">
        <v>3050</v>
      </c>
      <c r="E229" s="261" t="s">
        <v>2157</v>
      </c>
      <c r="F229" s="261">
        <v>332011</v>
      </c>
      <c r="G229" s="262" t="s">
        <v>3054</v>
      </c>
      <c r="H229" s="263" t="s">
        <v>3349</v>
      </c>
      <c r="I229" s="101" t="str">
        <f>IF(COUNTIF('2122&amp;2021 SDOL'!$B$8:$B$183, 'College &amp; Clock Prog-SOC'!$F229)&gt;0, "X", "")</f>
        <v>X</v>
      </c>
    </row>
    <row r="230" spans="1:9" ht="32">
      <c r="A230" s="108" t="str">
        <f>CONCATENATE(Table2[[#This Row],[CIP Number]],Table2[[#This Row],[SOC]])</f>
        <v>0743020312292041</v>
      </c>
      <c r="B230" s="272" t="s">
        <v>3059</v>
      </c>
      <c r="C230" s="264" t="s">
        <v>3061</v>
      </c>
      <c r="D230" s="237" t="s">
        <v>3060</v>
      </c>
      <c r="E230" s="264" t="s">
        <v>2157</v>
      </c>
      <c r="F230" s="264">
        <v>292041</v>
      </c>
      <c r="G230" s="265" t="s">
        <v>967</v>
      </c>
      <c r="H230" s="258" t="s">
        <v>3349</v>
      </c>
      <c r="I230" s="101" t="str">
        <f>IF(COUNTIF('2122&amp;2021 SDOL'!$B$8:$B$183, 'College &amp; Clock Prog-SOC'!$F230)&gt;0, "X", "")</f>
        <v/>
      </c>
    </row>
    <row r="231" spans="1:9" ht="32">
      <c r="A231" s="108" t="str">
        <f>CONCATENATE(Table2[[#This Row],[CIP Number]],Table2[[#This Row],[SOC]])</f>
        <v>0743020313292041</v>
      </c>
      <c r="B231" s="271" t="s">
        <v>3063</v>
      </c>
      <c r="C231" s="261" t="s">
        <v>3064</v>
      </c>
      <c r="D231" s="249" t="s">
        <v>3060</v>
      </c>
      <c r="E231" s="261" t="s">
        <v>2157</v>
      </c>
      <c r="F231" s="261">
        <v>292041</v>
      </c>
      <c r="G231" s="262" t="s">
        <v>967</v>
      </c>
      <c r="H231" s="263" t="s">
        <v>3349</v>
      </c>
      <c r="I231" s="101" t="str">
        <f>IF(COUNTIF('2122&amp;2021 SDOL'!$B$8:$B$183, 'College &amp; Clock Prog-SOC'!$F231)&gt;0, "X", "")</f>
        <v/>
      </c>
    </row>
    <row r="232" spans="1:9" ht="16">
      <c r="A232" s="108" t="str">
        <f>CONCATENATE(Table2[[#This Row],[CIP Number]],Table2[[#This Row],[SOC]])</f>
        <v>0743020312332011</v>
      </c>
      <c r="B232" s="272" t="s">
        <v>3059</v>
      </c>
      <c r="C232" s="264" t="s">
        <v>3061</v>
      </c>
      <c r="D232" s="237" t="s">
        <v>3060</v>
      </c>
      <c r="E232" s="264" t="s">
        <v>2157</v>
      </c>
      <c r="F232" s="264">
        <v>332011</v>
      </c>
      <c r="G232" s="265" t="s">
        <v>3054</v>
      </c>
      <c r="H232" s="258" t="s">
        <v>3350</v>
      </c>
      <c r="I232" s="101" t="str">
        <f>IF(COUNTIF('2122&amp;2021 SDOL'!$B$8:$B$183, 'College &amp; Clock Prog-SOC'!$F232)&gt;0, "X", "")</f>
        <v>X</v>
      </c>
    </row>
    <row r="233" spans="1:9" ht="16">
      <c r="A233" s="108" t="str">
        <f>CONCATENATE(Table2[[#This Row],[CIP Number]],Table2[[#This Row],[SOC]])</f>
        <v>0743020313332011</v>
      </c>
      <c r="B233" s="271" t="s">
        <v>3063</v>
      </c>
      <c r="C233" s="261" t="s">
        <v>3064</v>
      </c>
      <c r="D233" s="249" t="s">
        <v>3060</v>
      </c>
      <c r="E233" s="261" t="s">
        <v>2157</v>
      </c>
      <c r="F233" s="261">
        <v>332011</v>
      </c>
      <c r="G233" s="262" t="s">
        <v>3056</v>
      </c>
      <c r="H233" s="263" t="s">
        <v>3350</v>
      </c>
      <c r="I233" s="101" t="str">
        <f>IF(COUNTIF('2122&amp;2021 SDOL'!$B$8:$B$183, 'College &amp; Clock Prog-SOC'!$F233)&gt;0, "X", "")</f>
        <v>X</v>
      </c>
    </row>
    <row r="234" spans="1:9" ht="32">
      <c r="A234" s="108" t="str">
        <f>CONCATENATE(Table2[[#This Row],[CIP Number]],Table2[[#This Row],[SOC]])</f>
        <v>0843020301292041</v>
      </c>
      <c r="B234" s="272" t="s">
        <v>3149</v>
      </c>
      <c r="C234" s="264" t="s">
        <v>3151</v>
      </c>
      <c r="D234" s="237" t="s">
        <v>3150</v>
      </c>
      <c r="E234" s="264" t="s">
        <v>3066</v>
      </c>
      <c r="F234" s="264">
        <v>292041</v>
      </c>
      <c r="G234" s="265" t="s">
        <v>967</v>
      </c>
      <c r="H234" s="258" t="s">
        <v>3349</v>
      </c>
      <c r="I234" s="101" t="str">
        <f>IF(COUNTIF('2122&amp;2021 SDOL'!$B$8:$B$183, 'College &amp; Clock Prog-SOC'!$F234)&gt;0, "X", "")</f>
        <v/>
      </c>
    </row>
    <row r="235" spans="1:9" ht="32">
      <c r="A235" s="108" t="str">
        <f>CONCATENATE(Table2[[#This Row],[CIP Number]],Table2[[#This Row],[SOC]])</f>
        <v>0743010700333051</v>
      </c>
      <c r="B235" s="271" t="s">
        <v>3003</v>
      </c>
      <c r="C235" s="261" t="s">
        <v>3006</v>
      </c>
      <c r="D235" s="249" t="s">
        <v>3005</v>
      </c>
      <c r="E235" s="261" t="s">
        <v>2157</v>
      </c>
      <c r="F235" s="261">
        <v>333051</v>
      </c>
      <c r="G235" s="262" t="s">
        <v>1812</v>
      </c>
      <c r="H235" s="263" t="s">
        <v>3349</v>
      </c>
      <c r="I235" s="101" t="str">
        <f>IF(COUNTIF('2122&amp;2021 SDOL'!$B$8:$B$183, 'College &amp; Clock Prog-SOC'!$F235)&gt;0, "X", "")</f>
        <v>X</v>
      </c>
    </row>
    <row r="236" spans="1:9" ht="16">
      <c r="A236" s="108" t="str">
        <f>CONCATENATE(Table2[[#This Row],[CIP Number]],Table2[[#This Row],[SOC]])</f>
        <v>0612050304352014</v>
      </c>
      <c r="B236" s="272" t="s">
        <v>2548</v>
      </c>
      <c r="C236" s="264" t="s">
        <v>2550</v>
      </c>
      <c r="D236" s="237" t="s">
        <v>2549</v>
      </c>
      <c r="E236" s="264" t="s">
        <v>2157</v>
      </c>
      <c r="F236" s="264">
        <v>352014</v>
      </c>
      <c r="G236" s="265" t="s">
        <v>1428</v>
      </c>
      <c r="H236" s="258" t="s">
        <v>3349</v>
      </c>
      <c r="I236" s="101" t="str">
        <f>IF(COUNTIF('2122&amp;2021 SDOL'!$B$8:$B$183, 'College &amp; Clock Prog-SOC'!$F236)&gt;0, "X", "")</f>
        <v/>
      </c>
    </row>
    <row r="237" spans="1:9" ht="16">
      <c r="A237" s="108" t="str">
        <f>CONCATENATE(Table2[[#This Row],[CIP Number]],Table2[[#This Row],[SOC]])</f>
        <v>0612050304352021</v>
      </c>
      <c r="B237" s="271" t="s">
        <v>2548</v>
      </c>
      <c r="C237" s="261" t="s">
        <v>2550</v>
      </c>
      <c r="D237" s="249" t="s">
        <v>2549</v>
      </c>
      <c r="E237" s="261" t="s">
        <v>2157</v>
      </c>
      <c r="F237" s="261">
        <v>352021</v>
      </c>
      <c r="G237" s="262" t="s">
        <v>3360</v>
      </c>
      <c r="H237" s="263" t="s">
        <v>3350</v>
      </c>
      <c r="I237" s="101" t="str">
        <f>IF(COUNTIF('2122&amp;2021 SDOL'!$B$8:$B$183, 'College &amp; Clock Prog-SOC'!$F237)&gt;0, "X", "")</f>
        <v/>
      </c>
    </row>
    <row r="238" spans="1:9" ht="32">
      <c r="A238" s="108" t="str">
        <f>CONCATENATE(Table2[[#This Row],[CIP Number]],Table2[[#This Row],[SOC]])</f>
        <v>0550041115271014</v>
      </c>
      <c r="B238" s="272" t="s">
        <v>2472</v>
      </c>
      <c r="C238" s="264" t="s">
        <v>2473</v>
      </c>
      <c r="D238" s="237" t="s">
        <v>473</v>
      </c>
      <c r="E238" s="264" t="s">
        <v>2157</v>
      </c>
      <c r="F238" s="264">
        <v>271014</v>
      </c>
      <c r="G238" s="265" t="s">
        <v>2056</v>
      </c>
      <c r="H238" s="258" t="s">
        <v>3349</v>
      </c>
      <c r="I238" s="101" t="str">
        <f>IF(COUNTIF('2122&amp;2021 SDOL'!$B$8:$B$183, 'College &amp; Clock Prog-SOC'!$F238)&gt;0, "X", "")</f>
        <v/>
      </c>
    </row>
    <row r="239" spans="1:9" ht="32">
      <c r="A239" s="108" t="str">
        <f>CONCATENATE(Table2[[#This Row],[CIP Number]],Table2[[#This Row],[SOC]])</f>
        <v>0550041115151199</v>
      </c>
      <c r="B239" s="271" t="s">
        <v>2472</v>
      </c>
      <c r="C239" s="261" t="s">
        <v>2473</v>
      </c>
      <c r="D239" s="249" t="s">
        <v>473</v>
      </c>
      <c r="E239" s="261" t="s">
        <v>2157</v>
      </c>
      <c r="F239" s="261">
        <v>151199</v>
      </c>
      <c r="G239" s="262" t="s">
        <v>1153</v>
      </c>
      <c r="H239" s="263" t="s">
        <v>3350</v>
      </c>
      <c r="I239" s="101" t="str">
        <f>IF(COUNTIF('2122&amp;2021 SDOL'!$B$8:$B$183, 'College &amp; Clock Prog-SOC'!$F239)&gt;0, "X", "")</f>
        <v>X</v>
      </c>
    </row>
    <row r="240" spans="1:9" ht="16">
      <c r="A240" s="108" t="str">
        <f>CONCATENATE(Table2[[#This Row],[CIP Number]],Table2[[#This Row],[SOC]])</f>
        <v>0550041116151131</v>
      </c>
      <c r="B240" s="272" t="s">
        <v>2474</v>
      </c>
      <c r="C240" s="264" t="s">
        <v>2475</v>
      </c>
      <c r="D240" s="237" t="s">
        <v>475</v>
      </c>
      <c r="E240" s="264" t="s">
        <v>2157</v>
      </c>
      <c r="F240" s="264">
        <v>151131</v>
      </c>
      <c r="G240" s="265" t="s">
        <v>1130</v>
      </c>
      <c r="H240" s="258" t="s">
        <v>3349</v>
      </c>
      <c r="I240" s="101" t="str">
        <f>IF(COUNTIF('2122&amp;2021 SDOL'!$B$8:$B$183, 'College &amp; Clock Prog-SOC'!$F240)&gt;0, "X", "")</f>
        <v>X</v>
      </c>
    </row>
    <row r="241" spans="1:9" ht="32">
      <c r="A241" s="108" t="str">
        <f>CONCATENATE(Table2[[#This Row],[CIP Number]],Table2[[#This Row],[SOC]])</f>
        <v>0550041116151199</v>
      </c>
      <c r="B241" s="271" t="s">
        <v>2474</v>
      </c>
      <c r="C241" s="261" t="s">
        <v>2475</v>
      </c>
      <c r="D241" s="249" t="s">
        <v>475</v>
      </c>
      <c r="E241" s="261" t="s">
        <v>2157</v>
      </c>
      <c r="F241" s="261">
        <v>151199</v>
      </c>
      <c r="G241" s="262" t="s">
        <v>1153</v>
      </c>
      <c r="H241" s="263" t="s">
        <v>3350</v>
      </c>
      <c r="I241" s="101" t="str">
        <f>IF(COUNTIF('2122&amp;2021 SDOL'!$B$8:$B$183, 'College &amp; Clock Prog-SOC'!$F241)&gt;0, "X", "")</f>
        <v>X</v>
      </c>
    </row>
    <row r="242" spans="1:9" ht="32">
      <c r="A242" s="108" t="str">
        <f>CONCATENATE(Table2[[#This Row],[CIP Number]],Table2[[#This Row],[SOC]])</f>
        <v>0550041114271014</v>
      </c>
      <c r="B242" s="272" t="s">
        <v>2470</v>
      </c>
      <c r="C242" s="264" t="s">
        <v>2471</v>
      </c>
      <c r="D242" s="237" t="s">
        <v>478</v>
      </c>
      <c r="E242" s="264" t="s">
        <v>2157</v>
      </c>
      <c r="F242" s="264">
        <v>271014</v>
      </c>
      <c r="G242" s="265" t="s">
        <v>2056</v>
      </c>
      <c r="H242" s="258" t="s">
        <v>3349</v>
      </c>
      <c r="I242" s="101" t="str">
        <f>IF(COUNTIF('2122&amp;2021 SDOL'!$B$8:$B$183, 'College &amp; Clock Prog-SOC'!$F242)&gt;0, "X", "")</f>
        <v/>
      </c>
    </row>
    <row r="243" spans="1:9" ht="32">
      <c r="A243" s="108" t="str">
        <f>CONCATENATE(Table2[[#This Row],[CIP Number]],Table2[[#This Row],[SOC]])</f>
        <v>0550041114151199</v>
      </c>
      <c r="B243" s="271" t="s">
        <v>2470</v>
      </c>
      <c r="C243" s="261" t="s">
        <v>2471</v>
      </c>
      <c r="D243" s="249" t="s">
        <v>478</v>
      </c>
      <c r="E243" s="261" t="s">
        <v>2157</v>
      </c>
      <c r="F243" s="261">
        <v>151199</v>
      </c>
      <c r="G243" s="262" t="s">
        <v>1153</v>
      </c>
      <c r="H243" s="263" t="s">
        <v>3350</v>
      </c>
      <c r="I243" s="101" t="str">
        <f>IF(COUNTIF('2122&amp;2021 SDOL'!$B$8:$B$183, 'College &amp; Clock Prog-SOC'!$F243)&gt;0, "X", "")</f>
        <v>X</v>
      </c>
    </row>
    <row r="244" spans="1:9" ht="32">
      <c r="A244" s="108" t="str">
        <f>CONCATENATE(Table2[[#This Row],[CIP Number]],Table2[[#This Row],[SOC]])</f>
        <v>0815110202173031</v>
      </c>
      <c r="B244" s="272" t="s">
        <v>3125</v>
      </c>
      <c r="C244" s="264" t="s">
        <v>3127</v>
      </c>
      <c r="D244" s="237" t="s">
        <v>3126</v>
      </c>
      <c r="E244" s="264" t="s">
        <v>3066</v>
      </c>
      <c r="F244" s="264">
        <v>173031</v>
      </c>
      <c r="G244" s="265" t="s">
        <v>3121</v>
      </c>
      <c r="H244" s="258" t="s">
        <v>3349</v>
      </c>
      <c r="I244" s="101" t="str">
        <f>IF(COUNTIF('2122&amp;2021 SDOL'!$B$8:$B$183, 'College &amp; Clock Prog-SOC'!$F244)&gt;0, "X", "")</f>
        <v/>
      </c>
    </row>
    <row r="245" spans="1:9" ht="32">
      <c r="A245" s="108" t="str">
        <f>CONCATENATE(Table2[[#This Row],[CIP Number]],Table2[[#This Row],[SOC]])</f>
        <v>0815110201151199</v>
      </c>
      <c r="B245" s="271" t="s">
        <v>3122</v>
      </c>
      <c r="C245" s="261" t="s">
        <v>3124</v>
      </c>
      <c r="D245" s="249" t="s">
        <v>3123</v>
      </c>
      <c r="E245" s="261" t="s">
        <v>3066</v>
      </c>
      <c r="F245" s="261">
        <v>151199</v>
      </c>
      <c r="G245" s="262" t="s">
        <v>1153</v>
      </c>
      <c r="H245" s="263" t="s">
        <v>3349</v>
      </c>
      <c r="I245" s="101" t="str">
        <f>IF(COUNTIF('2122&amp;2021 SDOL'!$B$8:$B$183, 'College &amp; Clock Prog-SOC'!$F245)&gt;0, "X", "")</f>
        <v>X</v>
      </c>
    </row>
    <row r="246" spans="1:9" ht="16">
      <c r="A246" s="108" t="str">
        <f>CONCATENATE(Table2[[#This Row],[CIP Number]],Table2[[#This Row],[SOC]])</f>
        <v>0846040600472121</v>
      </c>
      <c r="B246" s="272" t="s">
        <v>3189</v>
      </c>
      <c r="C246" s="264" t="s">
        <v>3192</v>
      </c>
      <c r="D246" s="237" t="s">
        <v>3191</v>
      </c>
      <c r="E246" s="264" t="s">
        <v>3066</v>
      </c>
      <c r="F246" s="264">
        <v>472121</v>
      </c>
      <c r="G246" s="265" t="s">
        <v>3194</v>
      </c>
      <c r="H246" s="258" t="s">
        <v>3349</v>
      </c>
      <c r="I246" s="101" t="str">
        <f>IF(COUNTIF('2122&amp;2021 SDOL'!$B$8:$B$183, 'College &amp; Clock Prog-SOC'!$F246)&gt;0, "X", "")</f>
        <v>X</v>
      </c>
    </row>
    <row r="247" spans="1:9" ht="16">
      <c r="A247" s="108" t="str">
        <f>CONCATENATE(Table2[[#This Row],[CIP Number]],Table2[[#This Row],[SOC]])</f>
        <v>0652020300131081</v>
      </c>
      <c r="B247" s="271" t="s">
        <v>2935</v>
      </c>
      <c r="C247" s="261" t="s">
        <v>2936</v>
      </c>
      <c r="D247" s="249" t="s">
        <v>487</v>
      </c>
      <c r="E247" s="261" t="s">
        <v>2157</v>
      </c>
      <c r="F247" s="261">
        <v>131081</v>
      </c>
      <c r="G247" s="262" t="s">
        <v>2938</v>
      </c>
      <c r="H247" s="263" t="s">
        <v>3349</v>
      </c>
      <c r="I247" s="101" t="str">
        <f>IF(COUNTIF('2122&amp;2021 SDOL'!$B$8:$B$183, 'College &amp; Clock Prog-SOC'!$F247)&gt;0, "X", "")</f>
        <v/>
      </c>
    </row>
    <row r="248" spans="1:9" ht="32">
      <c r="A248" s="108" t="str">
        <f>CONCATENATE(Table2[[#This Row],[CIP Number]],Table2[[#This Row],[SOC]])</f>
        <v>0652020300151151</v>
      </c>
      <c r="B248" s="272" t="s">
        <v>2935</v>
      </c>
      <c r="C248" s="264" t="s">
        <v>2936</v>
      </c>
      <c r="D248" s="237" t="s">
        <v>487</v>
      </c>
      <c r="E248" s="264" t="s">
        <v>2157</v>
      </c>
      <c r="F248" s="264">
        <v>151151</v>
      </c>
      <c r="G248" s="265" t="s">
        <v>1114</v>
      </c>
      <c r="H248" s="258" t="s">
        <v>3350</v>
      </c>
      <c r="I248" s="101" t="str">
        <f>IF(COUNTIF('2122&amp;2021 SDOL'!$B$8:$B$183, 'College &amp; Clock Prog-SOC'!$F248)&gt;0, "X", "")</f>
        <v>X</v>
      </c>
    </row>
    <row r="249" spans="1:9" ht="32">
      <c r="A249" s="108" t="str">
        <f>CONCATENATE(Table2[[#This Row],[CIP Number]],Table2[[#This Row],[SOC]])</f>
        <v>0652020300113071</v>
      </c>
      <c r="B249" s="271" t="s">
        <v>2935</v>
      </c>
      <c r="C249" s="261" t="s">
        <v>2936</v>
      </c>
      <c r="D249" s="249" t="s">
        <v>487</v>
      </c>
      <c r="E249" s="261" t="s">
        <v>2157</v>
      </c>
      <c r="F249" s="261">
        <v>113071</v>
      </c>
      <c r="G249" s="262" t="s">
        <v>1747</v>
      </c>
      <c r="H249" s="263" t="s">
        <v>3350</v>
      </c>
      <c r="I249" s="101" t="str">
        <f>IF(COUNTIF('2122&amp;2021 SDOL'!$B$8:$B$183, 'College &amp; Clock Prog-SOC'!$F249)&gt;0, "X", "")</f>
        <v>X</v>
      </c>
    </row>
    <row r="250" spans="1:9" ht="32">
      <c r="A250" s="108" t="str">
        <f>CONCATENATE(Table2[[#This Row],[CIP Number]],Table2[[#This Row],[SOC]])</f>
        <v>0652020300435071</v>
      </c>
      <c r="B250" s="272" t="s">
        <v>2935</v>
      </c>
      <c r="C250" s="264" t="s">
        <v>2936</v>
      </c>
      <c r="D250" s="237" t="s">
        <v>487</v>
      </c>
      <c r="E250" s="264" t="s">
        <v>2157</v>
      </c>
      <c r="F250" s="264">
        <v>435071</v>
      </c>
      <c r="G250" s="265" t="s">
        <v>3370</v>
      </c>
      <c r="H250" s="258" t="s">
        <v>3350</v>
      </c>
      <c r="I250" s="101" t="str">
        <f>IF(COUNTIF('2122&amp;2021 SDOL'!$B$8:$B$183, 'College &amp; Clock Prog-SOC'!$F250)&gt;0, "X", "")</f>
        <v/>
      </c>
    </row>
    <row r="251" spans="1:9" ht="16">
      <c r="A251" s="108" t="str">
        <f>CONCATENATE(Table2[[#This Row],[CIP Number]],Table2[[#This Row],[SOC]])</f>
        <v>0650040217271024</v>
      </c>
      <c r="B251" s="271" t="s">
        <v>2908</v>
      </c>
      <c r="C251" s="261" t="s">
        <v>2909</v>
      </c>
      <c r="D251" s="249" t="s">
        <v>490</v>
      </c>
      <c r="E251" s="261" t="s">
        <v>2157</v>
      </c>
      <c r="F251" s="261">
        <v>271024</v>
      </c>
      <c r="G251" s="262" t="s">
        <v>1384</v>
      </c>
      <c r="H251" s="263" t="s">
        <v>3349</v>
      </c>
      <c r="I251" s="101" t="str">
        <f>IF(COUNTIF('2122&amp;2021 SDOL'!$B$8:$B$183, 'College &amp; Clock Prog-SOC'!$F251)&gt;0, "X", "")</f>
        <v>X</v>
      </c>
    </row>
    <row r="252" spans="1:9" ht="16">
      <c r="A252" s="108" t="str">
        <f>CONCATENATE(Table2[[#This Row],[CIP Number]],Table2[[#This Row],[SOC]])</f>
        <v>0650040217515112</v>
      </c>
      <c r="B252" s="272" t="s">
        <v>2908</v>
      </c>
      <c r="C252" s="264" t="s">
        <v>2909</v>
      </c>
      <c r="D252" s="237" t="s">
        <v>490</v>
      </c>
      <c r="E252" s="264" t="s">
        <v>2157</v>
      </c>
      <c r="F252" s="264">
        <v>515112</v>
      </c>
      <c r="G252" s="265" t="s">
        <v>3371</v>
      </c>
      <c r="H252" s="258" t="s">
        <v>3350</v>
      </c>
      <c r="I252" s="101" t="str">
        <f>IF(COUNTIF('2122&amp;2021 SDOL'!$B$8:$B$183, 'College &amp; Clock Prog-SOC'!$F252)&gt;0, "X", "")</f>
        <v/>
      </c>
    </row>
    <row r="253" spans="1:9" ht="32">
      <c r="A253" s="108" t="str">
        <f>CONCATENATE(Table2[[#This Row],[CIP Number]],Table2[[#This Row],[SOC]])</f>
        <v>0650040217515111</v>
      </c>
      <c r="B253" s="271" t="s">
        <v>2908</v>
      </c>
      <c r="C253" s="261" t="s">
        <v>2909</v>
      </c>
      <c r="D253" s="249" t="s">
        <v>490</v>
      </c>
      <c r="E253" s="261" t="s">
        <v>2157</v>
      </c>
      <c r="F253" s="261">
        <v>515111</v>
      </c>
      <c r="G253" s="262" t="s">
        <v>3364</v>
      </c>
      <c r="H253" s="263" t="s">
        <v>3350</v>
      </c>
      <c r="I253" s="101" t="str">
        <f>IF(COUNTIF('2122&amp;2021 SDOL'!$B$8:$B$183, 'College &amp; Clock Prog-SOC'!$F253)&gt;0, "X", "")</f>
        <v/>
      </c>
    </row>
    <row r="254" spans="1:9" ht="32">
      <c r="A254" s="108" t="str">
        <f>CONCATENATE(Table2[[#This Row],[CIP Number]],Table2[[#This Row],[SOC]])</f>
        <v>0650040217515113</v>
      </c>
      <c r="B254" s="272" t="s">
        <v>2908</v>
      </c>
      <c r="C254" s="264" t="s">
        <v>2909</v>
      </c>
      <c r="D254" s="237" t="s">
        <v>490</v>
      </c>
      <c r="E254" s="264" t="s">
        <v>2157</v>
      </c>
      <c r="F254" s="264">
        <v>515113</v>
      </c>
      <c r="G254" s="265" t="s">
        <v>3372</v>
      </c>
      <c r="H254" s="258" t="s">
        <v>3350</v>
      </c>
      <c r="I254" s="101" t="str">
        <f>IF(COUNTIF('2122&amp;2021 SDOL'!$B$8:$B$183, 'College &amp; Clock Prog-SOC'!$F254)&gt;0, "X", "")</f>
        <v/>
      </c>
    </row>
    <row r="255" spans="1:9" ht="16">
      <c r="A255" s="108" t="str">
        <f>CONCATENATE(Table2[[#This Row],[CIP Number]],Table2[[#This Row],[SOC]])</f>
        <v>0351070302436013</v>
      </c>
      <c r="B255" s="271" t="s">
        <v>2237</v>
      </c>
      <c r="C255" s="261" t="s">
        <v>2240</v>
      </c>
      <c r="D255" s="249" t="s">
        <v>2239</v>
      </c>
      <c r="E255" s="261" t="s">
        <v>2157</v>
      </c>
      <c r="F255" s="261">
        <v>436013</v>
      </c>
      <c r="G255" s="262" t="s">
        <v>1232</v>
      </c>
      <c r="H255" s="263" t="s">
        <v>3349</v>
      </c>
      <c r="I255" s="101" t="str">
        <f>IF(COUNTIF('2122&amp;2021 SDOL'!$B$8:$B$183, 'College &amp; Clock Prog-SOC'!$F255)&gt;0, "X", "")</f>
        <v>X</v>
      </c>
    </row>
    <row r="256" spans="1:9" ht="32">
      <c r="A256" s="108" t="str">
        <f>CONCATENATE(Table2[[#This Row],[CIP Number]],Table2[[#This Row],[SOC]])</f>
        <v>0351070302319099</v>
      </c>
      <c r="B256" s="272" t="s">
        <v>2237</v>
      </c>
      <c r="C256" s="264" t="s">
        <v>2240</v>
      </c>
      <c r="D256" s="237" t="s">
        <v>2239</v>
      </c>
      <c r="E256" s="264" t="s">
        <v>2157</v>
      </c>
      <c r="F256" s="264">
        <v>319099</v>
      </c>
      <c r="G256" s="265" t="s">
        <v>1010</v>
      </c>
      <c r="H256" s="258" t="s">
        <v>3350</v>
      </c>
      <c r="I256" s="101" t="str">
        <f>IF(COUNTIF('2122&amp;2021 SDOL'!$B$8:$B$183, 'College &amp; Clock Prog-SOC'!$F256)&gt;0, "X", "")</f>
        <v/>
      </c>
    </row>
    <row r="257" spans="1:9" ht="48">
      <c r="A257" s="108" t="str">
        <f>CONCATENATE(Table2[[#This Row],[CIP Number]],Table2[[#This Row],[SOC]])</f>
        <v>0615050110499021</v>
      </c>
      <c r="B257" s="271" t="s">
        <v>2603</v>
      </c>
      <c r="C257" s="261" t="s">
        <v>2605</v>
      </c>
      <c r="D257" s="249" t="s">
        <v>2604</v>
      </c>
      <c r="E257" s="261" t="s">
        <v>2157</v>
      </c>
      <c r="F257" s="261">
        <v>499021</v>
      </c>
      <c r="G257" s="262" t="s">
        <v>1500</v>
      </c>
      <c r="H257" s="263" t="s">
        <v>3349</v>
      </c>
      <c r="I257" s="101" t="str">
        <f>IF(COUNTIF('2122&amp;2021 SDOL'!$B$8:$B$183, 'College &amp; Clock Prog-SOC'!$F257)&gt;0, "X", "")</f>
        <v>X</v>
      </c>
    </row>
    <row r="258" spans="1:9" ht="48">
      <c r="A258" s="108" t="str">
        <f>CONCATENATE(Table2[[#This Row],[CIP Number]],Table2[[#This Row],[SOC]])</f>
        <v>0615050111499021</v>
      </c>
      <c r="B258" s="272" t="s">
        <v>2607</v>
      </c>
      <c r="C258" s="264" t="s">
        <v>2609</v>
      </c>
      <c r="D258" s="237" t="s">
        <v>2608</v>
      </c>
      <c r="E258" s="264" t="s">
        <v>2157</v>
      </c>
      <c r="F258" s="264">
        <v>499021</v>
      </c>
      <c r="G258" s="265" t="s">
        <v>1500</v>
      </c>
      <c r="H258" s="258" t="s">
        <v>3349</v>
      </c>
      <c r="I258" s="101" t="str">
        <f>IF(COUNTIF('2122&amp;2021 SDOL'!$B$8:$B$183, 'College &amp; Clock Prog-SOC'!$F258)&gt;0, "X", "")</f>
        <v>X</v>
      </c>
    </row>
    <row r="259" spans="1:9" ht="48">
      <c r="A259" s="108" t="str">
        <f>CONCATENATE(Table2[[#This Row],[CIP Number]],Table2[[#This Row],[SOC]])</f>
        <v>0615050112499021</v>
      </c>
      <c r="B259" s="271" t="s">
        <v>2611</v>
      </c>
      <c r="C259" s="261" t="s">
        <v>2613</v>
      </c>
      <c r="D259" s="249" t="s">
        <v>2612</v>
      </c>
      <c r="E259" s="261" t="s">
        <v>2157</v>
      </c>
      <c r="F259" s="261">
        <v>499021</v>
      </c>
      <c r="G259" s="262" t="s">
        <v>1500</v>
      </c>
      <c r="H259" s="263" t="s">
        <v>3349</v>
      </c>
      <c r="I259" s="101" t="str">
        <f>IF(COUNTIF('2122&amp;2021 SDOL'!$B$8:$B$183, 'College &amp; Clock Prog-SOC'!$F259)&gt;0, "X", "")</f>
        <v>X</v>
      </c>
    </row>
    <row r="260" spans="1:9" ht="32">
      <c r="A260" s="108" t="str">
        <f>CONCATENATE(Table2[[#This Row],[CIP Number]],Table2[[#This Row],[SOC]])</f>
        <v>0847030200493031</v>
      </c>
      <c r="B260" s="272" t="s">
        <v>3251</v>
      </c>
      <c r="C260" s="264" t="s">
        <v>3253</v>
      </c>
      <c r="D260" s="237" t="s">
        <v>3252</v>
      </c>
      <c r="E260" s="264" t="s">
        <v>3066</v>
      </c>
      <c r="F260" s="264">
        <v>493031</v>
      </c>
      <c r="G260" s="265" t="s">
        <v>2811</v>
      </c>
      <c r="H260" s="258" t="s">
        <v>3349</v>
      </c>
      <c r="I260" s="101" t="str">
        <f>IF(COUNTIF('2122&amp;2021 SDOL'!$B$8:$B$183, 'College &amp; Clock Prog-SOC'!$F260)&gt;0, "X", "")</f>
        <v>X</v>
      </c>
    </row>
    <row r="261" spans="1:9" ht="48">
      <c r="A261" s="108" t="str">
        <f>CONCATENATE(Table2[[#This Row],[CIP Number]],Table2[[#This Row],[SOC]])</f>
        <v>0849020200472073</v>
      </c>
      <c r="B261" s="271" t="s">
        <v>3300</v>
      </c>
      <c r="C261" s="261" t="s">
        <v>3302</v>
      </c>
      <c r="D261" s="249" t="s">
        <v>3301</v>
      </c>
      <c r="E261" s="261" t="s">
        <v>3066</v>
      </c>
      <c r="F261" s="261">
        <v>472073</v>
      </c>
      <c r="G261" s="262" t="s">
        <v>2893</v>
      </c>
      <c r="H261" s="263" t="s">
        <v>3349</v>
      </c>
      <c r="I261" s="101" t="str">
        <f>IF(COUNTIF('2122&amp;2021 SDOL'!$B$8:$B$183, 'College &amp; Clock Prog-SOC'!$F261)&gt;0, "X", "")</f>
        <v>X</v>
      </c>
    </row>
    <row r="262" spans="1:9" ht="16">
      <c r="A262" s="108" t="str">
        <f>CONCATENATE(Table2[[#This Row],[CIP Number]],Table2[[#This Row],[SOC]])</f>
        <v>0649020201537021</v>
      </c>
      <c r="B262" s="272" t="s">
        <v>2883</v>
      </c>
      <c r="C262" s="264" t="s">
        <v>2886</v>
      </c>
      <c r="D262" s="237" t="s">
        <v>2885</v>
      </c>
      <c r="E262" s="264" t="s">
        <v>2157</v>
      </c>
      <c r="F262" s="264">
        <v>537021</v>
      </c>
      <c r="G262" s="265" t="s">
        <v>2888</v>
      </c>
      <c r="H262" s="258" t="s">
        <v>3349</v>
      </c>
      <c r="I262" s="101" t="str">
        <f>IF(COUNTIF('2122&amp;2021 SDOL'!$B$8:$B$183, 'College &amp; Clock Prog-SOC'!$F262)&gt;0, "X", "")</f>
        <v/>
      </c>
    </row>
    <row r="263" spans="1:9" ht="48">
      <c r="A263" s="108" t="str">
        <f>CONCATENATE(Table2[[#This Row],[CIP Number]],Table2[[#This Row],[SOC]])</f>
        <v>0649020201472073</v>
      </c>
      <c r="B263" s="271" t="s">
        <v>2883</v>
      </c>
      <c r="C263" s="261" t="s">
        <v>2886</v>
      </c>
      <c r="D263" s="249" t="s">
        <v>2885</v>
      </c>
      <c r="E263" s="261" t="s">
        <v>2157</v>
      </c>
      <c r="F263" s="261">
        <v>472073</v>
      </c>
      <c r="G263" s="262" t="s">
        <v>2893</v>
      </c>
      <c r="H263" s="263" t="s">
        <v>3350</v>
      </c>
      <c r="I263" s="101" t="str">
        <f>IF(COUNTIF('2122&amp;2021 SDOL'!$B$8:$B$183, 'College &amp; Clock Prog-SOC'!$F263)&gt;0, "X", "")</f>
        <v>X</v>
      </c>
    </row>
    <row r="264" spans="1:9" ht="48">
      <c r="A264" s="108" t="str">
        <f>CONCATENATE(Table2[[#This Row],[CIP Number]],Table2[[#This Row],[SOC]])</f>
        <v>0647030201499098</v>
      </c>
      <c r="B264" s="272" t="s">
        <v>2712</v>
      </c>
      <c r="C264" s="264" t="s">
        <v>2715</v>
      </c>
      <c r="D264" s="237" t="s">
        <v>2714</v>
      </c>
      <c r="E264" s="264" t="s">
        <v>2157</v>
      </c>
      <c r="F264" s="264">
        <v>499098</v>
      </c>
      <c r="G264" s="265" t="s">
        <v>2717</v>
      </c>
      <c r="H264" s="258" t="s">
        <v>3349</v>
      </c>
      <c r="I264" s="101" t="str">
        <f>IF(COUNTIF('2122&amp;2021 SDOL'!$B$8:$B$183, 'College &amp; Clock Prog-SOC'!$F264)&gt;0, "X", "")</f>
        <v/>
      </c>
    </row>
    <row r="265" spans="1:9" ht="32">
      <c r="A265" s="108" t="str">
        <f>CONCATENATE(Table2[[#This Row],[CIP Number]],Table2[[#This Row],[SOC]])</f>
        <v>0647030201493031</v>
      </c>
      <c r="B265" s="271" t="s">
        <v>2712</v>
      </c>
      <c r="C265" s="261" t="s">
        <v>2715</v>
      </c>
      <c r="D265" s="249" t="s">
        <v>2714</v>
      </c>
      <c r="E265" s="261" t="s">
        <v>2157</v>
      </c>
      <c r="F265" s="261">
        <v>493031</v>
      </c>
      <c r="G265" s="262" t="s">
        <v>2811</v>
      </c>
      <c r="H265" s="263" t="s">
        <v>3350</v>
      </c>
      <c r="I265" s="101" t="str">
        <f>IF(COUNTIF('2122&amp;2021 SDOL'!$B$8:$B$183, 'College &amp; Clock Prog-SOC'!$F265)&gt;0, "X", "")</f>
        <v>X</v>
      </c>
    </row>
    <row r="266" spans="1:9" ht="32">
      <c r="A266" s="108" t="str">
        <f>CONCATENATE(Table2[[#This Row],[CIP Number]],Table2[[#This Row],[SOC]])</f>
        <v>0351101100292099</v>
      </c>
      <c r="B266" s="272" t="s">
        <v>2315</v>
      </c>
      <c r="C266" s="264" t="s">
        <v>2318</v>
      </c>
      <c r="D266" s="237" t="s">
        <v>2317</v>
      </c>
      <c r="E266" s="264" t="s">
        <v>2157</v>
      </c>
      <c r="F266" s="264">
        <v>292099</v>
      </c>
      <c r="G266" s="265" t="s">
        <v>1974</v>
      </c>
      <c r="H266" s="258" t="s">
        <v>3349</v>
      </c>
      <c r="I266" s="101" t="str">
        <f>IF(COUNTIF('2122&amp;2021 SDOL'!$B$8:$B$183, 'College &amp; Clock Prog-SOC'!$F266)&gt;0, "X", "")</f>
        <v>X</v>
      </c>
    </row>
    <row r="267" spans="1:9" ht="32">
      <c r="A267" s="108" t="str">
        <f>CONCATENATE(Table2[[#This Row],[CIP Number]],Table2[[#This Row],[SOC]])</f>
        <v>0351101100319099</v>
      </c>
      <c r="B267" s="271" t="s">
        <v>2315</v>
      </c>
      <c r="C267" s="261" t="s">
        <v>2318</v>
      </c>
      <c r="D267" s="249" t="s">
        <v>2317</v>
      </c>
      <c r="E267" s="261" t="s">
        <v>2157</v>
      </c>
      <c r="F267" s="261">
        <v>319099</v>
      </c>
      <c r="G267" s="262" t="s">
        <v>1010</v>
      </c>
      <c r="H267" s="263" t="s">
        <v>3350</v>
      </c>
      <c r="I267" s="101" t="str">
        <f>IF(COUNTIF('2122&amp;2021 SDOL'!$B$8:$B$183, 'College &amp; Clock Prog-SOC'!$F267)&gt;0, "X", "")</f>
        <v/>
      </c>
    </row>
    <row r="268" spans="1:9" ht="16">
      <c r="A268" s="108" t="str">
        <f>CONCATENATE(Table2[[#This Row],[CIP Number]],Table2[[#This Row],[SOC]])</f>
        <v>0351260200311011</v>
      </c>
      <c r="B268" s="272" t="s">
        <v>2335</v>
      </c>
      <c r="C268" s="264" t="s">
        <v>2337</v>
      </c>
      <c r="D268" s="237" t="s">
        <v>496</v>
      </c>
      <c r="E268" s="264" t="s">
        <v>2157</v>
      </c>
      <c r="F268" s="264">
        <v>311011</v>
      </c>
      <c r="G268" s="265" t="s">
        <v>2339</v>
      </c>
      <c r="H268" s="258" t="s">
        <v>3349</v>
      </c>
      <c r="I268" s="101" t="str">
        <f>IF(COUNTIF('2122&amp;2021 SDOL'!$B$8:$B$183, 'College &amp; Clock Prog-SOC'!$F268)&gt;0, "X", "")</f>
        <v/>
      </c>
    </row>
    <row r="269" spans="1:9" ht="32">
      <c r="A269" s="108" t="str">
        <f>CONCATENATE(Table2[[#This Row],[CIP Number]],Table2[[#This Row],[SOC]])</f>
        <v>0351260200319099</v>
      </c>
      <c r="B269" s="271" t="s">
        <v>2335</v>
      </c>
      <c r="C269" s="261" t="s">
        <v>2337</v>
      </c>
      <c r="D269" s="249" t="s">
        <v>496</v>
      </c>
      <c r="E269" s="261" t="s">
        <v>2157</v>
      </c>
      <c r="F269" s="261">
        <v>319099</v>
      </c>
      <c r="G269" s="262" t="s">
        <v>1010</v>
      </c>
      <c r="H269" s="263" t="s">
        <v>3350</v>
      </c>
      <c r="I269" s="101" t="str">
        <f>IF(COUNTIF('2122&amp;2021 SDOL'!$B$8:$B$183, 'College &amp; Clock Prog-SOC'!$F269)&gt;0, "X", "")</f>
        <v/>
      </c>
    </row>
    <row r="270" spans="1:9" ht="32">
      <c r="A270" s="108" t="str">
        <f>CONCATENATE(Table2[[#This Row],[CIP Number]],Table2[[#This Row],[SOC]])</f>
        <v>0252190600131121</v>
      </c>
      <c r="B270" s="272" t="s">
        <v>2190</v>
      </c>
      <c r="C270" s="264" t="s">
        <v>2193</v>
      </c>
      <c r="D270" s="237" t="s">
        <v>2192</v>
      </c>
      <c r="E270" s="264" t="s">
        <v>2157</v>
      </c>
      <c r="F270" s="264">
        <v>131121</v>
      </c>
      <c r="G270" s="265" t="s">
        <v>2194</v>
      </c>
      <c r="H270" s="258" t="s">
        <v>3349</v>
      </c>
      <c r="I270" s="101" t="str">
        <f>IF(COUNTIF('2122&amp;2021 SDOL'!$B$8:$B$183, 'College &amp; Clock Prog-SOC'!$F270)&gt;0, "X", "")</f>
        <v>X</v>
      </c>
    </row>
    <row r="271" spans="1:9" ht="32">
      <c r="A271" s="108" t="str">
        <f>CONCATENATE(Table2[[#This Row],[CIP Number]],Table2[[#This Row],[SOC]])</f>
        <v>0252190600434081</v>
      </c>
      <c r="B271" s="271" t="s">
        <v>2190</v>
      </c>
      <c r="C271" s="261" t="s">
        <v>2193</v>
      </c>
      <c r="D271" s="249" t="s">
        <v>2192</v>
      </c>
      <c r="E271" s="261" t="s">
        <v>2157</v>
      </c>
      <c r="F271" s="261">
        <v>434081</v>
      </c>
      <c r="G271" s="262" t="s">
        <v>833</v>
      </c>
      <c r="H271" s="263" t="s">
        <v>3350</v>
      </c>
      <c r="I271" s="101" t="str">
        <f>IF(COUNTIF('2122&amp;2021 SDOL'!$B$8:$B$183, 'College &amp; Clock Prog-SOC'!$F271)&gt;0, "X", "")</f>
        <v/>
      </c>
    </row>
    <row r="272" spans="1:9" ht="32">
      <c r="A272" s="108" t="str">
        <f>CONCATENATE(Table2[[#This Row],[CIP Number]],Table2[[#This Row],[SOC]])</f>
        <v>0252190600434181</v>
      </c>
      <c r="B272" s="272" t="s">
        <v>2190</v>
      </c>
      <c r="C272" s="264" t="s">
        <v>2193</v>
      </c>
      <c r="D272" s="237" t="s">
        <v>2192</v>
      </c>
      <c r="E272" s="264" t="s">
        <v>2157</v>
      </c>
      <c r="F272" s="264">
        <v>434181</v>
      </c>
      <c r="G272" s="265" t="s">
        <v>3373</v>
      </c>
      <c r="H272" s="258" t="s">
        <v>3350</v>
      </c>
      <c r="I272" s="101" t="str">
        <f>IF(COUNTIF('2122&amp;2021 SDOL'!$B$8:$B$183, 'College &amp; Clock Prog-SOC'!$F272)&gt;0, "X", "")</f>
        <v/>
      </c>
    </row>
    <row r="273" spans="1:9" ht="64">
      <c r="A273" s="108" t="str">
        <f>CONCATENATE(Table2[[#This Row],[CIP Number]],Table2[[#This Row],[SOC]])</f>
        <v>0615040607173024</v>
      </c>
      <c r="B273" s="271" t="s">
        <v>2589</v>
      </c>
      <c r="C273" s="261" t="s">
        <v>2591</v>
      </c>
      <c r="D273" s="249" t="s">
        <v>2590</v>
      </c>
      <c r="E273" s="261" t="s">
        <v>2157</v>
      </c>
      <c r="F273" s="261">
        <v>173024</v>
      </c>
      <c r="G273" s="262" t="s">
        <v>2592</v>
      </c>
      <c r="H273" s="263" t="s">
        <v>3349</v>
      </c>
      <c r="I273" s="101" t="str">
        <f>IF(COUNTIF('2122&amp;2021 SDOL'!$B$8:$B$183, 'College &amp; Clock Prog-SOC'!$F273)&gt;0, "X", "")</f>
        <v/>
      </c>
    </row>
    <row r="274" spans="1:9" ht="32">
      <c r="A274" s="108" t="str">
        <f>CONCATENATE(Table2[[#This Row],[CIP Number]],Table2[[#This Row],[SOC]])</f>
        <v>0615040607499099</v>
      </c>
      <c r="B274" s="272" t="s">
        <v>2589</v>
      </c>
      <c r="C274" s="264" t="s">
        <v>2591</v>
      </c>
      <c r="D274" s="237" t="s">
        <v>2590</v>
      </c>
      <c r="E274" s="264" t="s">
        <v>2157</v>
      </c>
      <c r="F274" s="264">
        <v>499099</v>
      </c>
      <c r="G274" s="265" t="s">
        <v>3374</v>
      </c>
      <c r="H274" s="258" t="s">
        <v>3350</v>
      </c>
      <c r="I274" s="101" t="str">
        <f>IF(COUNTIF('2122&amp;2021 SDOL'!$B$8:$B$183, 'College &amp; Clock Prog-SOC'!$F274)&gt;0, "X", "")</f>
        <v/>
      </c>
    </row>
    <row r="275" spans="1:9" ht="48">
      <c r="A275" s="108" t="str">
        <f>CONCATENATE(Table2[[#This Row],[CIP Number]],Table2[[#This Row],[SOC]])</f>
        <v>0615040607492094</v>
      </c>
      <c r="B275" s="271" t="s">
        <v>2589</v>
      </c>
      <c r="C275" s="261" t="s">
        <v>2591</v>
      </c>
      <c r="D275" s="249" t="s">
        <v>2590</v>
      </c>
      <c r="E275" s="261" t="s">
        <v>2157</v>
      </c>
      <c r="F275" s="261">
        <v>492094</v>
      </c>
      <c r="G275" s="262" t="s">
        <v>1635</v>
      </c>
      <c r="H275" s="263" t="s">
        <v>3350</v>
      </c>
      <c r="I275" s="101" t="str">
        <f>IF(COUNTIF('2122&amp;2021 SDOL'!$B$8:$B$183, 'College &amp; Clock Prog-SOC'!$F275)&gt;0, "X", "")</f>
        <v/>
      </c>
    </row>
    <row r="276" spans="1:9" ht="32">
      <c r="A276" s="108" t="str">
        <f>CONCATENATE(Table2[[#This Row],[CIP Number]],Table2[[#This Row],[SOC]])</f>
        <v>0615040607519162</v>
      </c>
      <c r="B276" s="272" t="s">
        <v>2589</v>
      </c>
      <c r="C276" s="264" t="s">
        <v>2591</v>
      </c>
      <c r="D276" s="237" t="s">
        <v>2590</v>
      </c>
      <c r="E276" s="264" t="s">
        <v>2157</v>
      </c>
      <c r="F276" s="264">
        <v>519162</v>
      </c>
      <c r="G276" s="265" t="s">
        <v>3375</v>
      </c>
      <c r="H276" s="258" t="s">
        <v>3350</v>
      </c>
      <c r="I276" s="101" t="str">
        <f>IF(COUNTIF('2122&amp;2021 SDOL'!$B$8:$B$183, 'College &amp; Clock Prog-SOC'!$F276)&gt;0, "X", "")</f>
        <v/>
      </c>
    </row>
    <row r="277" spans="1:9" ht="16">
      <c r="A277" s="108" t="str">
        <f>CONCATENATE(Table2[[#This Row],[CIP Number]],Table2[[#This Row],[SOC]])</f>
        <v>0847030300499041</v>
      </c>
      <c r="B277" s="271" t="s">
        <v>3254</v>
      </c>
      <c r="C277" s="261" t="s">
        <v>3256</v>
      </c>
      <c r="D277" s="249" t="s">
        <v>3255</v>
      </c>
      <c r="E277" s="261" t="s">
        <v>3066</v>
      </c>
      <c r="F277" s="261">
        <v>499041</v>
      </c>
      <c r="G277" s="262" t="s">
        <v>2723</v>
      </c>
      <c r="H277" s="263" t="s">
        <v>3349</v>
      </c>
      <c r="I277" s="101" t="str">
        <f>IF(COUNTIF('2122&amp;2021 SDOL'!$B$8:$B$183, 'College &amp; Clock Prog-SOC'!$F277)&gt;0, "X", "")</f>
        <v>X</v>
      </c>
    </row>
    <row r="278" spans="1:9" ht="16">
      <c r="A278" s="108" t="str">
        <f>CONCATENATE(Table2[[#This Row],[CIP Number]],Table2[[#This Row],[SOC]])</f>
        <v>0647030300499041</v>
      </c>
      <c r="B278" s="272" t="s">
        <v>2718</v>
      </c>
      <c r="C278" s="264" t="s">
        <v>2721</v>
      </c>
      <c r="D278" s="237" t="s">
        <v>2720</v>
      </c>
      <c r="E278" s="264" t="s">
        <v>2157</v>
      </c>
      <c r="F278" s="264">
        <v>499041</v>
      </c>
      <c r="G278" s="265" t="s">
        <v>2723</v>
      </c>
      <c r="H278" s="258" t="s">
        <v>3349</v>
      </c>
      <c r="I278" s="101" t="str">
        <f>IF(COUNTIF('2122&amp;2021 SDOL'!$B$8:$B$183, 'College &amp; Clock Prog-SOC'!$F278)&gt;0, "X", "")</f>
        <v>X</v>
      </c>
    </row>
    <row r="279" spans="1:9" ht="16">
      <c r="A279" s="108" t="str">
        <f>CONCATENATE(Table2[[#This Row],[CIP Number]],Table2[[#This Row],[SOC]])</f>
        <v>0647030303499041</v>
      </c>
      <c r="B279" s="271" t="s">
        <v>2729</v>
      </c>
      <c r="C279" s="261" t="s">
        <v>2731</v>
      </c>
      <c r="D279" s="249" t="s">
        <v>2730</v>
      </c>
      <c r="E279" s="261" t="s">
        <v>2157</v>
      </c>
      <c r="F279" s="261">
        <v>499041</v>
      </c>
      <c r="G279" s="262" t="s">
        <v>2723</v>
      </c>
      <c r="H279" s="263" t="s">
        <v>3349</v>
      </c>
      <c r="I279" s="101" t="str">
        <f>IF(COUNTIF('2122&amp;2021 SDOL'!$B$8:$B$183, 'College &amp; Clock Prog-SOC'!$F279)&gt;0, "X", "")</f>
        <v>X</v>
      </c>
    </row>
    <row r="280" spans="1:9" ht="16">
      <c r="A280" s="108" t="str">
        <f>CONCATENATE(Table2[[#This Row],[CIP Number]],Table2[[#This Row],[SOC]])</f>
        <v>0647030304499041</v>
      </c>
      <c r="B280" s="272" t="s">
        <v>2732</v>
      </c>
      <c r="C280" s="264" t="s">
        <v>2734</v>
      </c>
      <c r="D280" s="237" t="s">
        <v>2733</v>
      </c>
      <c r="E280" s="264" t="s">
        <v>2157</v>
      </c>
      <c r="F280" s="264">
        <v>499041</v>
      </c>
      <c r="G280" s="265" t="s">
        <v>2723</v>
      </c>
      <c r="H280" s="258" t="s">
        <v>3349</v>
      </c>
      <c r="I280" s="101" t="str">
        <f>IF(COUNTIF('2122&amp;2021 SDOL'!$B$8:$B$183, 'College &amp; Clock Prog-SOC'!$F280)&gt;0, "X", "")</f>
        <v>X</v>
      </c>
    </row>
    <row r="281" spans="1:9" ht="32">
      <c r="A281" s="108" t="str">
        <f>CONCATENATE(Table2[[#This Row],[CIP Number]],Table2[[#This Row],[SOC]])</f>
        <v>0646050200472152</v>
      </c>
      <c r="B281" s="271" t="s">
        <v>2676</v>
      </c>
      <c r="C281" s="261" t="s">
        <v>2680</v>
      </c>
      <c r="D281" s="249" t="s">
        <v>2679</v>
      </c>
      <c r="E281" s="261" t="s">
        <v>2157</v>
      </c>
      <c r="F281" s="261">
        <v>472152</v>
      </c>
      <c r="G281" s="262" t="s">
        <v>2682</v>
      </c>
      <c r="H281" s="263" t="s">
        <v>3349</v>
      </c>
      <c r="I281" s="101" t="str">
        <f>IF(COUNTIF('2122&amp;2021 SDOL'!$B$8:$B$183, 'College &amp; Clock Prog-SOC'!$F281)&gt;0, "X", "")</f>
        <v>X</v>
      </c>
    </row>
    <row r="282" spans="1:9" ht="32">
      <c r="A282" s="108" t="str">
        <f>CONCATENATE(Table2[[#This Row],[CIP Number]],Table2[[#This Row],[SOC]])</f>
        <v>0846050303472152</v>
      </c>
      <c r="B282" s="272" t="s">
        <v>3230</v>
      </c>
      <c r="C282" s="264" t="s">
        <v>3232</v>
      </c>
      <c r="D282" s="237" t="s">
        <v>3231</v>
      </c>
      <c r="E282" s="264" t="s">
        <v>3066</v>
      </c>
      <c r="F282" s="264">
        <v>472152</v>
      </c>
      <c r="G282" s="265" t="s">
        <v>2682</v>
      </c>
      <c r="H282" s="258" t="s">
        <v>3349</v>
      </c>
      <c r="I282" s="101" t="str">
        <f>IF(COUNTIF('2122&amp;2021 SDOL'!$B$8:$B$183, 'College &amp; Clock Prog-SOC'!$F282)&gt;0, "X", "")</f>
        <v>X</v>
      </c>
    </row>
    <row r="283" spans="1:9" ht="64">
      <c r="A283" s="108" t="str">
        <f>CONCATENATE(Table2[[#This Row],[CIP Number]],Table2[[#This Row],[SOC]])</f>
        <v>0815060700514072</v>
      </c>
      <c r="B283" s="271" t="s">
        <v>3110</v>
      </c>
      <c r="C283" s="261" t="s">
        <v>3113</v>
      </c>
      <c r="D283" s="249" t="s">
        <v>3112</v>
      </c>
      <c r="E283" s="261" t="s">
        <v>3066</v>
      </c>
      <c r="F283" s="261">
        <v>514072</v>
      </c>
      <c r="G283" s="262" t="s">
        <v>3115</v>
      </c>
      <c r="H283" s="263" t="s">
        <v>3349</v>
      </c>
      <c r="I283" s="101" t="str">
        <f>IF(COUNTIF('2122&amp;2021 SDOL'!$B$8:$B$183, 'College &amp; Clock Prog-SOC'!$F283)&gt;0, "X", "")</f>
        <v/>
      </c>
    </row>
    <row r="284" spans="1:9" ht="32">
      <c r="A284" s="108" t="str">
        <f>CONCATENATE(Table2[[#This Row],[CIP Number]],Table2[[#This Row],[SOC]])</f>
        <v>0615061200173026</v>
      </c>
      <c r="B284" s="272" t="s">
        <v>2622</v>
      </c>
      <c r="C284" s="264" t="s">
        <v>2624</v>
      </c>
      <c r="D284" s="237" t="s">
        <v>2623</v>
      </c>
      <c r="E284" s="264" t="s">
        <v>2157</v>
      </c>
      <c r="F284" s="264">
        <v>173026</v>
      </c>
      <c r="G284" s="265" t="s">
        <v>1525</v>
      </c>
      <c r="H284" s="258" t="s">
        <v>3349</v>
      </c>
      <c r="I284" s="101" t="str">
        <f>IF(COUNTIF('2122&amp;2021 SDOL'!$B$8:$B$183, 'College &amp; Clock Prog-SOC'!$F284)&gt;0, "X", "")</f>
        <v/>
      </c>
    </row>
    <row r="285" spans="1:9" ht="16">
      <c r="A285" s="108" t="str">
        <f>CONCATENATE(Table2[[#This Row],[CIP Number]],Table2[[#This Row],[SOC]])</f>
        <v>0615061200173019</v>
      </c>
      <c r="B285" s="271" t="s">
        <v>2622</v>
      </c>
      <c r="C285" s="261" t="s">
        <v>2624</v>
      </c>
      <c r="D285" s="249" t="s">
        <v>2623</v>
      </c>
      <c r="E285" s="261" t="s">
        <v>2157</v>
      </c>
      <c r="F285" s="261">
        <v>173019</v>
      </c>
      <c r="G285" s="262" t="s">
        <v>3135</v>
      </c>
      <c r="H285" s="263" t="s">
        <v>3350</v>
      </c>
      <c r="I285" s="101" t="str">
        <f>IF(COUNTIF('2122&amp;2021 SDOL'!$B$8:$B$183, 'College &amp; Clock Prog-SOC'!$F285)&gt;0, "X", "")</f>
        <v/>
      </c>
    </row>
    <row r="286" spans="1:9" ht="32">
      <c r="A286" s="108" t="str">
        <f>CONCATENATE(Table2[[#This Row],[CIP Number]],Table2[[#This Row],[SOC]])</f>
        <v>0811010300151151</v>
      </c>
      <c r="B286" s="272" t="s">
        <v>3089</v>
      </c>
      <c r="C286" s="264" t="s">
        <v>3091</v>
      </c>
      <c r="D286" s="237" t="s">
        <v>3090</v>
      </c>
      <c r="E286" s="264" t="s">
        <v>3066</v>
      </c>
      <c r="F286" s="264">
        <v>151151</v>
      </c>
      <c r="G286" s="265" t="s">
        <v>1114</v>
      </c>
      <c r="H286" s="258" t="s">
        <v>3349</v>
      </c>
      <c r="I286" s="101" t="str">
        <f>IF(COUNTIF('2122&amp;2021 SDOL'!$B$8:$B$183, 'College &amp; Clock Prog-SOC'!$F286)&gt;0, "X", "")</f>
        <v>X</v>
      </c>
    </row>
    <row r="287" spans="1:9" ht="32">
      <c r="A287" s="108" t="str">
        <f>CONCATENATE(Table2[[#This Row],[CIP Number]],Table2[[#This Row],[SOC]])</f>
        <v>0252190806131031</v>
      </c>
      <c r="B287" s="271" t="s">
        <v>2205</v>
      </c>
      <c r="C287" s="261" t="s">
        <v>2207</v>
      </c>
      <c r="D287" s="249" t="s">
        <v>2206</v>
      </c>
      <c r="E287" s="261" t="s">
        <v>2157</v>
      </c>
      <c r="F287" s="261">
        <v>131031</v>
      </c>
      <c r="G287" s="262" t="s">
        <v>2209</v>
      </c>
      <c r="H287" s="263" t="s">
        <v>3349</v>
      </c>
      <c r="I287" s="101" t="str">
        <f>IF(COUNTIF('2122&amp;2021 SDOL'!$B$8:$B$183, 'College &amp; Clock Prog-SOC'!$F287)&gt;0, "X", "")</f>
        <v>X</v>
      </c>
    </row>
    <row r="288" spans="1:9" ht="32">
      <c r="A288" s="108" t="str">
        <f>CONCATENATE(Table2[[#This Row],[CIP Number]],Table2[[#This Row],[SOC]])</f>
        <v>0252190807434051</v>
      </c>
      <c r="B288" s="272" t="s">
        <v>2210</v>
      </c>
      <c r="C288" s="264" t="s">
        <v>2212</v>
      </c>
      <c r="D288" s="237" t="s">
        <v>2211</v>
      </c>
      <c r="E288" s="264" t="s">
        <v>2157</v>
      </c>
      <c r="F288" s="264">
        <v>434051</v>
      </c>
      <c r="G288" s="265" t="s">
        <v>822</v>
      </c>
      <c r="H288" s="258" t="s">
        <v>3349</v>
      </c>
      <c r="I288" s="101" t="str">
        <f>IF(COUNTIF('2122&amp;2021 SDOL'!$B$8:$B$183, 'College &amp; Clock Prog-SOC'!$F288)&gt;0, "X", "")</f>
        <v/>
      </c>
    </row>
    <row r="289" spans="1:9" ht="16">
      <c r="A289" s="108" t="str">
        <f>CONCATENATE(Table2[[#This Row],[CIP Number]],Table2[[#This Row],[SOC]])</f>
        <v>0252190805413021</v>
      </c>
      <c r="B289" s="271" t="s">
        <v>2201</v>
      </c>
      <c r="C289" s="261" t="s">
        <v>2203</v>
      </c>
      <c r="D289" s="249" t="s">
        <v>2202</v>
      </c>
      <c r="E289" s="261" t="s">
        <v>2157</v>
      </c>
      <c r="F289" s="261">
        <v>413021</v>
      </c>
      <c r="G289" s="262" t="s">
        <v>1267</v>
      </c>
      <c r="H289" s="263" t="s">
        <v>3349</v>
      </c>
      <c r="I289" s="101" t="str">
        <f>IF(COUNTIF('2122&amp;2021 SDOL'!$B$8:$B$183, 'College &amp; Clock Prog-SOC'!$F289)&gt;0, "X", "")</f>
        <v>X</v>
      </c>
    </row>
    <row r="290" spans="1:9" ht="16">
      <c r="A290" s="108" t="str">
        <f>CONCATENATE(Table2[[#This Row],[CIP Number]],Table2[[#This Row],[SOC]])</f>
        <v>0252190803413021</v>
      </c>
      <c r="B290" s="272" t="s">
        <v>2195</v>
      </c>
      <c r="C290" s="264" t="s">
        <v>2198</v>
      </c>
      <c r="D290" s="237" t="s">
        <v>2197</v>
      </c>
      <c r="E290" s="264" t="s">
        <v>2157</v>
      </c>
      <c r="F290" s="264">
        <v>413021</v>
      </c>
      <c r="G290" s="265" t="s">
        <v>2199</v>
      </c>
      <c r="H290" s="258" t="s">
        <v>3349</v>
      </c>
      <c r="I290" s="101" t="str">
        <f>IF(COUNTIF('2122&amp;2021 SDOL'!$B$8:$B$183, 'College &amp; Clock Prog-SOC'!$F290)&gt;0, "X", "")</f>
        <v>X</v>
      </c>
    </row>
    <row r="291" spans="1:9" ht="16">
      <c r="A291" s="108" t="str">
        <f>CONCATENATE(Table2[[#This Row],[CIP Number]],Table2[[#This Row],[SOC]])</f>
        <v>0450040804271029</v>
      </c>
      <c r="B291" s="271" t="s">
        <v>2398</v>
      </c>
      <c r="C291" s="261" t="s">
        <v>2400</v>
      </c>
      <c r="D291" s="249" t="s">
        <v>2399</v>
      </c>
      <c r="E291" s="261" t="s">
        <v>2157</v>
      </c>
      <c r="F291" s="261">
        <v>271029</v>
      </c>
      <c r="G291" s="262" t="s">
        <v>1075</v>
      </c>
      <c r="H291" s="263" t="s">
        <v>3349</v>
      </c>
      <c r="I291" s="101" t="str">
        <f>IF(COUNTIF('2122&amp;2021 SDOL'!$B$8:$B$183, 'College &amp; Clock Prog-SOC'!$F291)&gt;0, "X", "")</f>
        <v/>
      </c>
    </row>
    <row r="292" spans="1:9" ht="32">
      <c r="A292" s="108" t="str">
        <f>CONCATENATE(Table2[[#This Row],[CIP Number]],Table2[[#This Row],[SOC]])</f>
        <v>0450040804413099</v>
      </c>
      <c r="B292" s="272" t="s">
        <v>2398</v>
      </c>
      <c r="C292" s="264" t="s">
        <v>2400</v>
      </c>
      <c r="D292" s="237" t="s">
        <v>2399</v>
      </c>
      <c r="E292" s="264" t="s">
        <v>2157</v>
      </c>
      <c r="F292" s="264">
        <v>413099</v>
      </c>
      <c r="G292" s="265" t="s">
        <v>3376</v>
      </c>
      <c r="H292" s="258" t="s">
        <v>3350</v>
      </c>
      <c r="I292" s="101" t="str">
        <f>IF(COUNTIF('2122&amp;2021 SDOL'!$B$8:$B$183, 'College &amp; Clock Prog-SOC'!$F292)&gt;0, "X", "")</f>
        <v/>
      </c>
    </row>
    <row r="293" spans="1:9" ht="16">
      <c r="A293" s="108" t="str">
        <f>CONCATENATE(Table2[[#This Row],[CIP Number]],Table2[[#This Row],[SOC]])</f>
        <v>0511020313151131</v>
      </c>
      <c r="B293" s="271" t="s">
        <v>2418</v>
      </c>
      <c r="C293" s="261" t="s">
        <v>2419</v>
      </c>
      <c r="D293" s="249" t="s">
        <v>525</v>
      </c>
      <c r="E293" s="261" t="s">
        <v>2157</v>
      </c>
      <c r="F293" s="261">
        <v>151131</v>
      </c>
      <c r="G293" s="262" t="s">
        <v>1130</v>
      </c>
      <c r="H293" s="263" t="s">
        <v>3349</v>
      </c>
      <c r="I293" s="101" t="str">
        <f>IF(COUNTIF('2122&amp;2021 SDOL'!$B$8:$B$183, 'College &amp; Clock Prog-SOC'!$F293)&gt;0, "X", "")</f>
        <v>X</v>
      </c>
    </row>
    <row r="294" spans="1:9" ht="32">
      <c r="A294" s="108" t="str">
        <f>CONCATENATE(Table2[[#This Row],[CIP Number]],Table2[[#This Row],[SOC]])</f>
        <v>0511020313151151</v>
      </c>
      <c r="B294" s="272" t="s">
        <v>2418</v>
      </c>
      <c r="C294" s="264" t="s">
        <v>2419</v>
      </c>
      <c r="D294" s="237" t="s">
        <v>525</v>
      </c>
      <c r="E294" s="264" t="s">
        <v>2157</v>
      </c>
      <c r="F294" s="264">
        <v>151151</v>
      </c>
      <c r="G294" s="265" t="s">
        <v>1114</v>
      </c>
      <c r="H294" s="258" t="s">
        <v>3350</v>
      </c>
      <c r="I294" s="101" t="str">
        <f>IF(COUNTIF('2122&amp;2021 SDOL'!$B$8:$B$183, 'College &amp; Clock Prog-SOC'!$F294)&gt;0, "X", "")</f>
        <v>X</v>
      </c>
    </row>
    <row r="295" spans="1:9" ht="32">
      <c r="A295" s="108" t="str">
        <f>CONCATENATE(Table2[[#This Row],[CIP Number]],Table2[[#This Row],[SOC]])</f>
        <v>0647040808519071</v>
      </c>
      <c r="B295" s="271" t="s">
        <v>2747</v>
      </c>
      <c r="C295" s="261" t="s">
        <v>2753</v>
      </c>
      <c r="D295" s="249" t="s">
        <v>2752</v>
      </c>
      <c r="E295" s="261" t="s">
        <v>2157</v>
      </c>
      <c r="F295" s="261">
        <v>519071</v>
      </c>
      <c r="G295" s="262" t="s">
        <v>2746</v>
      </c>
      <c r="H295" s="263" t="s">
        <v>3349</v>
      </c>
      <c r="I295" s="101" t="str">
        <f>IF(COUNTIF('2122&amp;2021 SDOL'!$B$8:$B$183, 'College &amp; Clock Prog-SOC'!$F295)&gt;0, "X", "")</f>
        <v/>
      </c>
    </row>
    <row r="296" spans="1:9" ht="32">
      <c r="A296" s="108" t="str">
        <f>CONCATENATE(Table2[[#This Row],[CIP Number]],Table2[[#This Row],[SOC]])</f>
        <v>0647040809519071</v>
      </c>
      <c r="B296" s="272" t="s">
        <v>2751</v>
      </c>
      <c r="C296" s="264" t="s">
        <v>2755</v>
      </c>
      <c r="D296" s="237" t="s">
        <v>2754</v>
      </c>
      <c r="E296" s="264" t="s">
        <v>2157</v>
      </c>
      <c r="F296" s="264">
        <v>519071</v>
      </c>
      <c r="G296" s="265" t="s">
        <v>2746</v>
      </c>
      <c r="H296" s="258" t="s">
        <v>3349</v>
      </c>
      <c r="I296" s="101" t="str">
        <f>IF(COUNTIF('2122&amp;2021 SDOL'!$B$8:$B$183, 'College &amp; Clock Prog-SOC'!$F296)&gt;0, "X", "")</f>
        <v/>
      </c>
    </row>
    <row r="297" spans="1:9" ht="32">
      <c r="A297" s="108" t="str">
        <f>CONCATENATE(Table2[[#This Row],[CIP Number]],Table2[[#This Row],[SOC]])</f>
        <v>0647040804519071</v>
      </c>
      <c r="B297" s="273" t="s">
        <v>2741</v>
      </c>
      <c r="C297" s="266" t="s">
        <v>2744</v>
      </c>
      <c r="D297" s="267" t="s">
        <v>2743</v>
      </c>
      <c r="E297" s="266" t="s">
        <v>2157</v>
      </c>
      <c r="F297" s="266">
        <v>519071</v>
      </c>
      <c r="G297" s="268" t="s">
        <v>2746</v>
      </c>
      <c r="H297" s="263" t="s">
        <v>3349</v>
      </c>
      <c r="I297" s="101" t="str">
        <f>IF(COUNTIF('2122&amp;2021 SDOL'!$B$8:$B$183, 'College &amp; Clock Prog-SOC'!$F297)&gt;0, "X", "")</f>
        <v/>
      </c>
    </row>
    <row r="298" spans="1:9" ht="16">
      <c r="A298" s="108" t="str">
        <f>CONCATENATE(Table2[[#This Row],[CIP Number]],Table2[[#This Row],[SOC]])</f>
        <v>0647040804499064</v>
      </c>
      <c r="B298" s="272" t="s">
        <v>2741</v>
      </c>
      <c r="C298" s="264" t="s">
        <v>2744</v>
      </c>
      <c r="D298" s="237" t="s">
        <v>2743</v>
      </c>
      <c r="E298" s="264" t="s">
        <v>2157</v>
      </c>
      <c r="F298" s="264">
        <v>499064</v>
      </c>
      <c r="G298" s="265" t="s">
        <v>3377</v>
      </c>
      <c r="H298" s="258" t="s">
        <v>3350</v>
      </c>
      <c r="I298" s="101" t="str">
        <f>IF(COUNTIF('2122&amp;2021 SDOL'!$B$8:$B$183, 'College &amp; Clock Prog-SOC'!$F298)&gt;0, "X", "")</f>
        <v/>
      </c>
    </row>
    <row r="299" spans="1:9" ht="32">
      <c r="A299" s="108" t="str">
        <f>CONCATENATE(Table2[[#This Row],[CIP Number]],Table2[[#This Row],[SOC]])</f>
        <v>0647040805519071</v>
      </c>
      <c r="B299" s="271" t="s">
        <v>2748</v>
      </c>
      <c r="C299" s="261" t="s">
        <v>2750</v>
      </c>
      <c r="D299" s="249" t="s">
        <v>2749</v>
      </c>
      <c r="E299" s="261" t="s">
        <v>2157</v>
      </c>
      <c r="F299" s="261">
        <v>519071</v>
      </c>
      <c r="G299" s="262" t="s">
        <v>2746</v>
      </c>
      <c r="H299" s="263" t="s">
        <v>3349</v>
      </c>
      <c r="I299" s="101" t="str">
        <f>IF(COUNTIF('2122&amp;2021 SDOL'!$B$8:$B$183, 'College &amp; Clock Prog-SOC'!$F299)&gt;0, "X", "")</f>
        <v/>
      </c>
    </row>
    <row r="300" spans="1:9" ht="48">
      <c r="A300" s="108" t="str">
        <f>CONCATENATE(Table2[[#This Row],[CIP Number]],Table2[[#This Row],[SOC]])</f>
        <v>0101060703371012</v>
      </c>
      <c r="B300" s="272" t="s">
        <v>2161</v>
      </c>
      <c r="C300" s="264" t="s">
        <v>2163</v>
      </c>
      <c r="D300" s="237" t="s">
        <v>2162</v>
      </c>
      <c r="E300" s="264" t="s">
        <v>2157</v>
      </c>
      <c r="F300" s="264">
        <v>371012</v>
      </c>
      <c r="G300" s="265" t="s">
        <v>748</v>
      </c>
      <c r="H300" s="258" t="s">
        <v>3349</v>
      </c>
      <c r="I300" s="101" t="str">
        <f>IF(COUNTIF('2122&amp;2021 SDOL'!$B$8:$B$183, 'College &amp; Clock Prog-SOC'!$F300)&gt;0, "X", "")</f>
        <v>X</v>
      </c>
    </row>
    <row r="301" spans="1:9" ht="32">
      <c r="A301" s="108" t="str">
        <f>CONCATENATE(Table2[[#This Row],[CIP Number]],Table2[[#This Row],[SOC]])</f>
        <v>0101060703373011</v>
      </c>
      <c r="B301" s="271" t="s">
        <v>2161</v>
      </c>
      <c r="C301" s="261" t="s">
        <v>2163</v>
      </c>
      <c r="D301" s="249" t="s">
        <v>2162</v>
      </c>
      <c r="E301" s="261" t="s">
        <v>2157</v>
      </c>
      <c r="F301" s="261">
        <v>373011</v>
      </c>
      <c r="G301" s="262" t="s">
        <v>740</v>
      </c>
      <c r="H301" s="263" t="s">
        <v>3350</v>
      </c>
      <c r="I301" s="101" t="str">
        <f>IF(COUNTIF('2122&amp;2021 SDOL'!$B$8:$B$183, 'College &amp; Clock Prog-SOC'!$F301)&gt;0, "X", "")</f>
        <v/>
      </c>
    </row>
    <row r="302" spans="1:9" ht="32">
      <c r="A302" s="108" t="str">
        <f>CONCATENATE(Table2[[#This Row],[CIP Number]],Table2[[#This Row],[SOC]])</f>
        <v>0101060703452092</v>
      </c>
      <c r="B302" s="272" t="s">
        <v>2161</v>
      </c>
      <c r="C302" s="264" t="s">
        <v>2163</v>
      </c>
      <c r="D302" s="237" t="s">
        <v>2162</v>
      </c>
      <c r="E302" s="264" t="s">
        <v>2157</v>
      </c>
      <c r="F302" s="264">
        <v>452092</v>
      </c>
      <c r="G302" s="265" t="s">
        <v>3378</v>
      </c>
      <c r="H302" s="258" t="s">
        <v>3350</v>
      </c>
      <c r="I302" s="101" t="str">
        <f>IF(COUNTIF('2122&amp;2021 SDOL'!$B$8:$B$183, 'College &amp; Clock Prog-SOC'!$F302)&gt;0, "X", "")</f>
        <v/>
      </c>
    </row>
    <row r="303" spans="1:9" ht="16">
      <c r="A303" s="108" t="str">
        <f>CONCATENATE(Table2[[#This Row],[CIP Number]],Table2[[#This Row],[SOC]])</f>
        <v>0522030103436012</v>
      </c>
      <c r="B303" s="271" t="s">
        <v>2456</v>
      </c>
      <c r="C303" s="261" t="s">
        <v>2457</v>
      </c>
      <c r="D303" s="249" t="s">
        <v>535</v>
      </c>
      <c r="E303" s="261" t="s">
        <v>2157</v>
      </c>
      <c r="F303" s="261">
        <v>436012</v>
      </c>
      <c r="G303" s="262" t="s">
        <v>1203</v>
      </c>
      <c r="H303" s="263" t="s">
        <v>3349</v>
      </c>
      <c r="I303" s="101" t="str">
        <f>IF(COUNTIF('2122&amp;2021 SDOL'!$B$8:$B$183, 'College &amp; Clock Prog-SOC'!$F303)&gt;0, "X", "")</f>
        <v/>
      </c>
    </row>
    <row r="304" spans="1:9" ht="32">
      <c r="A304" s="108" t="str">
        <f>CONCATENATE(Table2[[#This Row],[CIP Number]],Table2[[#This Row],[SOC]])</f>
        <v>0522030103151151</v>
      </c>
      <c r="B304" s="272" t="s">
        <v>2456</v>
      </c>
      <c r="C304" s="264" t="s">
        <v>2457</v>
      </c>
      <c r="D304" s="237" t="s">
        <v>535</v>
      </c>
      <c r="E304" s="264" t="s">
        <v>2157</v>
      </c>
      <c r="F304" s="264">
        <v>151151</v>
      </c>
      <c r="G304" s="265" t="s">
        <v>1114</v>
      </c>
      <c r="H304" s="258" t="s">
        <v>3350</v>
      </c>
      <c r="I304" s="101" t="str">
        <f>IF(COUNTIF('2122&amp;2021 SDOL'!$B$8:$B$183, 'College &amp; Clock Prog-SOC'!$F304)&gt;0, "X", "")</f>
        <v>X</v>
      </c>
    </row>
    <row r="305" spans="1:9" ht="32">
      <c r="A305" s="108" t="str">
        <f>CONCATENATE(Table2[[#This Row],[CIP Number]],Table2[[#This Row],[SOC]])</f>
        <v>0522030103434171</v>
      </c>
      <c r="B305" s="271" t="s">
        <v>2456</v>
      </c>
      <c r="C305" s="261" t="s">
        <v>2457</v>
      </c>
      <c r="D305" s="249" t="s">
        <v>535</v>
      </c>
      <c r="E305" s="261" t="s">
        <v>2157</v>
      </c>
      <c r="F305" s="261">
        <v>434171</v>
      </c>
      <c r="G305" s="262" t="s">
        <v>3379</v>
      </c>
      <c r="H305" s="263" t="s">
        <v>3350</v>
      </c>
      <c r="I305" s="101" t="str">
        <f>IF(COUNTIF('2122&amp;2021 SDOL'!$B$8:$B$183, 'College &amp; Clock Prog-SOC'!$F305)&gt;0, "X", "")</f>
        <v/>
      </c>
    </row>
    <row r="306" spans="1:9" ht="48">
      <c r="A306" s="108" t="str">
        <f>CONCATENATE(Table2[[#This Row],[CIP Number]],Table2[[#This Row],[SOC]])</f>
        <v>0522030103436011</v>
      </c>
      <c r="B306" s="272" t="s">
        <v>2456</v>
      </c>
      <c r="C306" s="264" t="s">
        <v>2457</v>
      </c>
      <c r="D306" s="237" t="s">
        <v>535</v>
      </c>
      <c r="E306" s="264" t="s">
        <v>2157</v>
      </c>
      <c r="F306" s="264">
        <v>436011</v>
      </c>
      <c r="G306" s="265" t="s">
        <v>1259</v>
      </c>
      <c r="H306" s="258" t="s">
        <v>3350</v>
      </c>
      <c r="I306" s="101" t="str">
        <f>IF(COUNTIF('2122&amp;2021 SDOL'!$B$8:$B$183, 'College &amp; Clock Prog-SOC'!$F306)&gt;0, "X", "")</f>
        <v/>
      </c>
    </row>
    <row r="307" spans="1:9" ht="16">
      <c r="A307" s="108" t="str">
        <f>CONCATENATE(Table2[[#This Row],[CIP Number]],Table2[[#This Row],[SOC]])</f>
        <v>0252190809413021</v>
      </c>
      <c r="B307" s="271" t="s">
        <v>2213</v>
      </c>
      <c r="C307" s="261" t="s">
        <v>2215</v>
      </c>
      <c r="D307" s="249" t="s">
        <v>2214</v>
      </c>
      <c r="E307" s="261" t="s">
        <v>2157</v>
      </c>
      <c r="F307" s="261">
        <v>413021</v>
      </c>
      <c r="G307" s="262" t="s">
        <v>1267</v>
      </c>
      <c r="H307" s="263" t="s">
        <v>3349</v>
      </c>
      <c r="I307" s="101" t="str">
        <f>IF(COUNTIF('2122&amp;2021 SDOL'!$B$8:$B$183, 'College &amp; Clock Prog-SOC'!$F307)&gt;0, "X", "")</f>
        <v>X</v>
      </c>
    </row>
    <row r="308" spans="1:9" ht="32">
      <c r="A308" s="108" t="str">
        <f>CONCATENATE(Table2[[#This Row],[CIP Number]],Table2[[#This Row],[SOC]])</f>
        <v>0846030301499051</v>
      </c>
      <c r="B308" s="272" t="s">
        <v>3172</v>
      </c>
      <c r="C308" s="264" t="s">
        <v>3174</v>
      </c>
      <c r="D308" s="237" t="s">
        <v>3173</v>
      </c>
      <c r="E308" s="264" t="s">
        <v>3066</v>
      </c>
      <c r="F308" s="264">
        <v>499051</v>
      </c>
      <c r="G308" s="265" t="s">
        <v>1618</v>
      </c>
      <c r="H308" s="258" t="s">
        <v>3349</v>
      </c>
      <c r="I308" s="101" t="str">
        <f>IF(COUNTIF('2122&amp;2021 SDOL'!$B$8:$B$183, 'College &amp; Clock Prog-SOC'!$F308)&gt;0, "X", "")</f>
        <v/>
      </c>
    </row>
    <row r="309" spans="1:9" ht="16">
      <c r="A309" s="108" t="str">
        <f>CONCATENATE(Table2[[#This Row],[CIP Number]],Table2[[#This Row],[SOC]])</f>
        <v>0252080112132072</v>
      </c>
      <c r="B309" s="271" t="s">
        <v>2172</v>
      </c>
      <c r="C309" s="261" t="s">
        <v>2174</v>
      </c>
      <c r="D309" s="249" t="s">
        <v>2173</v>
      </c>
      <c r="E309" s="261" t="s">
        <v>2157</v>
      </c>
      <c r="F309" s="261">
        <v>132072</v>
      </c>
      <c r="G309" s="262" t="s">
        <v>806</v>
      </c>
      <c r="H309" s="263" t="s">
        <v>3349</v>
      </c>
      <c r="I309" s="101" t="str">
        <f>IF(COUNTIF('2122&amp;2021 SDOL'!$B$8:$B$183, 'College &amp; Clock Prog-SOC'!$F309)&gt;0, "X", "")</f>
        <v>X</v>
      </c>
    </row>
    <row r="310" spans="1:9" ht="16">
      <c r="A310" s="108" t="str">
        <f>CONCATENATE(Table2[[#This Row],[CIP Number]],Table2[[#This Row],[SOC]])</f>
        <v>0252090400119081</v>
      </c>
      <c r="B310" s="272" t="s">
        <v>2175</v>
      </c>
      <c r="C310" s="264" t="s">
        <v>2177</v>
      </c>
      <c r="D310" s="237" t="s">
        <v>2176</v>
      </c>
      <c r="E310" s="264" t="s">
        <v>2157</v>
      </c>
      <c r="F310" s="264">
        <v>119081</v>
      </c>
      <c r="G310" s="265" t="s">
        <v>829</v>
      </c>
      <c r="H310" s="258" t="s">
        <v>3349</v>
      </c>
      <c r="I310" s="101" t="str">
        <f>IF(COUNTIF('2122&amp;2021 SDOL'!$B$8:$B$183, 'College &amp; Clock Prog-SOC'!$F310)&gt;0, "X", "")</f>
        <v/>
      </c>
    </row>
    <row r="311" spans="1:9" ht="48">
      <c r="A311" s="108" t="str">
        <f>CONCATENATE(Table2[[#This Row],[CIP Number]],Table2[[#This Row],[SOC]])</f>
        <v>0252090400431011</v>
      </c>
      <c r="B311" s="271" t="s">
        <v>2175</v>
      </c>
      <c r="C311" s="261" t="s">
        <v>2177</v>
      </c>
      <c r="D311" s="249" t="s">
        <v>2176</v>
      </c>
      <c r="E311" s="261" t="s">
        <v>2157</v>
      </c>
      <c r="F311" s="261">
        <v>431011</v>
      </c>
      <c r="G311" s="262" t="s">
        <v>2039</v>
      </c>
      <c r="H311" s="263" t="s">
        <v>3350</v>
      </c>
      <c r="I311" s="101" t="str">
        <f>IF(COUNTIF('2122&amp;2021 SDOL'!$B$8:$B$183, 'College &amp; Clock Prog-SOC'!$F311)&gt;0, "X", "")</f>
        <v>X</v>
      </c>
    </row>
    <row r="312" spans="1:9" ht="32">
      <c r="A312" s="108" t="str">
        <f>CONCATENATE(Table2[[#This Row],[CIP Number]],Table2[[#This Row],[SOC]])</f>
        <v>0252090400434081</v>
      </c>
      <c r="B312" s="272" t="s">
        <v>2175</v>
      </c>
      <c r="C312" s="264" t="s">
        <v>2177</v>
      </c>
      <c r="D312" s="237" t="s">
        <v>2176</v>
      </c>
      <c r="E312" s="264" t="s">
        <v>2157</v>
      </c>
      <c r="F312" s="264">
        <v>434081</v>
      </c>
      <c r="G312" s="265" t="s">
        <v>833</v>
      </c>
      <c r="H312" s="258" t="s">
        <v>3350</v>
      </c>
      <c r="I312" s="101" t="str">
        <f>IF(COUNTIF('2122&amp;2021 SDOL'!$B$8:$B$183, 'College &amp; Clock Prog-SOC'!$F312)&gt;0, "X", "")</f>
        <v/>
      </c>
    </row>
    <row r="313" spans="1:9" ht="16">
      <c r="A313" s="108" t="str">
        <f>CONCATENATE(Table2[[#This Row],[CIP Number]],Table2[[#This Row],[SOC]])</f>
        <v>0848050302514041</v>
      </c>
      <c r="B313" s="271" t="s">
        <v>3282</v>
      </c>
      <c r="C313" s="261" t="s">
        <v>3284</v>
      </c>
      <c r="D313" s="249" t="s">
        <v>3283</v>
      </c>
      <c r="E313" s="261" t="s">
        <v>3066</v>
      </c>
      <c r="F313" s="261">
        <v>514041</v>
      </c>
      <c r="G313" s="262" t="s">
        <v>2863</v>
      </c>
      <c r="H313" s="263" t="s">
        <v>3349</v>
      </c>
      <c r="I313" s="101" t="str">
        <f>IF(COUNTIF('2122&amp;2021 SDOL'!$B$8:$B$183, 'College &amp; Clock Prog-SOC'!$F313)&gt;0, "X", "")</f>
        <v/>
      </c>
    </row>
    <row r="314" spans="1:9" ht="16">
      <c r="A314" s="108" t="str">
        <f>CONCATENATE(Table2[[#This Row],[CIP Number]],Table2[[#This Row],[SOC]])</f>
        <v>0648050305514041</v>
      </c>
      <c r="B314" s="272" t="s">
        <v>2858</v>
      </c>
      <c r="C314" s="264" t="s">
        <v>2861</v>
      </c>
      <c r="D314" s="237" t="s">
        <v>2860</v>
      </c>
      <c r="E314" s="264" t="s">
        <v>2157</v>
      </c>
      <c r="F314" s="264">
        <v>514041</v>
      </c>
      <c r="G314" s="265" t="s">
        <v>2863</v>
      </c>
      <c r="H314" s="258" t="s">
        <v>3349</v>
      </c>
      <c r="I314" s="101" t="str">
        <f>IF(COUNTIF('2122&amp;2021 SDOL'!$B$8:$B$183, 'College &amp; Clock Prog-SOC'!$F314)&gt;0, "X", "")</f>
        <v/>
      </c>
    </row>
    <row r="315" spans="1:9" ht="48">
      <c r="A315" s="108" t="str">
        <f>CONCATENATE(Table2[[#This Row],[CIP Number]],Table2[[#This Row],[SOC]])</f>
        <v>0648050305514035</v>
      </c>
      <c r="B315" s="271" t="s">
        <v>2858</v>
      </c>
      <c r="C315" s="261" t="s">
        <v>2861</v>
      </c>
      <c r="D315" s="249" t="s">
        <v>2860</v>
      </c>
      <c r="E315" s="261" t="s">
        <v>2157</v>
      </c>
      <c r="F315" s="261">
        <v>514035</v>
      </c>
      <c r="G315" s="262" t="s">
        <v>3380</v>
      </c>
      <c r="H315" s="263" t="s">
        <v>3350</v>
      </c>
      <c r="I315" s="101" t="str">
        <f>IF(COUNTIF('2122&amp;2021 SDOL'!$B$8:$B$183, 'College &amp; Clock Prog-SOC'!$F315)&gt;0, "X", "")</f>
        <v/>
      </c>
    </row>
    <row r="316" spans="1:9" ht="16">
      <c r="A316" s="108" t="str">
        <f>CONCATENATE(Table2[[#This Row],[CIP Number]],Table2[[#This Row],[SOC]])</f>
        <v>0847010601499031</v>
      </c>
      <c r="B316" s="272" t="s">
        <v>3242</v>
      </c>
      <c r="C316" s="264" t="s">
        <v>3244</v>
      </c>
      <c r="D316" s="237" t="s">
        <v>3243</v>
      </c>
      <c r="E316" s="264" t="s">
        <v>3066</v>
      </c>
      <c r="F316" s="264">
        <v>499031</v>
      </c>
      <c r="G316" s="265" t="s">
        <v>2704</v>
      </c>
      <c r="H316" s="258" t="s">
        <v>3349</v>
      </c>
      <c r="I316" s="101" t="str">
        <f>IF(COUNTIF('2122&amp;2021 SDOL'!$B$8:$B$183, 'College &amp; Clock Prog-SOC'!$F316)&gt;0, "X", "")</f>
        <v/>
      </c>
    </row>
    <row r="317" spans="1:9" ht="48">
      <c r="A317" s="108" t="str">
        <f>CONCATENATE(Table2[[#This Row],[CIP Number]],Table2[[#This Row],[SOC]])</f>
        <v>0847010601499021</v>
      </c>
      <c r="B317" s="271" t="s">
        <v>3242</v>
      </c>
      <c r="C317" s="261" t="s">
        <v>3244</v>
      </c>
      <c r="D317" s="249" t="s">
        <v>3243</v>
      </c>
      <c r="E317" s="261" t="s">
        <v>3066</v>
      </c>
      <c r="F317" s="261">
        <v>499021</v>
      </c>
      <c r="G317" s="262" t="s">
        <v>1500</v>
      </c>
      <c r="H317" s="263" t="s">
        <v>3350</v>
      </c>
      <c r="I317" s="101" t="str">
        <f>IF(COUNTIF('2122&amp;2021 SDOL'!$B$8:$B$183, 'College &amp; Clock Prog-SOC'!$F317)&gt;0, "X", "")</f>
        <v>X</v>
      </c>
    </row>
    <row r="318" spans="1:9" ht="16">
      <c r="A318" s="108" t="str">
        <f>CONCATENATE(Table2[[#This Row],[CIP Number]],Table2[[#This Row],[SOC]])</f>
        <v>0647010604499031</v>
      </c>
      <c r="B318" s="272" t="s">
        <v>2699</v>
      </c>
      <c r="C318" s="264" t="s">
        <v>2702</v>
      </c>
      <c r="D318" s="237" t="s">
        <v>2701</v>
      </c>
      <c r="E318" s="264" t="s">
        <v>2157</v>
      </c>
      <c r="F318" s="264">
        <v>499031</v>
      </c>
      <c r="G318" s="265" t="s">
        <v>2704</v>
      </c>
      <c r="H318" s="258" t="s">
        <v>3349</v>
      </c>
      <c r="I318" s="101" t="str">
        <f>IF(COUNTIF('2122&amp;2021 SDOL'!$B$8:$B$183, 'College &amp; Clock Prog-SOC'!$F318)&gt;0, "X", "")</f>
        <v/>
      </c>
    </row>
    <row r="319" spans="1:9" ht="32">
      <c r="A319" s="108" t="str">
        <f>CONCATENATE(Table2[[#This Row],[CIP Number]],Table2[[#This Row],[SOC]])</f>
        <v>0647061611493051</v>
      </c>
      <c r="B319" s="271" t="s">
        <v>2854</v>
      </c>
      <c r="C319" s="261" t="s">
        <v>2857</v>
      </c>
      <c r="D319" s="249" t="s">
        <v>2856</v>
      </c>
      <c r="E319" s="261" t="s">
        <v>2157</v>
      </c>
      <c r="F319" s="261">
        <v>493051</v>
      </c>
      <c r="G319" s="262" t="s">
        <v>1654</v>
      </c>
      <c r="H319" s="263" t="s">
        <v>3349</v>
      </c>
      <c r="I319" s="101" t="str">
        <f>IF(COUNTIF('2122&amp;2021 SDOL'!$B$8:$B$183, 'College &amp; Clock Prog-SOC'!$F319)&gt;0, "X", "")</f>
        <v/>
      </c>
    </row>
    <row r="320" spans="1:9" ht="32">
      <c r="A320" s="108" t="str">
        <f>CONCATENATE(Table2[[#This Row],[CIP Number]],Table2[[#This Row],[SOC]])</f>
        <v>0252140104111021</v>
      </c>
      <c r="B320" s="272" t="s">
        <v>2179</v>
      </c>
      <c r="C320" s="264" t="s">
        <v>2180</v>
      </c>
      <c r="D320" s="237" t="s">
        <v>546</v>
      </c>
      <c r="E320" s="264" t="s">
        <v>2157</v>
      </c>
      <c r="F320" s="264">
        <v>111021</v>
      </c>
      <c r="G320" s="265" t="s">
        <v>781</v>
      </c>
      <c r="H320" s="258" t="s">
        <v>3349</v>
      </c>
      <c r="I320" s="101" t="str">
        <f>IF(COUNTIF('2122&amp;2021 SDOL'!$B$8:$B$183, 'College &amp; Clock Prog-SOC'!$F320)&gt;0, "X", "")</f>
        <v>X</v>
      </c>
    </row>
    <row r="321" spans="1:9" ht="16">
      <c r="A321" s="108" t="str">
        <f>CONCATENATE(Table2[[#This Row],[CIP Number]],Table2[[#This Row],[SOC]])</f>
        <v>0252140104112021</v>
      </c>
      <c r="B321" s="271" t="s">
        <v>2179</v>
      </c>
      <c r="C321" s="261" t="s">
        <v>2180</v>
      </c>
      <c r="D321" s="249" t="s">
        <v>546</v>
      </c>
      <c r="E321" s="261" t="s">
        <v>2157</v>
      </c>
      <c r="F321" s="261">
        <v>112021</v>
      </c>
      <c r="G321" s="262" t="s">
        <v>865</v>
      </c>
      <c r="H321" s="263" t="s">
        <v>3350</v>
      </c>
      <c r="I321" s="101" t="str">
        <f>IF(COUNTIF('2122&amp;2021 SDOL'!$B$8:$B$183, 'College &amp; Clock Prog-SOC'!$F321)&gt;0, "X", "")</f>
        <v/>
      </c>
    </row>
    <row r="322" spans="1:9" ht="16">
      <c r="A322" s="108" t="str">
        <f>CONCATENATE(Table2[[#This Row],[CIP Number]],Table2[[#This Row],[SOC]])</f>
        <v>0252140104412031</v>
      </c>
      <c r="B322" s="272" t="s">
        <v>2179</v>
      </c>
      <c r="C322" s="264" t="s">
        <v>2180</v>
      </c>
      <c r="D322" s="237" t="s">
        <v>546</v>
      </c>
      <c r="E322" s="264" t="s">
        <v>2157</v>
      </c>
      <c r="F322" s="264">
        <v>412031</v>
      </c>
      <c r="G322" s="265" t="s">
        <v>3353</v>
      </c>
      <c r="H322" s="258" t="s">
        <v>3350</v>
      </c>
      <c r="I322" s="101" t="str">
        <f>IF(COUNTIF('2122&amp;2021 SDOL'!$B$8:$B$183, 'College &amp; Clock Prog-SOC'!$F322)&gt;0, "X", "")</f>
        <v/>
      </c>
    </row>
    <row r="323" spans="1:9" ht="16">
      <c r="A323" s="108" t="str">
        <f>CONCATENATE(Table2[[#This Row],[CIP Number]],Table2[[#This Row],[SOC]])</f>
        <v>0351350102319011</v>
      </c>
      <c r="B323" s="271" t="s">
        <v>2347</v>
      </c>
      <c r="C323" s="261" t="s">
        <v>2350</v>
      </c>
      <c r="D323" s="249" t="s">
        <v>2349</v>
      </c>
      <c r="E323" s="261" t="s">
        <v>2157</v>
      </c>
      <c r="F323" s="261">
        <v>319011</v>
      </c>
      <c r="G323" s="262" t="s">
        <v>2352</v>
      </c>
      <c r="H323" s="263" t="s">
        <v>3349</v>
      </c>
      <c r="I323" s="101" t="str">
        <f>IF(COUNTIF('2122&amp;2021 SDOL'!$B$8:$B$183, 'College &amp; Clock Prog-SOC'!$F323)&gt;0, "X", "")</f>
        <v/>
      </c>
    </row>
    <row r="324" spans="1:9" ht="32">
      <c r="A324" s="108" t="str">
        <f>CONCATENATE(Table2[[#This Row],[CIP Number]],Table2[[#This Row],[SOC]])</f>
        <v>0351350102319099</v>
      </c>
      <c r="B324" s="272" t="s">
        <v>2347</v>
      </c>
      <c r="C324" s="264" t="s">
        <v>2350</v>
      </c>
      <c r="D324" s="237" t="s">
        <v>2349</v>
      </c>
      <c r="E324" s="264" t="s">
        <v>2157</v>
      </c>
      <c r="F324" s="264">
        <v>319099</v>
      </c>
      <c r="G324" s="265" t="s">
        <v>1010</v>
      </c>
      <c r="H324" s="258" t="s">
        <v>3350</v>
      </c>
      <c r="I324" s="101" t="str">
        <f>IF(COUNTIF('2122&amp;2021 SDOL'!$B$8:$B$183, 'College &amp; Clock Prog-SOC'!$F324)&gt;0, "X", "")</f>
        <v/>
      </c>
    </row>
    <row r="325" spans="1:9" ht="32">
      <c r="A325" s="108" t="str">
        <f>CONCATENATE(Table2[[#This Row],[CIP Number]],Table2[[#This Row],[SOC]])</f>
        <v>0615049901512023</v>
      </c>
      <c r="B325" s="271" t="s">
        <v>2593</v>
      </c>
      <c r="C325" s="261" t="s">
        <v>2596</v>
      </c>
      <c r="D325" s="249" t="s">
        <v>2595</v>
      </c>
      <c r="E325" s="261" t="s">
        <v>2157</v>
      </c>
      <c r="F325" s="261">
        <v>512023</v>
      </c>
      <c r="G325" s="262" t="s">
        <v>2599</v>
      </c>
      <c r="H325" s="263" t="s">
        <v>3349</v>
      </c>
      <c r="I325" s="101" t="str">
        <f>IF(COUNTIF('2122&amp;2021 SDOL'!$B$8:$B$183, 'College &amp; Clock Prog-SOC'!$F325)&gt;0, "X", "")</f>
        <v/>
      </c>
    </row>
    <row r="326" spans="1:9" ht="32">
      <c r="A326" s="108" t="str">
        <f>CONCATENATE(Table2[[#This Row],[CIP Number]],Table2[[#This Row],[SOC]])</f>
        <v>0615049901512022</v>
      </c>
      <c r="B326" s="272" t="s">
        <v>2593</v>
      </c>
      <c r="C326" s="264" t="s">
        <v>2596</v>
      </c>
      <c r="D326" s="237" t="s">
        <v>2595</v>
      </c>
      <c r="E326" s="264" t="s">
        <v>2157</v>
      </c>
      <c r="F326" s="264">
        <v>512022</v>
      </c>
      <c r="G326" s="265" t="s">
        <v>2559</v>
      </c>
      <c r="H326" s="258" t="s">
        <v>3350</v>
      </c>
      <c r="I326" s="101" t="str">
        <f>IF(COUNTIF('2122&amp;2021 SDOL'!$B$8:$B$183, 'College &amp; Clock Prog-SOC'!$F326)&gt;0, "X", "")</f>
        <v/>
      </c>
    </row>
    <row r="327" spans="1:9" ht="48">
      <c r="A327" s="108" t="str">
        <f>CONCATENATE(Table2[[#This Row],[CIP Number]],Table2[[#This Row],[SOC]])</f>
        <v>0615049901492094</v>
      </c>
      <c r="B327" s="271" t="s">
        <v>2593</v>
      </c>
      <c r="C327" s="261" t="s">
        <v>2596</v>
      </c>
      <c r="D327" s="249" t="s">
        <v>2595</v>
      </c>
      <c r="E327" s="261" t="s">
        <v>2157</v>
      </c>
      <c r="F327" s="261">
        <v>492094</v>
      </c>
      <c r="G327" s="262" t="s">
        <v>1635</v>
      </c>
      <c r="H327" s="263" t="s">
        <v>3350</v>
      </c>
      <c r="I327" s="101" t="str">
        <f>IF(COUNTIF('2122&amp;2021 SDOL'!$B$8:$B$183, 'College &amp; Clock Prog-SOC'!$F327)&gt;0, "X", "")</f>
        <v/>
      </c>
    </row>
    <row r="328" spans="1:9" ht="16">
      <c r="A328" s="108" t="str">
        <f>CONCATENATE(Table2[[#This Row],[CIP Number]],Table2[[#This Row],[SOC]])</f>
        <v>0551071603436013</v>
      </c>
      <c r="B328" s="272" t="s">
        <v>2476</v>
      </c>
      <c r="C328" s="264" t="s">
        <v>2478</v>
      </c>
      <c r="D328" s="237" t="s">
        <v>550</v>
      </c>
      <c r="E328" s="264" t="s">
        <v>2157</v>
      </c>
      <c r="F328" s="264">
        <v>436013</v>
      </c>
      <c r="G328" s="265" t="s">
        <v>1232</v>
      </c>
      <c r="H328" s="258" t="s">
        <v>3349</v>
      </c>
      <c r="I328" s="101" t="str">
        <f>IF(COUNTIF('2122&amp;2021 SDOL'!$B$8:$B$183, 'College &amp; Clock Prog-SOC'!$F328)&gt;0, "X", "")</f>
        <v>X</v>
      </c>
    </row>
    <row r="329" spans="1:9" ht="32">
      <c r="A329" s="108" t="str">
        <f>CONCATENATE(Table2[[#This Row],[CIP Number]],Table2[[#This Row],[SOC]])</f>
        <v>0551071603151151</v>
      </c>
      <c r="B329" s="271" t="s">
        <v>2476</v>
      </c>
      <c r="C329" s="261" t="s">
        <v>2478</v>
      </c>
      <c r="D329" s="249" t="s">
        <v>550</v>
      </c>
      <c r="E329" s="261" t="s">
        <v>2157</v>
      </c>
      <c r="F329" s="261">
        <v>151151</v>
      </c>
      <c r="G329" s="262" t="s">
        <v>1114</v>
      </c>
      <c r="H329" s="263" t="s">
        <v>3350</v>
      </c>
      <c r="I329" s="101" t="str">
        <f>IF(COUNTIF('2122&amp;2021 SDOL'!$B$8:$B$183, 'College &amp; Clock Prog-SOC'!$F329)&gt;0, "X", "")</f>
        <v>X</v>
      </c>
    </row>
    <row r="330" spans="1:9" ht="32">
      <c r="A330" s="108" t="str">
        <f>CONCATENATE(Table2[[#This Row],[CIP Number]],Table2[[#This Row],[SOC]])</f>
        <v>0551071603434171</v>
      </c>
      <c r="B330" s="272" t="s">
        <v>2476</v>
      </c>
      <c r="C330" s="264" t="s">
        <v>2478</v>
      </c>
      <c r="D330" s="237" t="s">
        <v>550</v>
      </c>
      <c r="E330" s="264" t="s">
        <v>2157</v>
      </c>
      <c r="F330" s="264">
        <v>434171</v>
      </c>
      <c r="G330" s="265" t="s">
        <v>3379</v>
      </c>
      <c r="H330" s="258" t="s">
        <v>3350</v>
      </c>
      <c r="I330" s="101" t="str">
        <f>IF(COUNTIF('2122&amp;2021 SDOL'!$B$8:$B$183, 'College &amp; Clock Prog-SOC'!$F330)&gt;0, "X", "")</f>
        <v/>
      </c>
    </row>
    <row r="331" spans="1:9" ht="16">
      <c r="A331" s="108" t="str">
        <f>CONCATENATE(Table2[[#This Row],[CIP Number]],Table2[[#This Row],[SOC]])</f>
        <v>0351080102319092</v>
      </c>
      <c r="B331" s="271" t="s">
        <v>2257</v>
      </c>
      <c r="C331" s="261" t="s">
        <v>2259</v>
      </c>
      <c r="D331" s="249" t="s">
        <v>2258</v>
      </c>
      <c r="E331" s="261" t="s">
        <v>2157</v>
      </c>
      <c r="F331" s="261">
        <v>319092</v>
      </c>
      <c r="G331" s="262" t="s">
        <v>946</v>
      </c>
      <c r="H331" s="263" t="s">
        <v>3349</v>
      </c>
      <c r="I331" s="101" t="str">
        <f>IF(COUNTIF('2122&amp;2021 SDOL'!$B$8:$B$183, 'College &amp; Clock Prog-SOC'!$F331)&gt;0, "X", "")</f>
        <v>X</v>
      </c>
    </row>
    <row r="332" spans="1:9" ht="32">
      <c r="A332" s="108" t="str">
        <f>CONCATENATE(Table2[[#This Row],[CIP Number]],Table2[[#This Row],[SOC]])</f>
        <v>0351080102319099</v>
      </c>
      <c r="B332" s="272" t="s">
        <v>2257</v>
      </c>
      <c r="C332" s="264" t="s">
        <v>2259</v>
      </c>
      <c r="D332" s="237" t="s">
        <v>2258</v>
      </c>
      <c r="E332" s="264" t="s">
        <v>2157</v>
      </c>
      <c r="F332" s="264">
        <v>319099</v>
      </c>
      <c r="G332" s="265" t="s">
        <v>1010</v>
      </c>
      <c r="H332" s="258" t="s">
        <v>3350</v>
      </c>
      <c r="I332" s="101" t="str">
        <f>IF(COUNTIF('2122&amp;2021 SDOL'!$B$8:$B$183, 'College &amp; Clock Prog-SOC'!$F332)&gt;0, "X", "")</f>
        <v/>
      </c>
    </row>
    <row r="333" spans="1:9" ht="32">
      <c r="A333" s="108" t="str">
        <f>CONCATENATE(Table2[[#This Row],[CIP Number]],Table2[[#This Row],[SOC]])</f>
        <v>0351080102434171</v>
      </c>
      <c r="B333" s="271" t="s">
        <v>2257</v>
      </c>
      <c r="C333" s="261" t="s">
        <v>2259</v>
      </c>
      <c r="D333" s="249" t="s">
        <v>2258</v>
      </c>
      <c r="E333" s="261" t="s">
        <v>2157</v>
      </c>
      <c r="F333" s="261">
        <v>434171</v>
      </c>
      <c r="G333" s="262" t="s">
        <v>3379</v>
      </c>
      <c r="H333" s="263" t="s">
        <v>3350</v>
      </c>
      <c r="I333" s="101" t="str">
        <f>IF(COUNTIF('2122&amp;2021 SDOL'!$B$8:$B$183, 'College &amp; Clock Prog-SOC'!$F333)&gt;0, "X", "")</f>
        <v/>
      </c>
    </row>
    <row r="334" spans="1:9" ht="16">
      <c r="A334" s="108" t="str">
        <f>CONCATENATE(Table2[[#This Row],[CIP Number]],Table2[[#This Row],[SOC]])</f>
        <v>0351080102319097</v>
      </c>
      <c r="B334" s="272" t="s">
        <v>2257</v>
      </c>
      <c r="C334" s="264" t="s">
        <v>2259</v>
      </c>
      <c r="D334" s="237" t="s">
        <v>2258</v>
      </c>
      <c r="E334" s="264" t="s">
        <v>2157</v>
      </c>
      <c r="F334" s="264">
        <v>319097</v>
      </c>
      <c r="G334" s="265" t="s">
        <v>2314</v>
      </c>
      <c r="H334" s="258" t="s">
        <v>3350</v>
      </c>
      <c r="I334" s="101" t="str">
        <f>IF(COUNTIF('2122&amp;2021 SDOL'!$B$8:$B$183, 'College &amp; Clock Prog-SOC'!$F334)&gt;0, "X", "")</f>
        <v>X</v>
      </c>
    </row>
    <row r="335" spans="1:9" ht="16">
      <c r="A335" s="108" t="str">
        <f>CONCATENATE(Table2[[#This Row],[CIP Number]],Table2[[#This Row],[SOC]])</f>
        <v>0851071001319092</v>
      </c>
      <c r="B335" s="271" t="s">
        <v>3303</v>
      </c>
      <c r="C335" s="261" t="s">
        <v>3305</v>
      </c>
      <c r="D335" s="249" t="s">
        <v>3304</v>
      </c>
      <c r="E335" s="261" t="s">
        <v>3066</v>
      </c>
      <c r="F335" s="261">
        <v>319092</v>
      </c>
      <c r="G335" s="262" t="s">
        <v>946</v>
      </c>
      <c r="H335" s="263" t="s">
        <v>3349</v>
      </c>
      <c r="I335" s="101" t="str">
        <f>IF(COUNTIF('2122&amp;2021 SDOL'!$B$8:$B$183, 'College &amp; Clock Prog-SOC'!$F335)&gt;0, "X", "")</f>
        <v>X</v>
      </c>
    </row>
    <row r="336" spans="1:9" ht="32">
      <c r="A336" s="108" t="str">
        <f>CONCATENATE(Table2[[#This Row],[CIP Number]],Table2[[#This Row],[SOC]])</f>
        <v>0351100404292012</v>
      </c>
      <c r="B336" s="272" t="s">
        <v>2304</v>
      </c>
      <c r="C336" s="264" t="s">
        <v>2306</v>
      </c>
      <c r="D336" s="237" t="s">
        <v>2305</v>
      </c>
      <c r="E336" s="264" t="s">
        <v>2228</v>
      </c>
      <c r="F336" s="264">
        <v>292012</v>
      </c>
      <c r="G336" s="265" t="s">
        <v>1015</v>
      </c>
      <c r="H336" s="258" t="s">
        <v>3349</v>
      </c>
      <c r="I336" s="101" t="str">
        <f>IF(COUNTIF('2122&amp;2021 SDOL'!$B$8:$B$183, 'College &amp; Clock Prog-SOC'!$F336)&gt;0, "X", "")</f>
        <v>X</v>
      </c>
    </row>
    <row r="337" spans="1:9" ht="32">
      <c r="A337" s="108" t="str">
        <f>CONCATENATE(Table2[[#This Row],[CIP Number]],Table2[[#This Row],[SOC]])</f>
        <v>0351100404319099</v>
      </c>
      <c r="B337" s="271" t="s">
        <v>2304</v>
      </c>
      <c r="C337" s="261" t="s">
        <v>2306</v>
      </c>
      <c r="D337" s="249" t="s">
        <v>2305</v>
      </c>
      <c r="E337" s="261" t="s">
        <v>2228</v>
      </c>
      <c r="F337" s="261">
        <v>319099</v>
      </c>
      <c r="G337" s="262" t="s">
        <v>1010</v>
      </c>
      <c r="H337" s="263" t="s">
        <v>3350</v>
      </c>
      <c r="I337" s="101" t="str">
        <f>IF(COUNTIF('2122&amp;2021 SDOL'!$B$8:$B$183, 'College &amp; Clock Prog-SOC'!$F337)&gt;0, "X", "")</f>
        <v/>
      </c>
    </row>
    <row r="338" spans="1:9" ht="16">
      <c r="A338" s="108" t="str">
        <f>CONCATENATE(Table2[[#This Row],[CIP Number]],Table2[[#This Row],[SOC]])</f>
        <v>0351100404319097</v>
      </c>
      <c r="B338" s="272" t="s">
        <v>2304</v>
      </c>
      <c r="C338" s="264" t="s">
        <v>2306</v>
      </c>
      <c r="D338" s="237" t="s">
        <v>2305</v>
      </c>
      <c r="E338" s="264" t="s">
        <v>2228</v>
      </c>
      <c r="F338" s="264">
        <v>319097</v>
      </c>
      <c r="G338" s="265" t="s">
        <v>2314</v>
      </c>
      <c r="H338" s="258" t="s">
        <v>3350</v>
      </c>
      <c r="I338" s="101" t="str">
        <f>IF(COUNTIF('2122&amp;2021 SDOL'!$B$8:$B$183, 'College &amp; Clock Prog-SOC'!$F338)&gt;0, "X", "")</f>
        <v>X</v>
      </c>
    </row>
    <row r="339" spans="1:9" ht="32">
      <c r="A339" s="108" t="str">
        <f>CONCATENATE(Table2[[#This Row],[CIP Number]],Table2[[#This Row],[SOC]])</f>
        <v>0351071403292071</v>
      </c>
      <c r="B339" s="271" t="s">
        <v>2249</v>
      </c>
      <c r="C339" s="261" t="s">
        <v>2252</v>
      </c>
      <c r="D339" s="249" t="s">
        <v>2251</v>
      </c>
      <c r="E339" s="261" t="s">
        <v>2157</v>
      </c>
      <c r="F339" s="261">
        <v>292071</v>
      </c>
      <c r="G339" s="262" t="s">
        <v>927</v>
      </c>
      <c r="H339" s="263" t="s">
        <v>3349</v>
      </c>
      <c r="I339" s="101" t="str">
        <f>IF(COUNTIF('2122&amp;2021 SDOL'!$B$8:$B$183, 'College &amp; Clock Prog-SOC'!$F339)&gt;0, "X", "")</f>
        <v>X</v>
      </c>
    </row>
    <row r="340" spans="1:9" ht="32">
      <c r="A340" s="108" t="str">
        <f>CONCATENATE(Table2[[#This Row],[CIP Number]],Table2[[#This Row],[SOC]])</f>
        <v>0351071403292099</v>
      </c>
      <c r="B340" s="272" t="s">
        <v>2249</v>
      </c>
      <c r="C340" s="264" t="s">
        <v>2252</v>
      </c>
      <c r="D340" s="237" t="s">
        <v>2251</v>
      </c>
      <c r="E340" s="264" t="s">
        <v>2157</v>
      </c>
      <c r="F340" s="264">
        <v>292099</v>
      </c>
      <c r="G340" s="265" t="s">
        <v>1974</v>
      </c>
      <c r="H340" s="258" t="s">
        <v>3350</v>
      </c>
      <c r="I340" s="101" t="str">
        <f>IF(COUNTIF('2122&amp;2021 SDOL'!$B$8:$B$183, 'College &amp; Clock Prog-SOC'!$F340)&gt;0, "X", "")</f>
        <v>X</v>
      </c>
    </row>
    <row r="341" spans="1:9" ht="32">
      <c r="A341" s="108" t="str">
        <f>CONCATENATE(Table2[[#This Row],[CIP Number]],Table2[[#This Row],[SOC]])</f>
        <v>0351071405292071</v>
      </c>
      <c r="B341" s="271" t="s">
        <v>2254</v>
      </c>
      <c r="C341" s="261" t="s">
        <v>2256</v>
      </c>
      <c r="D341" s="249" t="s">
        <v>932</v>
      </c>
      <c r="E341" s="261" t="s">
        <v>2228</v>
      </c>
      <c r="F341" s="261">
        <v>292071</v>
      </c>
      <c r="G341" s="262" t="s">
        <v>927</v>
      </c>
      <c r="H341" s="263" t="s">
        <v>3349</v>
      </c>
      <c r="I341" s="101" t="str">
        <f>IF(COUNTIF('2122&amp;2021 SDOL'!$B$8:$B$183, 'College &amp; Clock Prog-SOC'!$F341)&gt;0, "X", "")</f>
        <v>X</v>
      </c>
    </row>
    <row r="342" spans="1:9" ht="32">
      <c r="A342" s="108" t="str">
        <f>CONCATENATE(Table2[[#This Row],[CIP Number]],Table2[[#This Row],[SOC]])</f>
        <v>0351071405292099</v>
      </c>
      <c r="B342" s="272" t="s">
        <v>2254</v>
      </c>
      <c r="C342" s="264" t="s">
        <v>2256</v>
      </c>
      <c r="D342" s="237" t="s">
        <v>932</v>
      </c>
      <c r="E342" s="264" t="s">
        <v>2228</v>
      </c>
      <c r="F342" s="264">
        <v>292099</v>
      </c>
      <c r="G342" s="265" t="s">
        <v>1974</v>
      </c>
      <c r="H342" s="258" t="s">
        <v>3350</v>
      </c>
      <c r="I342" s="101" t="str">
        <f>IF(COUNTIF('2122&amp;2021 SDOL'!$B$8:$B$183, 'College &amp; Clock Prog-SOC'!$F342)&gt;0, "X", "")</f>
        <v>X</v>
      </c>
    </row>
    <row r="343" spans="1:9" ht="32">
      <c r="A343" s="108" t="str">
        <f>CONCATENATE(Table2[[#This Row],[CIP Number]],Table2[[#This Row],[SOC]])</f>
        <v>0351080201292012</v>
      </c>
      <c r="B343" s="271" t="s">
        <v>2261</v>
      </c>
      <c r="C343" s="261" t="s">
        <v>2263</v>
      </c>
      <c r="D343" s="249" t="s">
        <v>553</v>
      </c>
      <c r="E343" s="261" t="s">
        <v>2157</v>
      </c>
      <c r="F343" s="261">
        <v>292012</v>
      </c>
      <c r="G343" s="262" t="s">
        <v>1015</v>
      </c>
      <c r="H343" s="263" t="s">
        <v>3349</v>
      </c>
      <c r="I343" s="101" t="str">
        <f>IF(COUNTIF('2122&amp;2021 SDOL'!$B$8:$B$183, 'College &amp; Clock Prog-SOC'!$F343)&gt;0, "X", "")</f>
        <v>X</v>
      </c>
    </row>
    <row r="344" spans="1:9" ht="32">
      <c r="A344" s="108" t="str">
        <f>CONCATENATE(Table2[[#This Row],[CIP Number]],Table2[[#This Row],[SOC]])</f>
        <v>0351080201319099</v>
      </c>
      <c r="B344" s="272" t="s">
        <v>2261</v>
      </c>
      <c r="C344" s="264" t="s">
        <v>2263</v>
      </c>
      <c r="D344" s="237" t="s">
        <v>553</v>
      </c>
      <c r="E344" s="264" t="s">
        <v>2157</v>
      </c>
      <c r="F344" s="264">
        <v>319099</v>
      </c>
      <c r="G344" s="265" t="s">
        <v>1010</v>
      </c>
      <c r="H344" s="258" t="s">
        <v>3350</v>
      </c>
      <c r="I344" s="101" t="str">
        <f>IF(COUNTIF('2122&amp;2021 SDOL'!$B$8:$B$183, 'College &amp; Clock Prog-SOC'!$F344)&gt;0, "X", "")</f>
        <v/>
      </c>
    </row>
    <row r="345" spans="1:9" ht="16">
      <c r="A345" s="108" t="str">
        <f>CONCATENATE(Table2[[#This Row],[CIP Number]],Table2[[#This Row],[SOC]])</f>
        <v>0351080201319097</v>
      </c>
      <c r="B345" s="271" t="s">
        <v>2261</v>
      </c>
      <c r="C345" s="261" t="s">
        <v>2263</v>
      </c>
      <c r="D345" s="249" t="s">
        <v>553</v>
      </c>
      <c r="E345" s="261" t="s">
        <v>2157</v>
      </c>
      <c r="F345" s="261">
        <v>319097</v>
      </c>
      <c r="G345" s="262" t="s">
        <v>2314</v>
      </c>
      <c r="H345" s="263" t="s">
        <v>3350</v>
      </c>
      <c r="I345" s="101" t="str">
        <f>IF(COUNTIF('2122&amp;2021 SDOL'!$B$8:$B$183, 'College &amp; Clock Prog-SOC'!$F345)&gt;0, "X", "")</f>
        <v>X</v>
      </c>
    </row>
    <row r="346" spans="1:9" ht="16">
      <c r="A346" s="108" t="str">
        <f>CONCATENATE(Table2[[#This Row],[CIP Number]],Table2[[#This Row],[SOC]])</f>
        <v>0351070701319094</v>
      </c>
      <c r="B346" s="272" t="s">
        <v>2242</v>
      </c>
      <c r="C346" s="264" t="s">
        <v>2244</v>
      </c>
      <c r="D346" s="237" t="s">
        <v>2243</v>
      </c>
      <c r="E346" s="264" t="s">
        <v>2157</v>
      </c>
      <c r="F346" s="264">
        <v>319094</v>
      </c>
      <c r="G346" s="265" t="s">
        <v>921</v>
      </c>
      <c r="H346" s="258" t="s">
        <v>3349</v>
      </c>
      <c r="I346" s="101" t="str">
        <f>IF(COUNTIF('2122&amp;2021 SDOL'!$B$8:$B$183, 'College &amp; Clock Prog-SOC'!$F346)&gt;0, "X", "")</f>
        <v/>
      </c>
    </row>
    <row r="347" spans="1:9" ht="32">
      <c r="A347" s="108" t="str">
        <f>CONCATENATE(Table2[[#This Row],[CIP Number]],Table2[[#This Row],[SOC]])</f>
        <v>0351070701292099</v>
      </c>
      <c r="B347" s="271" t="s">
        <v>2242</v>
      </c>
      <c r="C347" s="261" t="s">
        <v>2244</v>
      </c>
      <c r="D347" s="249" t="s">
        <v>2243</v>
      </c>
      <c r="E347" s="261" t="s">
        <v>2157</v>
      </c>
      <c r="F347" s="261">
        <v>292099</v>
      </c>
      <c r="G347" s="262" t="s">
        <v>1974</v>
      </c>
      <c r="H347" s="263" t="s">
        <v>3350</v>
      </c>
      <c r="I347" s="101" t="str">
        <f>IF(COUNTIF('2122&amp;2021 SDOL'!$B$8:$B$183, 'College &amp; Clock Prog-SOC'!$F347)&gt;0, "X", "")</f>
        <v>X</v>
      </c>
    </row>
    <row r="348" spans="1:9" ht="16">
      <c r="A348" s="108" t="str">
        <f>CONCATENATE(Table2[[#This Row],[CIP Number]],Table2[[#This Row],[SOC]])</f>
        <v>0351070704319094</v>
      </c>
      <c r="B348" s="272" t="s">
        <v>2246</v>
      </c>
      <c r="C348" s="264" t="s">
        <v>2248</v>
      </c>
      <c r="D348" s="237" t="s">
        <v>2247</v>
      </c>
      <c r="E348" s="264" t="s">
        <v>2228</v>
      </c>
      <c r="F348" s="264">
        <v>319094</v>
      </c>
      <c r="G348" s="265" t="s">
        <v>921</v>
      </c>
      <c r="H348" s="258" t="s">
        <v>3349</v>
      </c>
      <c r="I348" s="101" t="str">
        <f>IF(COUNTIF('2122&amp;2021 SDOL'!$B$8:$B$183, 'College &amp; Clock Prog-SOC'!$F348)&gt;0, "X", "")</f>
        <v/>
      </c>
    </row>
    <row r="349" spans="1:9" ht="32">
      <c r="A349" s="108" t="str">
        <f>CONCATENATE(Table2[[#This Row],[CIP Number]],Table2[[#This Row],[SOC]])</f>
        <v>0351070704292099</v>
      </c>
      <c r="B349" s="271" t="s">
        <v>2246</v>
      </c>
      <c r="C349" s="261" t="s">
        <v>2248</v>
      </c>
      <c r="D349" s="249" t="s">
        <v>2247</v>
      </c>
      <c r="E349" s="261" t="s">
        <v>2228</v>
      </c>
      <c r="F349" s="261">
        <v>292099</v>
      </c>
      <c r="G349" s="262" t="s">
        <v>1974</v>
      </c>
      <c r="H349" s="263" t="s">
        <v>3350</v>
      </c>
      <c r="I349" s="101" t="str">
        <f>IF(COUNTIF('2122&amp;2021 SDOL'!$B$8:$B$183, 'College &amp; Clock Prog-SOC'!$F349)&gt;0, "X", "")</f>
        <v>X</v>
      </c>
    </row>
    <row r="350" spans="1:9" ht="16">
      <c r="A350" s="108" t="str">
        <f>CONCATENATE(Table2[[#This Row],[CIP Number]],Table2[[#This Row],[SOC]])</f>
        <v>0351150204292053</v>
      </c>
      <c r="B350" s="272" t="s">
        <v>2324</v>
      </c>
      <c r="C350" s="264" t="s">
        <v>2327</v>
      </c>
      <c r="D350" s="237" t="s">
        <v>2326</v>
      </c>
      <c r="E350" s="264" t="s">
        <v>2157</v>
      </c>
      <c r="F350" s="264">
        <v>292053</v>
      </c>
      <c r="G350" s="265" t="s">
        <v>2330</v>
      </c>
      <c r="H350" s="258" t="s">
        <v>3349</v>
      </c>
      <c r="I350" s="101" t="str">
        <f>IF(COUNTIF('2122&amp;2021 SDOL'!$B$8:$B$183, 'College &amp; Clock Prog-SOC'!$F350)&gt;0, "X", "")</f>
        <v>X</v>
      </c>
    </row>
    <row r="351" spans="1:9" ht="16">
      <c r="A351" s="108" t="str">
        <f>CONCATENATE(Table2[[#This Row],[CIP Number]],Table2[[#This Row],[SOC]])</f>
        <v>0351150204311014</v>
      </c>
      <c r="B351" s="271" t="s">
        <v>2324</v>
      </c>
      <c r="C351" s="261" t="s">
        <v>2327</v>
      </c>
      <c r="D351" s="249" t="s">
        <v>2326</v>
      </c>
      <c r="E351" s="261" t="s">
        <v>2157</v>
      </c>
      <c r="F351" s="261">
        <v>311014</v>
      </c>
      <c r="G351" s="262" t="s">
        <v>2365</v>
      </c>
      <c r="H351" s="263" t="s">
        <v>3350</v>
      </c>
      <c r="I351" s="101" t="str">
        <f>IF(COUNTIF('2122&amp;2021 SDOL'!$B$8:$B$183, 'College &amp; Clock Prog-SOC'!$F351)&gt;0, "X", "")</f>
        <v/>
      </c>
    </row>
    <row r="352" spans="1:9" ht="32">
      <c r="A352" s="108" t="str">
        <f>CONCATENATE(Table2[[#This Row],[CIP Number]],Table2[[#This Row],[SOC]])</f>
        <v>0351150204319099</v>
      </c>
      <c r="B352" s="272" t="s">
        <v>2324</v>
      </c>
      <c r="C352" s="264" t="s">
        <v>2327</v>
      </c>
      <c r="D352" s="237" t="s">
        <v>2326</v>
      </c>
      <c r="E352" s="264" t="s">
        <v>2157</v>
      </c>
      <c r="F352" s="264">
        <v>319099</v>
      </c>
      <c r="G352" s="265" t="s">
        <v>1010</v>
      </c>
      <c r="H352" s="258" t="s">
        <v>3350</v>
      </c>
      <c r="I352" s="101" t="str">
        <f>IF(COUNTIF('2122&amp;2021 SDOL'!$B$8:$B$183, 'College &amp; Clock Prog-SOC'!$F352)&gt;0, "X", "")</f>
        <v/>
      </c>
    </row>
    <row r="353" spans="1:9" ht="16">
      <c r="A353" s="108" t="str">
        <f>CONCATENATE(Table2[[#This Row],[CIP Number]],Table2[[#This Row],[SOC]])</f>
        <v>0647030302499044</v>
      </c>
      <c r="B353" s="271" t="s">
        <v>2724</v>
      </c>
      <c r="C353" s="261" t="s">
        <v>2726</v>
      </c>
      <c r="D353" s="249" t="s">
        <v>2725</v>
      </c>
      <c r="E353" s="261" t="s">
        <v>2157</v>
      </c>
      <c r="F353" s="261">
        <v>499044</v>
      </c>
      <c r="G353" s="262" t="s">
        <v>2728</v>
      </c>
      <c r="H353" s="263" t="s">
        <v>3349</v>
      </c>
      <c r="I353" s="101" t="str">
        <f>IF(COUNTIF('2122&amp;2021 SDOL'!$B$8:$B$183, 'College &amp; Clock Prog-SOC'!$F353)&gt;0, "X", "")</f>
        <v/>
      </c>
    </row>
    <row r="354" spans="1:9" ht="16">
      <c r="A354" s="108" t="str">
        <f>CONCATENATE(Table2[[#This Row],[CIP Number]],Table2[[#This Row],[SOC]])</f>
        <v>0647030302499041</v>
      </c>
      <c r="B354" s="272" t="s">
        <v>2724</v>
      </c>
      <c r="C354" s="264" t="s">
        <v>2726</v>
      </c>
      <c r="D354" s="237" t="s">
        <v>2725</v>
      </c>
      <c r="E354" s="264" t="s">
        <v>2157</v>
      </c>
      <c r="F354" s="264">
        <v>499041</v>
      </c>
      <c r="G354" s="265" t="s">
        <v>2723</v>
      </c>
      <c r="H354" s="258" t="s">
        <v>3350</v>
      </c>
      <c r="I354" s="101" t="str">
        <f>IF(COUNTIF('2122&amp;2021 SDOL'!$B$8:$B$183, 'College &amp; Clock Prog-SOC'!$F354)&gt;0, "X", "")</f>
        <v>X</v>
      </c>
    </row>
    <row r="355" spans="1:9" ht="16">
      <c r="A355" s="108" t="str">
        <f>CONCATENATE(Table2[[#This Row],[CIP Number]],Table2[[#This Row],[SOC]])</f>
        <v>0847030302499044</v>
      </c>
      <c r="B355" s="271" t="s">
        <v>3262</v>
      </c>
      <c r="C355" s="261" t="s">
        <v>3264</v>
      </c>
      <c r="D355" s="249" t="s">
        <v>3263</v>
      </c>
      <c r="E355" s="261" t="s">
        <v>3066</v>
      </c>
      <c r="F355" s="261">
        <v>499044</v>
      </c>
      <c r="G355" s="262" t="s">
        <v>2728</v>
      </c>
      <c r="H355" s="263" t="s">
        <v>3349</v>
      </c>
      <c r="I355" s="101" t="str">
        <f>IF(COUNTIF('2122&amp;2021 SDOL'!$B$8:$B$183, 'College &amp; Clock Prog-SOC'!$F355)&gt;0, "X", "")</f>
        <v/>
      </c>
    </row>
    <row r="356" spans="1:9" ht="16">
      <c r="A356" s="108" t="str">
        <f>CONCATENATE(Table2[[#This Row],[CIP Number]],Table2[[#This Row],[SOC]])</f>
        <v>0647030305499041</v>
      </c>
      <c r="B356" s="272" t="s">
        <v>2735</v>
      </c>
      <c r="C356" s="264" t="s">
        <v>2737</v>
      </c>
      <c r="D356" s="237" t="s">
        <v>2736</v>
      </c>
      <c r="E356" s="264" t="s">
        <v>2157</v>
      </c>
      <c r="F356" s="264">
        <v>499041</v>
      </c>
      <c r="G356" s="265" t="s">
        <v>2723</v>
      </c>
      <c r="H356" s="258" t="s">
        <v>3349</v>
      </c>
      <c r="I356" s="101" t="str">
        <f>IF(COUNTIF('2122&amp;2021 SDOL'!$B$8:$B$183, 'College &amp; Clock Prog-SOC'!$F356)&gt;0, "X", "")</f>
        <v>X</v>
      </c>
    </row>
    <row r="357" spans="1:9" ht="16">
      <c r="A357" s="108" t="str">
        <f>CONCATENATE(Table2[[#This Row],[CIP Number]],Table2[[#This Row],[SOC]])</f>
        <v>0647030306499044</v>
      </c>
      <c r="B357" s="271" t="s">
        <v>2738</v>
      </c>
      <c r="C357" s="261" t="s">
        <v>2740</v>
      </c>
      <c r="D357" s="249" t="s">
        <v>2739</v>
      </c>
      <c r="E357" s="261" t="s">
        <v>2157</v>
      </c>
      <c r="F357" s="261">
        <v>499044</v>
      </c>
      <c r="G357" s="262" t="s">
        <v>2728</v>
      </c>
      <c r="H357" s="263" t="s">
        <v>3349</v>
      </c>
      <c r="I357" s="101" t="str">
        <f>IF(COUNTIF('2122&amp;2021 SDOL'!$B$8:$B$183, 'College &amp; Clock Prog-SOC'!$F357)&gt;0, "X", "")</f>
        <v/>
      </c>
    </row>
    <row r="358" spans="1:9" ht="16">
      <c r="A358" s="108" t="str">
        <f>CONCATENATE(Table2[[#This Row],[CIP Number]],Table2[[#This Row],[SOC]])</f>
        <v>0647030306499041</v>
      </c>
      <c r="B358" s="272" t="s">
        <v>2738</v>
      </c>
      <c r="C358" s="264" t="s">
        <v>2740</v>
      </c>
      <c r="D358" s="237" t="s">
        <v>2739</v>
      </c>
      <c r="E358" s="264" t="s">
        <v>2157</v>
      </c>
      <c r="F358" s="264">
        <v>499041</v>
      </c>
      <c r="G358" s="265" t="s">
        <v>2723</v>
      </c>
      <c r="H358" s="258" t="s">
        <v>3350</v>
      </c>
      <c r="I358" s="101" t="str">
        <f>IF(COUNTIF('2122&amp;2021 SDOL'!$B$8:$B$183, 'College &amp; Clock Prog-SOC'!$F358)&gt;0, "X", "")</f>
        <v>X</v>
      </c>
    </row>
    <row r="359" spans="1:9" ht="32">
      <c r="A359" s="108" t="str">
        <f>CONCATENATE(Table2[[#This Row],[CIP Number]],Table2[[#This Row],[SOC]])</f>
        <v>0511080403151132</v>
      </c>
      <c r="B359" s="271" t="s">
        <v>2431</v>
      </c>
      <c r="C359" s="261" t="s">
        <v>2433</v>
      </c>
      <c r="D359" s="249" t="s">
        <v>2432</v>
      </c>
      <c r="E359" s="261" t="s">
        <v>2157</v>
      </c>
      <c r="F359" s="261">
        <v>151132</v>
      </c>
      <c r="G359" s="262" t="s">
        <v>1225</v>
      </c>
      <c r="H359" s="263" t="s">
        <v>3349</v>
      </c>
      <c r="I359" s="101" t="str">
        <f>IF(COUNTIF('2122&amp;2021 SDOL'!$B$8:$B$183, 'College &amp; Clock Prog-SOC'!$F359)&gt;0, "X", "")</f>
        <v>X</v>
      </c>
    </row>
    <row r="360" spans="1:9" ht="32">
      <c r="A360" s="108" t="str">
        <f>CONCATENATE(Table2[[#This Row],[CIP Number]],Table2[[#This Row],[SOC]])</f>
        <v>0511080403151199</v>
      </c>
      <c r="B360" s="272" t="s">
        <v>2431</v>
      </c>
      <c r="C360" s="264" t="s">
        <v>2433</v>
      </c>
      <c r="D360" s="237" t="s">
        <v>2432</v>
      </c>
      <c r="E360" s="264" t="s">
        <v>2157</v>
      </c>
      <c r="F360" s="264">
        <v>151199</v>
      </c>
      <c r="G360" s="265" t="s">
        <v>1153</v>
      </c>
      <c r="H360" s="258" t="s">
        <v>3350</v>
      </c>
      <c r="I360" s="101" t="str">
        <f>IF(COUNTIF('2122&amp;2021 SDOL'!$B$8:$B$183, 'College &amp; Clock Prog-SOC'!$F360)&gt;0, "X", "")</f>
        <v>X</v>
      </c>
    </row>
    <row r="361" spans="1:9" ht="32">
      <c r="A361" s="108" t="str">
        <f>CONCATENATE(Table2[[#This Row],[CIP Number]],Table2[[#This Row],[SOC]])</f>
        <v>0511080403271014</v>
      </c>
      <c r="B361" s="271" t="s">
        <v>2431</v>
      </c>
      <c r="C361" s="261" t="s">
        <v>2433</v>
      </c>
      <c r="D361" s="249" t="s">
        <v>2432</v>
      </c>
      <c r="E361" s="261" t="s">
        <v>2157</v>
      </c>
      <c r="F361" s="261">
        <v>271014</v>
      </c>
      <c r="G361" s="262" t="s">
        <v>2056</v>
      </c>
      <c r="H361" s="263" t="s">
        <v>3350</v>
      </c>
      <c r="I361" s="101" t="str">
        <f>IF(COUNTIF('2122&amp;2021 SDOL'!$B$8:$B$183, 'College &amp; Clock Prog-SOC'!$F361)&gt;0, "X", "")</f>
        <v/>
      </c>
    </row>
    <row r="362" spans="1:9" ht="32">
      <c r="A362" s="108" t="str">
        <f>CONCATENATE(Table2[[#This Row],[CIP Number]],Table2[[#This Row],[SOC]])</f>
        <v>0511080402151132</v>
      </c>
      <c r="B362" s="272" t="s">
        <v>2426</v>
      </c>
      <c r="C362" s="264" t="s">
        <v>2429</v>
      </c>
      <c r="D362" s="237" t="s">
        <v>2428</v>
      </c>
      <c r="E362" s="264" t="s">
        <v>2157</v>
      </c>
      <c r="F362" s="264">
        <v>151132</v>
      </c>
      <c r="G362" s="265" t="s">
        <v>1225</v>
      </c>
      <c r="H362" s="258" t="s">
        <v>3349</v>
      </c>
      <c r="I362" s="101" t="str">
        <f>IF(COUNTIF('2122&amp;2021 SDOL'!$B$8:$B$183, 'College &amp; Clock Prog-SOC'!$F362)&gt;0, "X", "")</f>
        <v>X</v>
      </c>
    </row>
    <row r="363" spans="1:9" ht="32">
      <c r="A363" s="108" t="str">
        <f>CONCATENATE(Table2[[#This Row],[CIP Number]],Table2[[#This Row],[SOC]])</f>
        <v>0511080402151199</v>
      </c>
      <c r="B363" s="271" t="s">
        <v>2426</v>
      </c>
      <c r="C363" s="261" t="s">
        <v>2429</v>
      </c>
      <c r="D363" s="249" t="s">
        <v>2428</v>
      </c>
      <c r="E363" s="261" t="s">
        <v>2157</v>
      </c>
      <c r="F363" s="261">
        <v>151199</v>
      </c>
      <c r="G363" s="262" t="s">
        <v>1153</v>
      </c>
      <c r="H363" s="263" t="s">
        <v>3350</v>
      </c>
      <c r="I363" s="101" t="str">
        <f>IF(COUNTIF('2122&amp;2021 SDOL'!$B$8:$B$183, 'College &amp; Clock Prog-SOC'!$F363)&gt;0, "X", "")</f>
        <v>X</v>
      </c>
    </row>
    <row r="364" spans="1:9" ht="16">
      <c r="A364" s="108" t="str">
        <f>CONCATENATE(Table2[[#This Row],[CIP Number]],Table2[[#This Row],[SOC]])</f>
        <v>0511080402151131</v>
      </c>
      <c r="B364" s="272" t="s">
        <v>2426</v>
      </c>
      <c r="C364" s="264" t="s">
        <v>2429</v>
      </c>
      <c r="D364" s="237" t="s">
        <v>2428</v>
      </c>
      <c r="E364" s="264" t="s">
        <v>2157</v>
      </c>
      <c r="F364" s="264">
        <v>151131</v>
      </c>
      <c r="G364" s="265" t="s">
        <v>1130</v>
      </c>
      <c r="H364" s="258" t="s">
        <v>3350</v>
      </c>
      <c r="I364" s="101" t="str">
        <f>IF(COUNTIF('2122&amp;2021 SDOL'!$B$8:$B$183, 'College &amp; Clock Prog-SOC'!$F364)&gt;0, "X", "")</f>
        <v>X</v>
      </c>
    </row>
    <row r="365" spans="1:9" ht="16">
      <c r="A365" s="108" t="str">
        <f>CONCATENATE(Table2[[#This Row],[CIP Number]],Table2[[#This Row],[SOC]])</f>
        <v>0612041005395092</v>
      </c>
      <c r="B365" s="271" t="s">
        <v>2535</v>
      </c>
      <c r="C365" s="261" t="s">
        <v>2537</v>
      </c>
      <c r="D365" s="249" t="s">
        <v>563</v>
      </c>
      <c r="E365" s="261" t="s">
        <v>2157</v>
      </c>
      <c r="F365" s="261">
        <v>395092</v>
      </c>
      <c r="G365" s="262" t="s">
        <v>2540</v>
      </c>
      <c r="H365" s="263" t="s">
        <v>3349</v>
      </c>
      <c r="I365" s="101" t="str">
        <f>IF(COUNTIF('2122&amp;2021 SDOL'!$B$8:$B$183, 'College &amp; Clock Prog-SOC'!$F365)&gt;0, "X", "")</f>
        <v/>
      </c>
    </row>
    <row r="366" spans="1:9" ht="32">
      <c r="A366" s="108" t="str">
        <f>CONCATENATE(Table2[[#This Row],[CIP Number]],Table2[[#This Row],[SOC]])</f>
        <v>0647000002533032</v>
      </c>
      <c r="B366" s="272" t="s">
        <v>2687</v>
      </c>
      <c r="C366" s="264" t="s">
        <v>2690</v>
      </c>
      <c r="D366" s="237" t="s">
        <v>2689</v>
      </c>
      <c r="E366" s="264" t="s">
        <v>2157</v>
      </c>
      <c r="F366" s="264">
        <v>533032</v>
      </c>
      <c r="G366" s="265" t="s">
        <v>2692</v>
      </c>
      <c r="H366" s="258" t="s">
        <v>3349</v>
      </c>
      <c r="I366" s="101" t="str">
        <f>IF(COUNTIF('2122&amp;2021 SDOL'!$B$8:$B$183, 'College &amp; Clock Prog-SOC'!$F366)&gt;0, "X", "")</f>
        <v>X</v>
      </c>
    </row>
    <row r="367" spans="1:9" ht="16">
      <c r="A367" s="108" t="str">
        <f>CONCATENATE(Table2[[#This Row],[CIP Number]],Table2[[#This Row],[SOC]])</f>
        <v>0647000002519198</v>
      </c>
      <c r="B367" s="271" t="s">
        <v>2687</v>
      </c>
      <c r="C367" s="261" t="s">
        <v>2690</v>
      </c>
      <c r="D367" s="249" t="s">
        <v>2689</v>
      </c>
      <c r="E367" s="261" t="s">
        <v>2157</v>
      </c>
      <c r="F367" s="261">
        <v>519198</v>
      </c>
      <c r="G367" s="262" t="s">
        <v>3381</v>
      </c>
      <c r="H367" s="263" t="s">
        <v>3350</v>
      </c>
      <c r="I367" s="101" t="str">
        <f>IF(COUNTIF('2122&amp;2021 SDOL'!$B$8:$B$183, 'College &amp; Clock Prog-SOC'!$F367)&gt;0, "X", "")</f>
        <v/>
      </c>
    </row>
    <row r="368" spans="1:9" ht="48">
      <c r="A368" s="108" t="str">
        <f>CONCATENATE(Table2[[#This Row],[CIP Number]],Table2[[#This Row],[SOC]])</f>
        <v>0647000002472073</v>
      </c>
      <c r="B368" s="272" t="s">
        <v>2687</v>
      </c>
      <c r="C368" s="264" t="s">
        <v>2690</v>
      </c>
      <c r="D368" s="237" t="s">
        <v>2689</v>
      </c>
      <c r="E368" s="264" t="s">
        <v>2157</v>
      </c>
      <c r="F368" s="264">
        <v>472073</v>
      </c>
      <c r="G368" s="265" t="s">
        <v>2893</v>
      </c>
      <c r="H368" s="258" t="s">
        <v>3350</v>
      </c>
      <c r="I368" s="101" t="str">
        <f>IF(COUNTIF('2122&amp;2021 SDOL'!$B$8:$B$183, 'College &amp; Clock Prog-SOC'!$F368)&gt;0, "X", "")</f>
        <v>X</v>
      </c>
    </row>
    <row r="369" spans="1:9" ht="16">
      <c r="A369" s="108" t="str">
        <f>CONCATENATE(Table2[[#This Row],[CIP Number]],Table2[[#This Row],[SOC]])</f>
        <v>0647000002435041</v>
      </c>
      <c r="B369" s="271" t="s">
        <v>2687</v>
      </c>
      <c r="C369" s="261" t="s">
        <v>2690</v>
      </c>
      <c r="D369" s="249" t="s">
        <v>2689</v>
      </c>
      <c r="E369" s="261" t="s">
        <v>2157</v>
      </c>
      <c r="F369" s="261">
        <v>435041</v>
      </c>
      <c r="G369" s="262" t="s">
        <v>3382</v>
      </c>
      <c r="H369" s="263" t="s">
        <v>3350</v>
      </c>
      <c r="I369" s="101" t="str">
        <f>IF(COUNTIF('2122&amp;2021 SDOL'!$B$8:$B$183, 'College &amp; Clock Prog-SOC'!$F369)&gt;0, "X", "")</f>
        <v/>
      </c>
    </row>
    <row r="370" spans="1:9" ht="16">
      <c r="A370" s="108" t="str">
        <f>CONCATENATE(Table2[[#This Row],[CIP Number]],Table2[[#This Row],[SOC]])</f>
        <v>0511090102151143</v>
      </c>
      <c r="B370" s="272" t="s">
        <v>2434</v>
      </c>
      <c r="C370" s="264" t="s">
        <v>2435</v>
      </c>
      <c r="D370" s="237" t="s">
        <v>568</v>
      </c>
      <c r="E370" s="264" t="s">
        <v>2157</v>
      </c>
      <c r="F370" s="264">
        <v>151143</v>
      </c>
      <c r="G370" s="265" t="s">
        <v>1399</v>
      </c>
      <c r="H370" s="258" t="s">
        <v>3349</v>
      </c>
      <c r="I370" s="101" t="str">
        <f>IF(COUNTIF('2122&amp;2021 SDOL'!$B$8:$B$183, 'College &amp; Clock Prog-SOC'!$F370)&gt;0, "X", "")</f>
        <v>X</v>
      </c>
    </row>
    <row r="371" spans="1:9" ht="32">
      <c r="A371" s="108" t="str">
        <f>CONCATENATE(Table2[[#This Row],[CIP Number]],Table2[[#This Row],[SOC]])</f>
        <v>0511090102151142</v>
      </c>
      <c r="B371" s="271" t="s">
        <v>2434</v>
      </c>
      <c r="C371" s="261" t="s">
        <v>2435</v>
      </c>
      <c r="D371" s="249" t="s">
        <v>568</v>
      </c>
      <c r="E371" s="261" t="s">
        <v>2157</v>
      </c>
      <c r="F371" s="261">
        <v>151142</v>
      </c>
      <c r="G371" s="262" t="s">
        <v>1158</v>
      </c>
      <c r="H371" s="263" t="s">
        <v>3350</v>
      </c>
      <c r="I371" s="101" t="str">
        <f>IF(COUNTIF('2122&amp;2021 SDOL'!$B$8:$B$183, 'College &amp; Clock Prog-SOC'!$F371)&gt;0, "X", "")</f>
        <v>X</v>
      </c>
    </row>
    <row r="372" spans="1:9" ht="32">
      <c r="A372" s="108" t="str">
        <f>CONCATENATE(Table2[[#This Row],[CIP Number]],Table2[[#This Row],[SOC]])</f>
        <v>0511090102151151</v>
      </c>
      <c r="B372" s="272" t="s">
        <v>2434</v>
      </c>
      <c r="C372" s="264" t="s">
        <v>2435</v>
      </c>
      <c r="D372" s="237" t="s">
        <v>568</v>
      </c>
      <c r="E372" s="264" t="s">
        <v>2157</v>
      </c>
      <c r="F372" s="264">
        <v>151151</v>
      </c>
      <c r="G372" s="265" t="s">
        <v>1114</v>
      </c>
      <c r="H372" s="258" t="s">
        <v>3350</v>
      </c>
      <c r="I372" s="101" t="str">
        <f>IF(COUNTIF('2122&amp;2021 SDOL'!$B$8:$B$183, 'College &amp; Clock Prog-SOC'!$F372)&gt;0, "X", "")</f>
        <v>X</v>
      </c>
    </row>
    <row r="373" spans="1:9" ht="16">
      <c r="A373" s="108" t="str">
        <f>CONCATENATE(Table2[[#This Row],[CIP Number]],Table2[[#This Row],[SOC]])</f>
        <v>0511090105151143</v>
      </c>
      <c r="B373" s="271" t="s">
        <v>2436</v>
      </c>
      <c r="C373" s="261" t="s">
        <v>2437</v>
      </c>
      <c r="D373" s="249" t="s">
        <v>570</v>
      </c>
      <c r="E373" s="261" t="s">
        <v>2157</v>
      </c>
      <c r="F373" s="261">
        <v>151143</v>
      </c>
      <c r="G373" s="262" t="s">
        <v>1399</v>
      </c>
      <c r="H373" s="263" t="s">
        <v>3349</v>
      </c>
      <c r="I373" s="101" t="str">
        <f>IF(COUNTIF('2122&amp;2021 SDOL'!$B$8:$B$183, 'College &amp; Clock Prog-SOC'!$F373)&gt;0, "X", "")</f>
        <v>X</v>
      </c>
    </row>
    <row r="374" spans="1:9" ht="32">
      <c r="A374" s="108" t="str">
        <f>CONCATENATE(Table2[[#This Row],[CIP Number]],Table2[[#This Row],[SOC]])</f>
        <v>0511090105151142</v>
      </c>
      <c r="B374" s="272" t="s">
        <v>2436</v>
      </c>
      <c r="C374" s="264" t="s">
        <v>2437</v>
      </c>
      <c r="D374" s="237" t="s">
        <v>570</v>
      </c>
      <c r="E374" s="264" t="s">
        <v>2157</v>
      </c>
      <c r="F374" s="264">
        <v>151142</v>
      </c>
      <c r="G374" s="265" t="s">
        <v>1158</v>
      </c>
      <c r="H374" s="258" t="s">
        <v>3350</v>
      </c>
      <c r="I374" s="101" t="str">
        <f>IF(COUNTIF('2122&amp;2021 SDOL'!$B$8:$B$183, 'College &amp; Clock Prog-SOC'!$F374)&gt;0, "X", "")</f>
        <v>X</v>
      </c>
    </row>
    <row r="375" spans="1:9" ht="32">
      <c r="A375" s="108" t="str">
        <f>CONCATENATE(Table2[[#This Row],[CIP Number]],Table2[[#This Row],[SOC]])</f>
        <v>0511090105151151</v>
      </c>
      <c r="B375" s="271" t="s">
        <v>2436</v>
      </c>
      <c r="C375" s="261" t="s">
        <v>2437</v>
      </c>
      <c r="D375" s="249" t="s">
        <v>570</v>
      </c>
      <c r="E375" s="261" t="s">
        <v>2157</v>
      </c>
      <c r="F375" s="261">
        <v>151151</v>
      </c>
      <c r="G375" s="262" t="s">
        <v>1114</v>
      </c>
      <c r="H375" s="263" t="s">
        <v>3350</v>
      </c>
      <c r="I375" s="101" t="str">
        <f>IF(COUNTIF('2122&amp;2021 SDOL'!$B$8:$B$183, 'College &amp; Clock Prog-SOC'!$F375)&gt;0, "X", "")</f>
        <v>X</v>
      </c>
    </row>
    <row r="376" spans="1:9" ht="32">
      <c r="A376" s="108" t="str">
        <f>CONCATENATE(Table2[[#This Row],[CIP Number]],Table2[[#This Row],[SOC]])</f>
        <v>0101060602119013</v>
      </c>
      <c r="B376" s="272" t="s">
        <v>2154</v>
      </c>
      <c r="C376" s="264" t="s">
        <v>2158</v>
      </c>
      <c r="D376" s="237" t="s">
        <v>2156</v>
      </c>
      <c r="E376" s="264" t="s">
        <v>2157</v>
      </c>
      <c r="F376" s="264">
        <v>119013</v>
      </c>
      <c r="G376" s="265" t="s">
        <v>698</v>
      </c>
      <c r="H376" s="258" t="s">
        <v>3349</v>
      </c>
      <c r="I376" s="101" t="str">
        <f>IF(COUNTIF('2122&amp;2021 SDOL'!$B$8:$B$183, 'College &amp; Clock Prog-SOC'!$F376)&gt;0, "X", "")</f>
        <v/>
      </c>
    </row>
    <row r="377" spans="1:9" ht="32">
      <c r="A377" s="108" t="str">
        <f>CONCATENATE(Table2[[#This Row],[CIP Number]],Table2[[#This Row],[SOC]])</f>
        <v>0101060602452092</v>
      </c>
      <c r="B377" s="271" t="s">
        <v>2154</v>
      </c>
      <c r="C377" s="261" t="s">
        <v>2158</v>
      </c>
      <c r="D377" s="249" t="s">
        <v>2156</v>
      </c>
      <c r="E377" s="261" t="s">
        <v>2157</v>
      </c>
      <c r="F377" s="261">
        <v>452092</v>
      </c>
      <c r="G377" s="262" t="s">
        <v>3378</v>
      </c>
      <c r="H377" s="263" t="s">
        <v>3350</v>
      </c>
      <c r="I377" s="101" t="str">
        <f>IF(COUNTIF('2122&amp;2021 SDOL'!$B$8:$B$183, 'College &amp; Clock Prog-SOC'!$F377)&gt;0, "X", "")</f>
        <v/>
      </c>
    </row>
    <row r="378" spans="1:9" ht="32">
      <c r="A378" s="108" t="str">
        <f>CONCATENATE(Table2[[#This Row],[CIP Number]],Table2[[#This Row],[SOC]])</f>
        <v>0801060602119013</v>
      </c>
      <c r="B378" s="272" t="s">
        <v>3074</v>
      </c>
      <c r="C378" s="264" t="s">
        <v>3076</v>
      </c>
      <c r="D378" s="237" t="s">
        <v>3075</v>
      </c>
      <c r="E378" s="264" t="s">
        <v>3066</v>
      </c>
      <c r="F378" s="264">
        <v>119013</v>
      </c>
      <c r="G378" s="265" t="s">
        <v>698</v>
      </c>
      <c r="H378" s="258" t="s">
        <v>3349</v>
      </c>
      <c r="I378" s="101" t="str">
        <f>IF(COUNTIF('2122&amp;2021 SDOL'!$B$8:$B$183, 'College &amp; Clock Prog-SOC'!$F378)&gt;0, "X", "")</f>
        <v/>
      </c>
    </row>
    <row r="379" spans="1:9" ht="32">
      <c r="A379" s="108" t="str">
        <f>CONCATENATE(Table2[[#This Row],[CIP Number]],Table2[[#This Row],[SOC]])</f>
        <v>0801060603119013</v>
      </c>
      <c r="B379" s="271" t="s">
        <v>3078</v>
      </c>
      <c r="C379" s="261" t="s">
        <v>3080</v>
      </c>
      <c r="D379" s="249" t="s">
        <v>3079</v>
      </c>
      <c r="E379" s="261" t="s">
        <v>3066</v>
      </c>
      <c r="F379" s="261">
        <v>119013</v>
      </c>
      <c r="G379" s="262" t="s">
        <v>698</v>
      </c>
      <c r="H379" s="263" t="s">
        <v>3349</v>
      </c>
      <c r="I379" s="101" t="str">
        <f>IF(COUNTIF('2122&amp;2021 SDOL'!$B$8:$B$183, 'College &amp; Clock Prog-SOC'!$F379)&gt;0, "X", "")</f>
        <v/>
      </c>
    </row>
    <row r="380" spans="1:9" ht="16">
      <c r="A380" s="108" t="str">
        <f>CONCATENATE(Table2[[#This Row],[CIP Number]],Table2[[#This Row],[SOC]])</f>
        <v>0351390203311014</v>
      </c>
      <c r="B380" s="272" t="s">
        <v>2370</v>
      </c>
      <c r="C380" s="264" t="s">
        <v>2372</v>
      </c>
      <c r="D380" s="237" t="s">
        <v>2371</v>
      </c>
      <c r="E380" s="264" t="s">
        <v>2157</v>
      </c>
      <c r="F380" s="264">
        <v>311014</v>
      </c>
      <c r="G380" s="265" t="s">
        <v>2365</v>
      </c>
      <c r="H380" s="258" t="s">
        <v>3349</v>
      </c>
      <c r="I380" s="101" t="str">
        <f>IF(COUNTIF('2122&amp;2021 SDOL'!$B$8:$B$183, 'College &amp; Clock Prog-SOC'!$F380)&gt;0, "X", "")</f>
        <v/>
      </c>
    </row>
    <row r="381" spans="1:9" ht="32">
      <c r="A381" s="108" t="str">
        <f>CONCATENATE(Table2[[#This Row],[CIP Number]],Table2[[#This Row],[SOC]])</f>
        <v>0351390203319099</v>
      </c>
      <c r="B381" s="271" t="s">
        <v>2370</v>
      </c>
      <c r="C381" s="261" t="s">
        <v>2372</v>
      </c>
      <c r="D381" s="249" t="s">
        <v>2371</v>
      </c>
      <c r="E381" s="261" t="s">
        <v>2157</v>
      </c>
      <c r="F381" s="261">
        <v>319099</v>
      </c>
      <c r="G381" s="262" t="s">
        <v>1010</v>
      </c>
      <c r="H381" s="263" t="s">
        <v>3350</v>
      </c>
      <c r="I381" s="101" t="str">
        <f>IF(COUNTIF('2122&amp;2021 SDOL'!$B$8:$B$183, 'College &amp; Clock Prog-SOC'!$F381)&gt;0, "X", "")</f>
        <v/>
      </c>
    </row>
    <row r="382" spans="1:9" ht="16">
      <c r="A382" s="108" t="str">
        <f>CONCATENATE(Table2[[#This Row],[CIP Number]],Table2[[#This Row],[SOC]])</f>
        <v>0351390200311014</v>
      </c>
      <c r="B382" s="272" t="s">
        <v>2359</v>
      </c>
      <c r="C382" s="264" t="s">
        <v>2362</v>
      </c>
      <c r="D382" s="237" t="s">
        <v>2361</v>
      </c>
      <c r="E382" s="264" t="s">
        <v>2157</v>
      </c>
      <c r="F382" s="264">
        <v>311014</v>
      </c>
      <c r="G382" s="265" t="s">
        <v>2365</v>
      </c>
      <c r="H382" s="258" t="s">
        <v>3349</v>
      </c>
      <c r="I382" s="101" t="str">
        <f>IF(COUNTIF('2122&amp;2021 SDOL'!$B$8:$B$183, 'College &amp; Clock Prog-SOC'!$F382)&gt;0, "X", "")</f>
        <v/>
      </c>
    </row>
    <row r="383" spans="1:9" ht="16">
      <c r="A383" s="108" t="str">
        <f>CONCATENATE(Table2[[#This Row],[CIP Number]],Table2[[#This Row],[SOC]])</f>
        <v>0351310302292051</v>
      </c>
      <c r="B383" s="271" t="s">
        <v>2340</v>
      </c>
      <c r="C383" s="261" t="s">
        <v>2342</v>
      </c>
      <c r="D383" s="249" t="s">
        <v>2341</v>
      </c>
      <c r="E383" s="261" t="s">
        <v>2157</v>
      </c>
      <c r="F383" s="261">
        <v>292051</v>
      </c>
      <c r="G383" s="262" t="s">
        <v>1986</v>
      </c>
      <c r="H383" s="263" t="s">
        <v>3349</v>
      </c>
      <c r="I383" s="101" t="str">
        <f>IF(COUNTIF('2122&amp;2021 SDOL'!$B$8:$B$183, 'College &amp; Clock Prog-SOC'!$F383)&gt;0, "X", "")</f>
        <v/>
      </c>
    </row>
    <row r="384" spans="1:9" ht="32">
      <c r="A384" s="108" t="str">
        <f>CONCATENATE(Table2[[#This Row],[CIP Number]],Table2[[#This Row],[SOC]])</f>
        <v>0852020100111021</v>
      </c>
      <c r="B384" s="272" t="s">
        <v>3316</v>
      </c>
      <c r="C384" s="264" t="s">
        <v>3318</v>
      </c>
      <c r="D384" s="237" t="s">
        <v>3317</v>
      </c>
      <c r="E384" s="264" t="s">
        <v>3066</v>
      </c>
      <c r="F384" s="264">
        <v>111021</v>
      </c>
      <c r="G384" s="265" t="s">
        <v>781</v>
      </c>
      <c r="H384" s="258" t="s">
        <v>3349</v>
      </c>
      <c r="I384" s="101" t="str">
        <f>IF(COUNTIF('2122&amp;2021 SDOL'!$B$8:$B$183, 'College &amp; Clock Prog-SOC'!$F384)&gt;0, "X", "")</f>
        <v>X</v>
      </c>
    </row>
    <row r="385" spans="1:9" ht="16">
      <c r="A385" s="108" t="str">
        <f>CONCATENATE(Table2[[#This Row],[CIP Number]],Table2[[#This Row],[SOC]])</f>
        <v>0351180203292081</v>
      </c>
      <c r="B385" s="271" t="s">
        <v>2331</v>
      </c>
      <c r="C385" s="261" t="s">
        <v>2333</v>
      </c>
      <c r="D385" s="249" t="s">
        <v>2332</v>
      </c>
      <c r="E385" s="261" t="s">
        <v>2157</v>
      </c>
      <c r="F385" s="261">
        <v>292081</v>
      </c>
      <c r="G385" s="262" t="s">
        <v>1966</v>
      </c>
      <c r="H385" s="263" t="s">
        <v>3349</v>
      </c>
      <c r="I385" s="101" t="str">
        <f>IF(COUNTIF('2122&amp;2021 SDOL'!$B$8:$B$183, 'College &amp; Clock Prog-SOC'!$F385)&gt;0, "X", "")</f>
        <v/>
      </c>
    </row>
    <row r="386" spans="1:9" ht="32">
      <c r="A386" s="108" t="str">
        <f>CONCATENATE(Table2[[#This Row],[CIP Number]],Table2[[#This Row],[SOC]])</f>
        <v>0351180203319099</v>
      </c>
      <c r="B386" s="272" t="s">
        <v>2331</v>
      </c>
      <c r="C386" s="264" t="s">
        <v>2333</v>
      </c>
      <c r="D386" s="237" t="s">
        <v>2332</v>
      </c>
      <c r="E386" s="264" t="s">
        <v>2157</v>
      </c>
      <c r="F386" s="264">
        <v>319099</v>
      </c>
      <c r="G386" s="265" t="s">
        <v>1010</v>
      </c>
      <c r="H386" s="258" t="s">
        <v>3350</v>
      </c>
      <c r="I386" s="101" t="str">
        <f>IF(COUNTIF('2122&amp;2021 SDOL'!$B$8:$B$183, 'College &amp; Clock Prog-SOC'!$F386)&gt;0, "X", "")</f>
        <v/>
      </c>
    </row>
    <row r="387" spans="1:9" ht="32">
      <c r="A387" s="108" t="str">
        <f>CONCATENATE(Table2[[#This Row],[CIP Number]],Table2[[#This Row],[SOC]])</f>
        <v>0351092300292099</v>
      </c>
      <c r="B387" s="271" t="s">
        <v>2298</v>
      </c>
      <c r="C387" s="261" t="s">
        <v>2302</v>
      </c>
      <c r="D387" s="249" t="s">
        <v>2301</v>
      </c>
      <c r="E387" s="261" t="s">
        <v>2157</v>
      </c>
      <c r="F387" s="261">
        <v>292099</v>
      </c>
      <c r="G387" s="262" t="s">
        <v>1974</v>
      </c>
      <c r="H387" s="263" t="s">
        <v>3349</v>
      </c>
      <c r="I387" s="101" t="str">
        <f>IF(COUNTIF('2122&amp;2021 SDOL'!$B$8:$B$183, 'College &amp; Clock Prog-SOC'!$F387)&gt;0, "X", "")</f>
        <v>X</v>
      </c>
    </row>
    <row r="388" spans="1:9" ht="32">
      <c r="A388" s="108" t="str">
        <f>CONCATENATE(Table2[[#This Row],[CIP Number]],Table2[[#This Row],[SOC]])</f>
        <v>0351092300319099</v>
      </c>
      <c r="B388" s="272" t="s">
        <v>2298</v>
      </c>
      <c r="C388" s="264" t="s">
        <v>2302</v>
      </c>
      <c r="D388" s="237" t="s">
        <v>2301</v>
      </c>
      <c r="E388" s="264" t="s">
        <v>2157</v>
      </c>
      <c r="F388" s="264">
        <v>319099</v>
      </c>
      <c r="G388" s="265" t="s">
        <v>1010</v>
      </c>
      <c r="H388" s="258" t="s">
        <v>3350</v>
      </c>
      <c r="I388" s="101" t="str">
        <f>IF(COUNTIF('2122&amp;2021 SDOL'!$B$8:$B$183, 'College &amp; Clock Prog-SOC'!$F388)&gt;0, "X", "")</f>
        <v/>
      </c>
    </row>
    <row r="389" spans="1:9" ht="32">
      <c r="A389" s="108" t="str">
        <f>CONCATENATE(Table2[[#This Row],[CIP Number]],Table2[[#This Row],[SOC]])</f>
        <v>0846040800472141</v>
      </c>
      <c r="B389" s="271" t="s">
        <v>3195</v>
      </c>
      <c r="C389" s="261" t="s">
        <v>3198</v>
      </c>
      <c r="D389" s="249" t="s">
        <v>3197</v>
      </c>
      <c r="E389" s="261" t="s">
        <v>3066</v>
      </c>
      <c r="F389" s="261">
        <v>472141</v>
      </c>
      <c r="G389" s="262" t="s">
        <v>3200</v>
      </c>
      <c r="H389" s="263" t="s">
        <v>3349</v>
      </c>
      <c r="I389" s="101" t="str">
        <f>IF(COUNTIF('2122&amp;2021 SDOL'!$B$8:$B$183, 'College &amp; Clock Prog-SOC'!$F389)&gt;0, "X", "")</f>
        <v>X</v>
      </c>
    </row>
    <row r="390" spans="1:9" ht="32">
      <c r="A390" s="108" t="str">
        <f>CONCATENATE(Table2[[#This Row],[CIP Number]],Table2[[#This Row],[SOC]])</f>
        <v>0351090416292041</v>
      </c>
      <c r="B390" s="272" t="s">
        <v>2284</v>
      </c>
      <c r="C390" s="264" t="s">
        <v>2285</v>
      </c>
      <c r="D390" s="237" t="s">
        <v>964</v>
      </c>
      <c r="E390" s="264" t="s">
        <v>2157</v>
      </c>
      <c r="F390" s="264">
        <v>292041</v>
      </c>
      <c r="G390" s="265" t="s">
        <v>967</v>
      </c>
      <c r="H390" s="258" t="s">
        <v>3349</v>
      </c>
      <c r="I390" s="101" t="str">
        <f>IF(COUNTIF('2122&amp;2021 SDOL'!$B$8:$B$183, 'College &amp; Clock Prog-SOC'!$F390)&gt;0, "X", "")</f>
        <v/>
      </c>
    </row>
    <row r="391" spans="1:9" ht="32">
      <c r="A391" s="108" t="str">
        <f>CONCATENATE(Table2[[#This Row],[CIP Number]],Table2[[#This Row],[SOC]])</f>
        <v>0351090418292041</v>
      </c>
      <c r="B391" s="271" t="s">
        <v>2287</v>
      </c>
      <c r="C391" s="261" t="s">
        <v>2288</v>
      </c>
      <c r="D391" s="249" t="s">
        <v>964</v>
      </c>
      <c r="E391" s="261" t="s">
        <v>2228</v>
      </c>
      <c r="F391" s="261">
        <v>292041</v>
      </c>
      <c r="G391" s="262" t="s">
        <v>967</v>
      </c>
      <c r="H391" s="263" t="s">
        <v>3349</v>
      </c>
      <c r="I391" s="101" t="str">
        <f>IF(COUNTIF('2122&amp;2021 SDOL'!$B$8:$B$183, 'College &amp; Clock Prog-SOC'!$F391)&gt;0, "X", "")</f>
        <v/>
      </c>
    </row>
    <row r="392" spans="1:9" ht="32">
      <c r="A392" s="108" t="str">
        <f>CONCATENATE(Table2[[#This Row],[CIP Number]],Table2[[#This Row],[SOC]])</f>
        <v>0351390202319099</v>
      </c>
      <c r="B392" s="272" t="s">
        <v>2366</v>
      </c>
      <c r="C392" s="264" t="s">
        <v>2368</v>
      </c>
      <c r="D392" s="237" t="s">
        <v>2367</v>
      </c>
      <c r="E392" s="264" t="s">
        <v>2157</v>
      </c>
      <c r="F392" s="264">
        <v>319099</v>
      </c>
      <c r="G392" s="265" t="s">
        <v>1010</v>
      </c>
      <c r="H392" s="258" t="s">
        <v>3349</v>
      </c>
      <c r="I392" s="101" t="str">
        <f>IF(COUNTIF('2122&amp;2021 SDOL'!$B$8:$B$183, 'College &amp; Clock Prog-SOC'!$F392)&gt;0, "X", "")</f>
        <v/>
      </c>
    </row>
    <row r="393" spans="1:9" ht="16">
      <c r="A393" s="108" t="str">
        <f>CONCATENATE(Table2[[#This Row],[CIP Number]],Table2[[#This Row],[SOC]])</f>
        <v>0351390202311014</v>
      </c>
      <c r="B393" s="271" t="s">
        <v>2366</v>
      </c>
      <c r="C393" s="261" t="s">
        <v>2368</v>
      </c>
      <c r="D393" s="249" t="s">
        <v>2367</v>
      </c>
      <c r="E393" s="261" t="s">
        <v>2157</v>
      </c>
      <c r="F393" s="261">
        <v>311014</v>
      </c>
      <c r="G393" s="262" t="s">
        <v>2365</v>
      </c>
      <c r="H393" s="263" t="s">
        <v>3350</v>
      </c>
      <c r="I393" s="101" t="str">
        <f>IF(COUNTIF('2122&amp;2021 SDOL'!$B$8:$B$183, 'College &amp; Clock Prog-SOC'!$F393)&gt;0, "X", "")</f>
        <v/>
      </c>
    </row>
    <row r="394" spans="1:9" ht="16">
      <c r="A394" s="108" t="str">
        <f>CONCATENATE(Table2[[#This Row],[CIP Number]],Table2[[#This Row],[SOC]])</f>
        <v>0351390202311011</v>
      </c>
      <c r="B394" s="272" t="s">
        <v>2366</v>
      </c>
      <c r="C394" s="264" t="s">
        <v>2368</v>
      </c>
      <c r="D394" s="237" t="s">
        <v>2367</v>
      </c>
      <c r="E394" s="264" t="s">
        <v>2157</v>
      </c>
      <c r="F394" s="264">
        <v>311011</v>
      </c>
      <c r="G394" s="265" t="s">
        <v>2339</v>
      </c>
      <c r="H394" s="258" t="s">
        <v>3350</v>
      </c>
      <c r="I394" s="101" t="str">
        <f>IF(COUNTIF('2122&amp;2021 SDOL'!$B$8:$B$183, 'College &amp; Clock Prog-SOC'!$F394)&gt;0, "X", "")</f>
        <v/>
      </c>
    </row>
    <row r="395" spans="1:9" ht="32">
      <c r="A395" s="108" t="str">
        <f>CONCATENATE(Table2[[#This Row],[CIP Number]],Table2[[#This Row],[SOC]])</f>
        <v>0351390205292099</v>
      </c>
      <c r="B395" s="271" t="s">
        <v>2373</v>
      </c>
      <c r="C395" s="261" t="s">
        <v>2375</v>
      </c>
      <c r="D395" s="249" t="s">
        <v>2374</v>
      </c>
      <c r="E395" s="261" t="s">
        <v>2157</v>
      </c>
      <c r="F395" s="261">
        <v>292099</v>
      </c>
      <c r="G395" s="262" t="s">
        <v>1974</v>
      </c>
      <c r="H395" s="263" t="s">
        <v>3349</v>
      </c>
      <c r="I395" s="101" t="str">
        <f>IF(COUNTIF('2122&amp;2021 SDOL'!$B$8:$B$183, 'College &amp; Clock Prog-SOC'!$F395)&gt;0, "X", "")</f>
        <v>X</v>
      </c>
    </row>
    <row r="396" spans="1:9" ht="32">
      <c r="A396" s="108" t="str">
        <f>CONCATENATE(Table2[[#This Row],[CIP Number]],Table2[[#This Row],[SOC]])</f>
        <v>0351390205319099</v>
      </c>
      <c r="B396" s="272" t="s">
        <v>2373</v>
      </c>
      <c r="C396" s="264" t="s">
        <v>2375</v>
      </c>
      <c r="D396" s="237" t="s">
        <v>2374</v>
      </c>
      <c r="E396" s="264" t="s">
        <v>2157</v>
      </c>
      <c r="F396" s="264">
        <v>319099</v>
      </c>
      <c r="G396" s="265" t="s">
        <v>1010</v>
      </c>
      <c r="H396" s="258" t="s">
        <v>3350</v>
      </c>
      <c r="I396" s="101" t="str">
        <f>IF(COUNTIF('2122&amp;2021 SDOL'!$B$8:$B$183, 'College &amp; Clock Prog-SOC'!$F396)&gt;0, "X", "")</f>
        <v/>
      </c>
    </row>
    <row r="397" spans="1:9" ht="16">
      <c r="A397" s="108" t="str">
        <f>CONCATENATE(Table2[[#This Row],[CIP Number]],Table2[[#This Row],[SOC]])</f>
        <v>0351390205311014</v>
      </c>
      <c r="B397" s="271" t="s">
        <v>2373</v>
      </c>
      <c r="C397" s="261" t="s">
        <v>2375</v>
      </c>
      <c r="D397" s="249" t="s">
        <v>2374</v>
      </c>
      <c r="E397" s="261" t="s">
        <v>2157</v>
      </c>
      <c r="F397" s="261">
        <v>311014</v>
      </c>
      <c r="G397" s="262" t="s">
        <v>2365</v>
      </c>
      <c r="H397" s="263" t="s">
        <v>3350</v>
      </c>
      <c r="I397" s="101" t="str">
        <f>IF(COUNTIF('2122&amp;2021 SDOL'!$B$8:$B$183, 'College &amp; Clock Prog-SOC'!$F397)&gt;0, "X", "")</f>
        <v/>
      </c>
    </row>
    <row r="398" spans="1:9" ht="16">
      <c r="A398" s="108" t="str">
        <f>CONCATENATE(Table2[[#This Row],[CIP Number]],Table2[[#This Row],[SOC]])</f>
        <v>0351390205311011</v>
      </c>
      <c r="B398" s="272" t="s">
        <v>2373</v>
      </c>
      <c r="C398" s="264" t="s">
        <v>2375</v>
      </c>
      <c r="D398" s="237" t="s">
        <v>2374</v>
      </c>
      <c r="E398" s="264" t="s">
        <v>2157</v>
      </c>
      <c r="F398" s="264">
        <v>311011</v>
      </c>
      <c r="G398" s="265" t="s">
        <v>2339</v>
      </c>
      <c r="H398" s="258" t="s">
        <v>3350</v>
      </c>
      <c r="I398" s="101" t="str">
        <f>IF(COUNTIF('2122&amp;2021 SDOL'!$B$8:$B$183, 'College &amp; Clock Prog-SOC'!$F398)&gt;0, "X", "")</f>
        <v/>
      </c>
    </row>
    <row r="399" spans="1:9" ht="16">
      <c r="A399" s="108" t="str">
        <f>CONCATENATE(Table2[[#This Row],[CIP Number]],Table2[[#This Row],[SOC]])</f>
        <v>0851390200319092</v>
      </c>
      <c r="B399" s="271" t="s">
        <v>3313</v>
      </c>
      <c r="C399" s="261" t="s">
        <v>3315</v>
      </c>
      <c r="D399" s="249" t="s">
        <v>3314</v>
      </c>
      <c r="E399" s="261" t="s">
        <v>3066</v>
      </c>
      <c r="F399" s="261">
        <v>319092</v>
      </c>
      <c r="G399" s="262" t="s">
        <v>946</v>
      </c>
      <c r="H399" s="263" t="s">
        <v>3349</v>
      </c>
      <c r="I399" s="101" t="str">
        <f>IF(COUNTIF('2122&amp;2021 SDOL'!$B$8:$B$183, 'College &amp; Clock Prog-SOC'!$F399)&gt;0, "X", "")</f>
        <v>X</v>
      </c>
    </row>
    <row r="400" spans="1:9" ht="32">
      <c r="A400" s="108" t="str">
        <f>CONCATENATE(Table2[[#This Row],[CIP Number]],Table2[[#This Row],[SOC]])</f>
        <v>0811010100151151</v>
      </c>
      <c r="B400" s="272" t="s">
        <v>3085</v>
      </c>
      <c r="C400" s="264" t="s">
        <v>3088</v>
      </c>
      <c r="D400" s="237" t="s">
        <v>3087</v>
      </c>
      <c r="E400" s="264" t="s">
        <v>3066</v>
      </c>
      <c r="F400" s="264">
        <v>151151</v>
      </c>
      <c r="G400" s="265" t="s">
        <v>1114</v>
      </c>
      <c r="H400" s="258" t="s">
        <v>3349</v>
      </c>
      <c r="I400" s="101" t="str">
        <f>IF(COUNTIF('2122&amp;2021 SDOL'!$B$8:$B$183, 'College &amp; Clock Prog-SOC'!$F400)&gt;0, "X", "")</f>
        <v>X</v>
      </c>
    </row>
    <row r="401" spans="1:9" ht="16">
      <c r="A401" s="108" t="str">
        <f>CONCATENATE(Table2[[#This Row],[CIP Number]],Table2[[#This Row],[SOC]])</f>
        <v>0252190810413021</v>
      </c>
      <c r="B401" s="271" t="s">
        <v>2216</v>
      </c>
      <c r="C401" s="261" t="s">
        <v>2218</v>
      </c>
      <c r="D401" s="249" t="s">
        <v>2217</v>
      </c>
      <c r="E401" s="261" t="s">
        <v>2157</v>
      </c>
      <c r="F401" s="261">
        <v>413021</v>
      </c>
      <c r="G401" s="262" t="s">
        <v>1267</v>
      </c>
      <c r="H401" s="263" t="s">
        <v>3349</v>
      </c>
      <c r="I401" s="101" t="str">
        <f>IF(COUNTIF('2122&amp;2021 SDOL'!$B$8:$B$183, 'College &amp; Clock Prog-SOC'!$F401)&gt;0, "X", "")</f>
        <v>X</v>
      </c>
    </row>
    <row r="402" spans="1:9" ht="16">
      <c r="A402" s="108" t="str">
        <f>CONCATENATE(Table2[[#This Row],[CIP Number]],Table2[[#This Row],[SOC]])</f>
        <v>0351080506292052</v>
      </c>
      <c r="B402" s="272" t="s">
        <v>2265</v>
      </c>
      <c r="C402" s="264" t="s">
        <v>2266</v>
      </c>
      <c r="D402" s="237" t="s">
        <v>583</v>
      </c>
      <c r="E402" s="264" t="s">
        <v>2157</v>
      </c>
      <c r="F402" s="264">
        <v>292052</v>
      </c>
      <c r="G402" s="265" t="s">
        <v>953</v>
      </c>
      <c r="H402" s="258" t="s">
        <v>3349</v>
      </c>
      <c r="I402" s="101" t="str">
        <f>IF(COUNTIF('2122&amp;2021 SDOL'!$B$8:$B$183, 'College &amp; Clock Prog-SOC'!$F402)&gt;0, "X", "")</f>
        <v>X</v>
      </c>
    </row>
    <row r="403" spans="1:9" ht="32">
      <c r="A403" s="108" t="str">
        <f>CONCATENATE(Table2[[#This Row],[CIP Number]],Table2[[#This Row],[SOC]])</f>
        <v>0351080506319099</v>
      </c>
      <c r="B403" s="271" t="s">
        <v>2265</v>
      </c>
      <c r="C403" s="261" t="s">
        <v>2266</v>
      </c>
      <c r="D403" s="249" t="s">
        <v>583</v>
      </c>
      <c r="E403" s="261" t="s">
        <v>2157</v>
      </c>
      <c r="F403" s="261">
        <v>319099</v>
      </c>
      <c r="G403" s="262" t="s">
        <v>1010</v>
      </c>
      <c r="H403" s="263" t="s">
        <v>3350</v>
      </c>
      <c r="I403" s="101" t="str">
        <f>IF(COUNTIF('2122&amp;2021 SDOL'!$B$8:$B$183, 'College &amp; Clock Prog-SOC'!$F403)&gt;0, "X", "")</f>
        <v/>
      </c>
    </row>
    <row r="404" spans="1:9" ht="16">
      <c r="A404" s="108" t="str">
        <f>CONCATENATE(Table2[[#This Row],[CIP Number]],Table2[[#This Row],[SOC]])</f>
        <v>0851080501319092</v>
      </c>
      <c r="B404" s="272" t="s">
        <v>3306</v>
      </c>
      <c r="C404" s="264" t="s">
        <v>3308</v>
      </c>
      <c r="D404" s="237" t="s">
        <v>3307</v>
      </c>
      <c r="E404" s="264" t="s">
        <v>3066</v>
      </c>
      <c r="F404" s="264">
        <v>319092</v>
      </c>
      <c r="G404" s="265" t="s">
        <v>946</v>
      </c>
      <c r="H404" s="258" t="s">
        <v>3349</v>
      </c>
      <c r="I404" s="101" t="str">
        <f>IF(COUNTIF('2122&amp;2021 SDOL'!$B$8:$B$183, 'College &amp; Clock Prog-SOC'!$F404)&gt;0, "X", "")</f>
        <v>X</v>
      </c>
    </row>
    <row r="405" spans="1:9" ht="16">
      <c r="A405" s="108" t="str">
        <f>CONCATENATE(Table2[[#This Row],[CIP Number]],Table2[[#This Row],[SOC]])</f>
        <v>0351080507292052</v>
      </c>
      <c r="B405" s="271" t="s">
        <v>2268</v>
      </c>
      <c r="C405" s="261" t="s">
        <v>2270</v>
      </c>
      <c r="D405" s="249" t="s">
        <v>2269</v>
      </c>
      <c r="E405" s="261" t="s">
        <v>2228</v>
      </c>
      <c r="F405" s="261">
        <v>292052</v>
      </c>
      <c r="G405" s="262" t="s">
        <v>953</v>
      </c>
      <c r="H405" s="263" t="s">
        <v>3349</v>
      </c>
      <c r="I405" s="101" t="str">
        <f>IF(COUNTIF('2122&amp;2021 SDOL'!$B$8:$B$183, 'College &amp; Clock Prog-SOC'!$F405)&gt;0, "X", "")</f>
        <v>X</v>
      </c>
    </row>
    <row r="406" spans="1:9" ht="32">
      <c r="A406" s="108" t="str">
        <f>CONCATENATE(Table2[[#This Row],[CIP Number]],Table2[[#This Row],[SOC]])</f>
        <v>0351080507319099</v>
      </c>
      <c r="B406" s="272" t="s">
        <v>2268</v>
      </c>
      <c r="C406" s="264" t="s">
        <v>2270</v>
      </c>
      <c r="D406" s="237" t="s">
        <v>2269</v>
      </c>
      <c r="E406" s="264" t="s">
        <v>2228</v>
      </c>
      <c r="F406" s="264">
        <v>319099</v>
      </c>
      <c r="G406" s="265" t="s">
        <v>1010</v>
      </c>
      <c r="H406" s="258" t="s">
        <v>3350</v>
      </c>
      <c r="I406" s="101" t="str">
        <f>IF(COUNTIF('2122&amp;2021 SDOL'!$B$8:$B$183, 'College &amp; Clock Prog-SOC'!$F406)&gt;0, "X", "")</f>
        <v/>
      </c>
    </row>
    <row r="407" spans="1:9" ht="16">
      <c r="A407" s="108" t="str">
        <f>CONCATENATE(Table2[[#This Row],[CIP Number]],Table2[[#This Row],[SOC]])</f>
        <v>0351100901319097</v>
      </c>
      <c r="B407" s="271" t="s">
        <v>2308</v>
      </c>
      <c r="C407" s="261" t="s">
        <v>2311</v>
      </c>
      <c r="D407" s="249" t="s">
        <v>2310</v>
      </c>
      <c r="E407" s="261" t="s">
        <v>2157</v>
      </c>
      <c r="F407" s="261">
        <v>319097</v>
      </c>
      <c r="G407" s="262" t="s">
        <v>2314</v>
      </c>
      <c r="H407" s="263" t="s">
        <v>3349</v>
      </c>
      <c r="I407" s="101" t="str">
        <f>IF(COUNTIF('2122&amp;2021 SDOL'!$B$8:$B$183, 'College &amp; Clock Prog-SOC'!$F407)&gt;0, "X", "")</f>
        <v>X</v>
      </c>
    </row>
    <row r="408" spans="1:9" ht="32">
      <c r="A408" s="108" t="str">
        <f>CONCATENATE(Table2[[#This Row],[CIP Number]],Table2[[#This Row],[SOC]])</f>
        <v>0351100901319099</v>
      </c>
      <c r="B408" s="272" t="s">
        <v>2308</v>
      </c>
      <c r="C408" s="264" t="s">
        <v>2311</v>
      </c>
      <c r="D408" s="237" t="s">
        <v>2310</v>
      </c>
      <c r="E408" s="264" t="s">
        <v>2157</v>
      </c>
      <c r="F408" s="264">
        <v>319099</v>
      </c>
      <c r="G408" s="265" t="s">
        <v>1010</v>
      </c>
      <c r="H408" s="258" t="s">
        <v>3350</v>
      </c>
      <c r="I408" s="101" t="str">
        <f>IF(COUNTIF('2122&amp;2021 SDOL'!$B$8:$B$183, 'College &amp; Clock Prog-SOC'!$F408)&gt;0, "X", "")</f>
        <v/>
      </c>
    </row>
    <row r="409" spans="1:9" ht="16">
      <c r="A409" s="108" t="str">
        <f>CONCATENATE(Table2[[#This Row],[CIP Number]],Table2[[#This Row],[SOC]])</f>
        <v>0846040401472161</v>
      </c>
      <c r="B409" s="271" t="s">
        <v>3183</v>
      </c>
      <c r="C409" s="261" t="s">
        <v>3186</v>
      </c>
      <c r="D409" s="249" t="s">
        <v>3185</v>
      </c>
      <c r="E409" s="261" t="s">
        <v>3066</v>
      </c>
      <c r="F409" s="261">
        <v>472161</v>
      </c>
      <c r="G409" s="262" t="s">
        <v>3188</v>
      </c>
      <c r="H409" s="263" t="s">
        <v>3349</v>
      </c>
      <c r="I409" s="101" t="str">
        <f>IF(COUNTIF('2122&amp;2021 SDOL'!$B$8:$B$183, 'College &amp; Clock Prog-SOC'!$F409)&gt;0, "X", "")</f>
        <v/>
      </c>
    </row>
    <row r="410" spans="1:9" ht="32">
      <c r="A410" s="108" t="str">
        <f>CONCATENATE(Table2[[#This Row],[CIP Number]],Table2[[#This Row],[SOC]])</f>
        <v>0646050312472152</v>
      </c>
      <c r="B410" s="272" t="s">
        <v>2683</v>
      </c>
      <c r="C410" s="264" t="s">
        <v>2685</v>
      </c>
      <c r="D410" s="237" t="s">
        <v>585</v>
      </c>
      <c r="E410" s="264" t="s">
        <v>2157</v>
      </c>
      <c r="F410" s="264">
        <v>472152</v>
      </c>
      <c r="G410" s="265" t="s">
        <v>2682</v>
      </c>
      <c r="H410" s="258" t="s">
        <v>3349</v>
      </c>
      <c r="I410" s="101" t="str">
        <f>IF(COUNTIF('2122&amp;2021 SDOL'!$B$8:$B$183, 'College &amp; Clock Prog-SOC'!$F410)&gt;0, "X", "")</f>
        <v>X</v>
      </c>
    </row>
    <row r="411" spans="1:9" ht="32">
      <c r="A411" s="108" t="str">
        <f>CONCATENATE(Table2[[#This Row],[CIP Number]],Table2[[#This Row],[SOC]])</f>
        <v>0646050312473015</v>
      </c>
      <c r="B411" s="271" t="s">
        <v>2683</v>
      </c>
      <c r="C411" s="261" t="s">
        <v>2685</v>
      </c>
      <c r="D411" s="249" t="s">
        <v>585</v>
      </c>
      <c r="E411" s="261" t="s">
        <v>2157</v>
      </c>
      <c r="F411" s="261">
        <v>473015</v>
      </c>
      <c r="G411" s="262" t="s">
        <v>3383</v>
      </c>
      <c r="H411" s="263" t="s">
        <v>3350</v>
      </c>
      <c r="I411" s="101" t="str">
        <f>IF(COUNTIF('2122&amp;2021 SDOL'!$B$8:$B$183, 'College &amp; Clock Prog-SOC'!$F411)&gt;0, "X", "")</f>
        <v/>
      </c>
    </row>
    <row r="412" spans="1:9" ht="32">
      <c r="A412" s="108" t="str">
        <f>CONCATENATE(Table2[[#This Row],[CIP Number]],Table2[[#This Row],[SOC]])</f>
        <v>0846050302472152</v>
      </c>
      <c r="B412" s="272" t="s">
        <v>3227</v>
      </c>
      <c r="C412" s="264" t="s">
        <v>3229</v>
      </c>
      <c r="D412" s="237" t="s">
        <v>3228</v>
      </c>
      <c r="E412" s="264" t="s">
        <v>3066</v>
      </c>
      <c r="F412" s="264">
        <v>472152</v>
      </c>
      <c r="G412" s="265" t="s">
        <v>2682</v>
      </c>
      <c r="H412" s="258" t="s">
        <v>3349</v>
      </c>
      <c r="I412" s="101" t="str">
        <f>IF(COUNTIF('2122&amp;2021 SDOL'!$B$8:$B$183, 'College &amp; Clock Prog-SOC'!$F412)&gt;0, "X", "")</f>
        <v>X</v>
      </c>
    </row>
    <row r="413" spans="1:9" ht="16">
      <c r="A413" s="108" t="str">
        <f>CONCATENATE(Table2[[#This Row],[CIP Number]],Table2[[#This Row],[SOC]])</f>
        <v>0743019903131041</v>
      </c>
      <c r="B413" s="271" t="s">
        <v>3042</v>
      </c>
      <c r="C413" s="261" t="s">
        <v>3044</v>
      </c>
      <c r="D413" s="249" t="s">
        <v>3043</v>
      </c>
      <c r="E413" s="261" t="s">
        <v>2157</v>
      </c>
      <c r="F413" s="261">
        <v>131041</v>
      </c>
      <c r="G413" s="262" t="s">
        <v>3047</v>
      </c>
      <c r="H413" s="263" t="s">
        <v>3349</v>
      </c>
      <c r="I413" s="101" t="str">
        <f>IF(COUNTIF('2122&amp;2021 SDOL'!$B$8:$B$183, 'College &amp; Clock Prog-SOC'!$F413)&gt;0, "X", "")</f>
        <v>X</v>
      </c>
    </row>
    <row r="414" spans="1:9" ht="16">
      <c r="A414" s="108" t="str">
        <f>CONCATENATE(Table2[[#This Row],[CIP Number]],Table2[[#This Row],[SOC]])</f>
        <v>0743019903333041</v>
      </c>
      <c r="B414" s="272" t="s">
        <v>3042</v>
      </c>
      <c r="C414" s="264" t="s">
        <v>3044</v>
      </c>
      <c r="D414" s="237" t="s">
        <v>3043</v>
      </c>
      <c r="E414" s="264" t="s">
        <v>2157</v>
      </c>
      <c r="F414" s="264">
        <v>333041</v>
      </c>
      <c r="G414" s="265" t="s">
        <v>3384</v>
      </c>
      <c r="H414" s="258" t="s">
        <v>3350</v>
      </c>
      <c r="I414" s="101" t="str">
        <f>IF(COUNTIF('2122&amp;2021 SDOL'!$B$8:$B$183, 'College &amp; Clock Prog-SOC'!$F414)&gt;0, "X", "")</f>
        <v/>
      </c>
    </row>
    <row r="415" spans="1:9" ht="32">
      <c r="A415" s="108" t="str">
        <f>CONCATENATE(Table2[[#This Row],[CIP Number]],Table2[[#This Row],[SOC]])</f>
        <v>0743019903339090</v>
      </c>
      <c r="B415" s="271" t="s">
        <v>3042</v>
      </c>
      <c r="C415" s="261" t="s">
        <v>3044</v>
      </c>
      <c r="D415" s="249" t="s">
        <v>3043</v>
      </c>
      <c r="E415" s="261" t="s">
        <v>2157</v>
      </c>
      <c r="F415" s="261">
        <v>339090</v>
      </c>
      <c r="G415" s="262" t="s">
        <v>3385</v>
      </c>
      <c r="H415" s="263" t="s">
        <v>3350</v>
      </c>
      <c r="I415" s="101" t="str">
        <f>IF(COUNTIF('2122&amp;2021 SDOL'!$B$8:$B$183, 'College &amp; Clock Prog-SOC'!$F415)&gt;0, "X", "")</f>
        <v/>
      </c>
    </row>
    <row r="416" spans="1:9" ht="32">
      <c r="A416" s="108" t="str">
        <f>CONCATENATE(Table2[[#This Row],[CIP Number]],Table2[[#This Row],[SOC]])</f>
        <v>0647060604493053</v>
      </c>
      <c r="B416" s="272" t="s">
        <v>2814</v>
      </c>
      <c r="C416" s="264" t="s">
        <v>2817</v>
      </c>
      <c r="D416" s="237" t="s">
        <v>2816</v>
      </c>
      <c r="E416" s="264" t="s">
        <v>2157</v>
      </c>
      <c r="F416" s="264">
        <v>493053</v>
      </c>
      <c r="G416" s="265" t="s">
        <v>2819</v>
      </c>
      <c r="H416" s="258" t="s">
        <v>3349</v>
      </c>
      <c r="I416" s="101" t="str">
        <f>IF(COUNTIF('2122&amp;2021 SDOL'!$B$8:$B$183, 'College &amp; Clock Prog-SOC'!$F416)&gt;0, "X", "")</f>
        <v/>
      </c>
    </row>
    <row r="417" spans="1:9" ht="32">
      <c r="A417" s="108" t="str">
        <f>CONCATENATE(Table2[[#This Row],[CIP Number]],Table2[[#This Row],[SOC]])</f>
        <v>0351390101292061</v>
      </c>
      <c r="B417" s="271" t="s">
        <v>2353</v>
      </c>
      <c r="C417" s="261" t="s">
        <v>2355</v>
      </c>
      <c r="D417" s="249" t="s">
        <v>593</v>
      </c>
      <c r="E417" s="261" t="s">
        <v>2157</v>
      </c>
      <c r="F417" s="261">
        <v>292061</v>
      </c>
      <c r="G417" s="262" t="s">
        <v>2358</v>
      </c>
      <c r="H417" s="263" t="s">
        <v>3349</v>
      </c>
      <c r="I417" s="101" t="str">
        <f>IF(COUNTIF('2122&amp;2021 SDOL'!$B$8:$B$183, 'College &amp; Clock Prog-SOC'!$F417)&gt;0, "X", "")</f>
        <v>X</v>
      </c>
    </row>
    <row r="418" spans="1:9" ht="16">
      <c r="A418" s="108" t="str">
        <f>CONCATENATE(Table2[[#This Row],[CIP Number]],Table2[[#This Row],[SOC]])</f>
        <v>0351390101311014</v>
      </c>
      <c r="B418" s="272" t="s">
        <v>2353</v>
      </c>
      <c r="C418" s="264" t="s">
        <v>2355</v>
      </c>
      <c r="D418" s="237" t="s">
        <v>593</v>
      </c>
      <c r="E418" s="264" t="s">
        <v>2157</v>
      </c>
      <c r="F418" s="264">
        <v>311014</v>
      </c>
      <c r="G418" s="265" t="s">
        <v>2365</v>
      </c>
      <c r="H418" s="258" t="s">
        <v>3350</v>
      </c>
      <c r="I418" s="101" t="str">
        <f>IF(COUNTIF('2122&amp;2021 SDOL'!$B$8:$B$183, 'College &amp; Clock Prog-SOC'!$F418)&gt;0, "X", "")</f>
        <v/>
      </c>
    </row>
    <row r="419" spans="1:9" ht="16">
      <c r="A419" s="108" t="str">
        <f>CONCATENATE(Table2[[#This Row],[CIP Number]],Table2[[#This Row],[SOC]])</f>
        <v>0713129902259041</v>
      </c>
      <c r="B419" s="271" t="s">
        <v>2939</v>
      </c>
      <c r="C419" s="261" t="s">
        <v>2940</v>
      </c>
      <c r="D419" s="249" t="s">
        <v>599</v>
      </c>
      <c r="E419" s="261" t="s">
        <v>2157</v>
      </c>
      <c r="F419" s="261">
        <v>259041</v>
      </c>
      <c r="G419" s="262" t="s">
        <v>2942</v>
      </c>
      <c r="H419" s="263" t="s">
        <v>3349</v>
      </c>
      <c r="I419" s="101" t="str">
        <f>IF(COUNTIF('2122&amp;2021 SDOL'!$B$8:$B$183, 'College &amp; Clock Prog-SOC'!$F419)&gt;0, "X", "")</f>
        <v/>
      </c>
    </row>
    <row r="420" spans="1:9" ht="32">
      <c r="A420" s="108" t="str">
        <f>CONCATENATE(Table2[[#This Row],[CIP Number]],Table2[[#This Row],[SOC]])</f>
        <v>0743010907339021</v>
      </c>
      <c r="B420" s="272" t="s">
        <v>3031</v>
      </c>
      <c r="C420" s="264" t="s">
        <v>3033</v>
      </c>
      <c r="D420" s="237" t="s">
        <v>3032</v>
      </c>
      <c r="E420" s="264" t="s">
        <v>2157</v>
      </c>
      <c r="F420" s="264">
        <v>339021</v>
      </c>
      <c r="G420" s="265" t="s">
        <v>3035</v>
      </c>
      <c r="H420" s="258" t="s">
        <v>3349</v>
      </c>
      <c r="I420" s="101" t="str">
        <f>IF(COUNTIF('2122&amp;2021 SDOL'!$B$8:$B$183, 'College &amp; Clock Prog-SOC'!$F420)&gt;0, "X", "")</f>
        <v/>
      </c>
    </row>
    <row r="421" spans="1:9" ht="16">
      <c r="A421" s="108" t="str">
        <f>CONCATENATE(Table2[[#This Row],[CIP Number]],Table2[[#This Row],[SOC]])</f>
        <v>0743010900339032</v>
      </c>
      <c r="B421" s="271" t="s">
        <v>3027</v>
      </c>
      <c r="C421" s="261" t="s">
        <v>3030</v>
      </c>
      <c r="D421" s="249" t="s">
        <v>3029</v>
      </c>
      <c r="E421" s="261" t="s">
        <v>2157</v>
      </c>
      <c r="F421" s="261">
        <v>339032</v>
      </c>
      <c r="G421" s="262" t="s">
        <v>2146</v>
      </c>
      <c r="H421" s="263" t="s">
        <v>3349</v>
      </c>
      <c r="I421" s="101" t="str">
        <f>IF(COUNTIF('2122&amp;2021 SDOL'!$B$8:$B$183, 'College &amp; Clock Prog-SOC'!$F421)&gt;0, "X", "")</f>
        <v/>
      </c>
    </row>
    <row r="422" spans="1:9" ht="16">
      <c r="A422" s="108" t="str">
        <f>CONCATENATE(Table2[[#This Row],[CIP Number]],Table2[[#This Row],[SOC]])</f>
        <v>0412050312119051</v>
      </c>
      <c r="B422" s="272" t="s">
        <v>2376</v>
      </c>
      <c r="C422" s="264" t="s">
        <v>2378</v>
      </c>
      <c r="D422" s="237" t="s">
        <v>2377</v>
      </c>
      <c r="E422" s="264" t="s">
        <v>2157</v>
      </c>
      <c r="F422" s="264">
        <v>119051</v>
      </c>
      <c r="G422" s="265" t="s">
        <v>846</v>
      </c>
      <c r="H422" s="258" t="s">
        <v>3349</v>
      </c>
      <c r="I422" s="101" t="str">
        <f>IF(COUNTIF('2122&amp;2021 SDOL'!$B$8:$B$183, 'College &amp; Clock Prog-SOC'!$F422)&gt;0, "X", "")</f>
        <v>X</v>
      </c>
    </row>
    <row r="423" spans="1:9" ht="16">
      <c r="A423" s="108" t="str">
        <f>CONCATENATE(Table2[[#This Row],[CIP Number]],Table2[[#This Row],[SOC]])</f>
        <v>0412050312352021</v>
      </c>
      <c r="B423" s="271" t="s">
        <v>2376</v>
      </c>
      <c r="C423" s="261" t="s">
        <v>2378</v>
      </c>
      <c r="D423" s="249" t="s">
        <v>2377</v>
      </c>
      <c r="E423" s="261" t="s">
        <v>2157</v>
      </c>
      <c r="F423" s="261">
        <v>352021</v>
      </c>
      <c r="G423" s="262" t="s">
        <v>3360</v>
      </c>
      <c r="H423" s="263" t="s">
        <v>3350</v>
      </c>
      <c r="I423" s="101" t="str">
        <f>IF(COUNTIF('2122&amp;2021 SDOL'!$B$8:$B$183, 'College &amp; Clock Prog-SOC'!$F423)&gt;0, "X", "")</f>
        <v/>
      </c>
    </row>
    <row r="424" spans="1:9" ht="16">
      <c r="A424" s="108" t="str">
        <f>CONCATENATE(Table2[[#This Row],[CIP Number]],Table2[[#This Row],[SOC]])</f>
        <v>0412050312352014</v>
      </c>
      <c r="B424" s="272" t="s">
        <v>2376</v>
      </c>
      <c r="C424" s="264" t="s">
        <v>2378</v>
      </c>
      <c r="D424" s="237" t="s">
        <v>2377</v>
      </c>
      <c r="E424" s="264" t="s">
        <v>2157</v>
      </c>
      <c r="F424" s="264">
        <v>352014</v>
      </c>
      <c r="G424" s="265" t="s">
        <v>1428</v>
      </c>
      <c r="H424" s="258" t="s">
        <v>3350</v>
      </c>
      <c r="I424" s="101" t="str">
        <f>IF(COUNTIF('2122&amp;2021 SDOL'!$B$8:$B$183, 'College &amp; Clock Prog-SOC'!$F424)&gt;0, "X", "")</f>
        <v/>
      </c>
    </row>
    <row r="425" spans="1:9" ht="16">
      <c r="A425" s="108" t="str">
        <f>CONCATENATE(Table2[[#This Row],[CIP Number]],Table2[[#This Row],[SOC]])</f>
        <v>0412050312351011</v>
      </c>
      <c r="B425" s="271" t="s">
        <v>2376</v>
      </c>
      <c r="C425" s="261" t="s">
        <v>2378</v>
      </c>
      <c r="D425" s="249" t="s">
        <v>2377</v>
      </c>
      <c r="E425" s="261" t="s">
        <v>2157</v>
      </c>
      <c r="F425" s="261">
        <v>351011</v>
      </c>
      <c r="G425" s="262" t="s">
        <v>1414</v>
      </c>
      <c r="H425" s="263" t="s">
        <v>3350</v>
      </c>
      <c r="I425" s="101" t="str">
        <f>IF(COUNTIF('2122&amp;2021 SDOL'!$B$8:$B$183, 'College &amp; Clock Prog-SOC'!$F425)&gt;0, "X", "")</f>
        <v>X</v>
      </c>
    </row>
    <row r="426" spans="1:9" ht="32">
      <c r="A426" s="108" t="str">
        <f>CONCATENATE(Table2[[#This Row],[CIP Number]],Table2[[#This Row],[SOC]])</f>
        <v>0252190811131031</v>
      </c>
      <c r="B426" s="272" t="s">
        <v>2219</v>
      </c>
      <c r="C426" s="264" t="s">
        <v>2221</v>
      </c>
      <c r="D426" s="237" t="s">
        <v>2220</v>
      </c>
      <c r="E426" s="264" t="s">
        <v>2157</v>
      </c>
      <c r="F426" s="264">
        <v>131031</v>
      </c>
      <c r="G426" s="265" t="s">
        <v>2209</v>
      </c>
      <c r="H426" s="258" t="s">
        <v>3349</v>
      </c>
      <c r="I426" s="101" t="str">
        <f>IF(COUNTIF('2122&amp;2021 SDOL'!$B$8:$B$183, 'College &amp; Clock Prog-SOC'!$F426)&gt;0, "X", "")</f>
        <v>X</v>
      </c>
    </row>
    <row r="427" spans="1:9" ht="32">
      <c r="A427" s="108" t="str">
        <f>CONCATENATE(Table2[[#This Row],[CIP Number]],Table2[[#This Row],[SOC]])</f>
        <v>0743039900435031</v>
      </c>
      <c r="B427" s="271" t="s">
        <v>3067</v>
      </c>
      <c r="C427" s="261" t="s">
        <v>3070</v>
      </c>
      <c r="D427" s="249" t="s">
        <v>3069</v>
      </c>
      <c r="E427" s="261" t="s">
        <v>2157</v>
      </c>
      <c r="F427" s="261">
        <v>435031</v>
      </c>
      <c r="G427" s="262" t="s">
        <v>3073</v>
      </c>
      <c r="H427" s="263" t="s">
        <v>3349</v>
      </c>
      <c r="I427" s="101" t="str">
        <f>IF(COUNTIF('2122&amp;2021 SDOL'!$B$8:$B$183, 'College &amp; Clock Prog-SOC'!$F427)&gt;0, "X", "")</f>
        <v/>
      </c>
    </row>
    <row r="428" spans="1:9" ht="32">
      <c r="A428" s="108" t="str">
        <f>CONCATENATE(Table2[[#This Row],[CIP Number]],Table2[[#This Row],[SOC]])</f>
        <v>0615050600173025</v>
      </c>
      <c r="B428" s="272" t="s">
        <v>2615</v>
      </c>
      <c r="C428" s="264" t="s">
        <v>2618</v>
      </c>
      <c r="D428" s="237" t="s">
        <v>2617</v>
      </c>
      <c r="E428" s="264" t="s">
        <v>2157</v>
      </c>
      <c r="F428" s="264">
        <v>173025</v>
      </c>
      <c r="G428" s="265" t="s">
        <v>2620</v>
      </c>
      <c r="H428" s="258" t="s">
        <v>3349</v>
      </c>
      <c r="I428" s="101" t="str">
        <f>IF(COUNTIF('2122&amp;2021 SDOL'!$B$8:$B$183, 'College &amp; Clock Prog-SOC'!$F428)&gt;0, "X", "")</f>
        <v/>
      </c>
    </row>
    <row r="429" spans="1:9" ht="16">
      <c r="A429" s="108" t="str">
        <f>CONCATENATE(Table2[[#This Row],[CIP Number]],Table2[[#This Row],[SOC]])</f>
        <v>0847030303499041</v>
      </c>
      <c r="B429" s="271" t="s">
        <v>3265</v>
      </c>
      <c r="C429" s="261" t="s">
        <v>3267</v>
      </c>
      <c r="D429" s="249" t="s">
        <v>3266</v>
      </c>
      <c r="E429" s="261" t="s">
        <v>3066</v>
      </c>
      <c r="F429" s="261">
        <v>499041</v>
      </c>
      <c r="G429" s="262" t="s">
        <v>2723</v>
      </c>
      <c r="H429" s="263" t="s">
        <v>3349</v>
      </c>
      <c r="I429" s="101" t="str">
        <f>IF(COUNTIF('2122&amp;2021 SDOL'!$B$8:$B$183, 'College &amp; Clock Prog-SOC'!$F429)&gt;0, "X", "")</f>
        <v>X</v>
      </c>
    </row>
    <row r="430" spans="1:9" ht="16">
      <c r="A430" s="108" t="str">
        <f>CONCATENATE(Table2[[#This Row],[CIP Number]],Table2[[#This Row],[SOC]])</f>
        <v>0351091100292034</v>
      </c>
      <c r="B430" s="272" t="s">
        <v>2293</v>
      </c>
      <c r="C430" s="264" t="s">
        <v>2296</v>
      </c>
      <c r="D430" s="237" t="s">
        <v>2295</v>
      </c>
      <c r="E430" s="264" t="s">
        <v>2157</v>
      </c>
      <c r="F430" s="264">
        <v>292034</v>
      </c>
      <c r="G430" s="265" t="s">
        <v>1956</v>
      </c>
      <c r="H430" s="258" t="s">
        <v>3349</v>
      </c>
      <c r="I430" s="101" t="str">
        <f>IF(COUNTIF('2122&amp;2021 SDOL'!$B$8:$B$183, 'College &amp; Clock Prog-SOC'!$F430)&gt;0, "X", "")</f>
        <v>X</v>
      </c>
    </row>
    <row r="431" spans="1:9" ht="16">
      <c r="A431" s="108" t="str">
        <f>CONCATENATE(Table2[[#This Row],[CIP Number]],Table2[[#This Row],[SOC]])</f>
        <v>0252150107419022</v>
      </c>
      <c r="B431" s="271" t="s">
        <v>2187</v>
      </c>
      <c r="C431" s="261" t="s">
        <v>2189</v>
      </c>
      <c r="D431" s="249" t="s">
        <v>2188</v>
      </c>
      <c r="E431" s="261" t="s">
        <v>2157</v>
      </c>
      <c r="F431" s="261">
        <v>419022</v>
      </c>
      <c r="G431" s="262" t="s">
        <v>2186</v>
      </c>
      <c r="H431" s="263" t="s">
        <v>3349</v>
      </c>
      <c r="I431" s="101" t="str">
        <f>IF(COUNTIF('2122&amp;2021 SDOL'!$B$8:$B$183, 'College &amp; Clock Prog-SOC'!$F431)&gt;0, "X", "")</f>
        <v>X</v>
      </c>
    </row>
    <row r="432" spans="1:9" ht="16">
      <c r="A432" s="108" t="str">
        <f>CONCATENATE(Table2[[#This Row],[CIP Number]],Table2[[#This Row],[SOC]])</f>
        <v>0252150101419022</v>
      </c>
      <c r="B432" s="272" t="s">
        <v>2182</v>
      </c>
      <c r="C432" s="264" t="s">
        <v>2184</v>
      </c>
      <c r="D432" s="237" t="s">
        <v>2183</v>
      </c>
      <c r="E432" s="264" t="s">
        <v>2157</v>
      </c>
      <c r="F432" s="264">
        <v>419022</v>
      </c>
      <c r="G432" s="265" t="s">
        <v>2186</v>
      </c>
      <c r="H432" s="258" t="s">
        <v>3349</v>
      </c>
      <c r="I432" s="101" t="str">
        <f>IF(COUNTIF('2122&amp;2021 SDOL'!$B$8:$B$183, 'College &amp; Clock Prog-SOC'!$F432)&gt;0, "X", "")</f>
        <v>X</v>
      </c>
    </row>
    <row r="433" spans="1:9" ht="48">
      <c r="A433" s="108" t="str">
        <f>CONCATENATE(Table2[[#This Row],[CIP Number]],Table2[[#This Row],[SOC]])</f>
        <v>0847020102499021</v>
      </c>
      <c r="B433" s="271" t="s">
        <v>3245</v>
      </c>
      <c r="C433" s="261" t="s">
        <v>3247</v>
      </c>
      <c r="D433" s="249" t="s">
        <v>3246</v>
      </c>
      <c r="E433" s="261" t="s">
        <v>3066</v>
      </c>
      <c r="F433" s="261">
        <v>499021</v>
      </c>
      <c r="G433" s="262" t="s">
        <v>1500</v>
      </c>
      <c r="H433" s="263" t="s">
        <v>3349</v>
      </c>
      <c r="I433" s="101" t="str">
        <f>IF(COUNTIF('2122&amp;2021 SDOL'!$B$8:$B$183, 'College &amp; Clock Prog-SOC'!$F433)&gt;0, "X", "")</f>
        <v>X</v>
      </c>
    </row>
    <row r="434" spans="1:9" ht="16">
      <c r="A434" s="108" t="str">
        <f>CONCATENATE(Table2[[#This Row],[CIP Number]],Table2[[#This Row],[SOC]])</f>
        <v>0846049901474051</v>
      </c>
      <c r="B434" s="272" t="s">
        <v>3218</v>
      </c>
      <c r="C434" s="264" t="s">
        <v>3221</v>
      </c>
      <c r="D434" s="237" t="s">
        <v>3220</v>
      </c>
      <c r="E434" s="264" t="s">
        <v>3066</v>
      </c>
      <c r="F434" s="264">
        <v>474051</v>
      </c>
      <c r="G434" s="265" t="s">
        <v>3223</v>
      </c>
      <c r="H434" s="258" t="s">
        <v>3349</v>
      </c>
      <c r="I434" s="101" t="str">
        <f>IF(COUNTIF('2122&amp;2021 SDOL'!$B$8:$B$183, 'College &amp; Clock Prog-SOC'!$F434)&gt;0, "X", "")</f>
        <v/>
      </c>
    </row>
    <row r="435" spans="1:9" ht="16">
      <c r="A435" s="108" t="str">
        <f>CONCATENATE(Table2[[#This Row],[CIP Number]],Table2[[#This Row],[SOC]])</f>
        <v>0846041000472181</v>
      </c>
      <c r="B435" s="271" t="s">
        <v>3201</v>
      </c>
      <c r="C435" s="261" t="s">
        <v>3204</v>
      </c>
      <c r="D435" s="249" t="s">
        <v>3203</v>
      </c>
      <c r="E435" s="261" t="s">
        <v>3066</v>
      </c>
      <c r="F435" s="261">
        <v>472181</v>
      </c>
      <c r="G435" s="262" t="s">
        <v>3206</v>
      </c>
      <c r="H435" s="263" t="s">
        <v>3349</v>
      </c>
      <c r="I435" s="101" t="str">
        <f>IF(COUNTIF('2122&amp;2021 SDOL'!$B$8:$B$183, 'College &amp; Clock Prog-SOC'!$F435)&gt;0, "X", "")</f>
        <v/>
      </c>
    </row>
    <row r="436" spans="1:9" ht="16">
      <c r="A436" s="108" t="str">
        <f>CONCATENATE(Table2[[#This Row],[CIP Number]],Table2[[#This Row],[SOC]])</f>
        <v>0419070914399011</v>
      </c>
      <c r="B436" s="272" t="s">
        <v>2395</v>
      </c>
      <c r="C436" s="264" t="s">
        <v>2397</v>
      </c>
      <c r="D436" s="237" t="s">
        <v>2396</v>
      </c>
      <c r="E436" s="264" t="s">
        <v>2157</v>
      </c>
      <c r="F436" s="264">
        <v>399011</v>
      </c>
      <c r="G436" s="265" t="s">
        <v>2392</v>
      </c>
      <c r="H436" s="258" t="s">
        <v>3349</v>
      </c>
      <c r="I436" s="101" t="str">
        <f>IF(COUNTIF('2122&amp;2021 SDOL'!$B$8:$B$183, 'College &amp; Clock Prog-SOC'!$F436)&gt;0, "X", "")</f>
        <v/>
      </c>
    </row>
    <row r="437" spans="1:9" ht="16">
      <c r="A437" s="108" t="str">
        <f>CONCATENATE(Table2[[#This Row],[CIP Number]],Table2[[#This Row],[SOC]])</f>
        <v>0851080800392011</v>
      </c>
      <c r="B437" s="271" t="s">
        <v>3309</v>
      </c>
      <c r="C437" s="261" t="s">
        <v>3312</v>
      </c>
      <c r="D437" s="249" t="s">
        <v>3311</v>
      </c>
      <c r="E437" s="261" t="s">
        <v>3066</v>
      </c>
      <c r="F437" s="261">
        <v>392011</v>
      </c>
      <c r="G437" s="262" t="s">
        <v>724</v>
      </c>
      <c r="H437" s="263" t="s">
        <v>3349</v>
      </c>
      <c r="I437" s="101" t="str">
        <f>IF(COUNTIF('2122&amp;2021 SDOL'!$B$8:$B$183, 'College &amp; Clock Prog-SOC'!$F437)&gt;0, "X", "")</f>
        <v/>
      </c>
    </row>
    <row r="438" spans="1:9" ht="16">
      <c r="A438" s="108" t="str">
        <f>CONCATENATE(Table2[[#This Row],[CIP Number]],Table2[[#This Row],[SOC]])</f>
        <v>0848050600472211</v>
      </c>
      <c r="B438" s="272" t="s">
        <v>3285</v>
      </c>
      <c r="C438" s="264" t="s">
        <v>3288</v>
      </c>
      <c r="D438" s="237" t="s">
        <v>3287</v>
      </c>
      <c r="E438" s="264" t="s">
        <v>3066</v>
      </c>
      <c r="F438" s="264">
        <v>472211</v>
      </c>
      <c r="G438" s="265" t="s">
        <v>3290</v>
      </c>
      <c r="H438" s="258" t="s">
        <v>3349</v>
      </c>
      <c r="I438" s="101" t="str">
        <f>IF(COUNTIF('2122&amp;2021 SDOL'!$B$8:$B$183, 'College &amp; Clock Prog-SOC'!$F438)&gt;0, "X", "")</f>
        <v>X</v>
      </c>
    </row>
    <row r="439" spans="1:9" ht="32">
      <c r="A439" s="108" t="str">
        <f>CONCATENATE(Table2[[#This Row],[CIP Number]],Table2[[#This Row],[SOC]])</f>
        <v>0615170300472231</v>
      </c>
      <c r="B439" s="271" t="s">
        <v>2637</v>
      </c>
      <c r="C439" s="261" t="s">
        <v>2640</v>
      </c>
      <c r="D439" s="249" t="s">
        <v>2639</v>
      </c>
      <c r="E439" s="261" t="s">
        <v>2157</v>
      </c>
      <c r="F439" s="261">
        <v>472231</v>
      </c>
      <c r="G439" s="262" t="s">
        <v>2642</v>
      </c>
      <c r="H439" s="263" t="s">
        <v>3349</v>
      </c>
      <c r="I439" s="101" t="str">
        <f>IF(COUNTIF('2122&amp;2021 SDOL'!$B$8:$B$183, 'College &amp; Clock Prog-SOC'!$F439)&gt;0, "X", "")</f>
        <v/>
      </c>
    </row>
    <row r="440" spans="1:9" ht="32">
      <c r="A440" s="108" t="str">
        <f>CONCATENATE(Table2[[#This Row],[CIP Number]],Table2[[#This Row],[SOC]])</f>
        <v>0615170300499099</v>
      </c>
      <c r="B440" s="272" t="s">
        <v>2637</v>
      </c>
      <c r="C440" s="264" t="s">
        <v>2640</v>
      </c>
      <c r="D440" s="237" t="s">
        <v>2639</v>
      </c>
      <c r="E440" s="264" t="s">
        <v>2157</v>
      </c>
      <c r="F440" s="264">
        <v>499099</v>
      </c>
      <c r="G440" s="265" t="s">
        <v>2962</v>
      </c>
      <c r="H440" s="258" t="s">
        <v>3350</v>
      </c>
      <c r="I440" s="101" t="str">
        <f>IF(COUNTIF('2122&amp;2021 SDOL'!$B$8:$B$183, 'College &amp; Clock Prog-SOC'!$F440)&gt;0, "X", "")</f>
        <v/>
      </c>
    </row>
    <row r="441" spans="1:9" ht="32">
      <c r="A441" s="108" t="str">
        <f>CONCATENATE(Table2[[#This Row],[CIP Number]],Table2[[#This Row],[SOC]])</f>
        <v>0610020100274011</v>
      </c>
      <c r="B441" s="271" t="s">
        <v>2496</v>
      </c>
      <c r="C441" s="261" t="s">
        <v>2499</v>
      </c>
      <c r="D441" s="249" t="s">
        <v>2498</v>
      </c>
      <c r="E441" s="261" t="s">
        <v>2157</v>
      </c>
      <c r="F441" s="261">
        <v>274011</v>
      </c>
      <c r="G441" s="262" t="s">
        <v>1367</v>
      </c>
      <c r="H441" s="263" t="s">
        <v>3349</v>
      </c>
      <c r="I441" s="101" t="str">
        <f>IF(COUNTIF('2122&amp;2021 SDOL'!$B$8:$B$183, 'College &amp; Clock Prog-SOC'!$F441)&gt;0, "X", "")</f>
        <v>X</v>
      </c>
    </row>
    <row r="442" spans="1:9" ht="32">
      <c r="A442" s="108" t="str">
        <f>CONCATENATE(Table2[[#This Row],[CIP Number]],Table2[[#This Row],[SOC]])</f>
        <v>0610020100473019</v>
      </c>
      <c r="B442" s="272" t="s">
        <v>2496</v>
      </c>
      <c r="C442" s="264" t="s">
        <v>2499</v>
      </c>
      <c r="D442" s="237" t="s">
        <v>2498</v>
      </c>
      <c r="E442" s="264" t="s">
        <v>2157</v>
      </c>
      <c r="F442" s="264">
        <v>473019</v>
      </c>
      <c r="G442" s="265" t="s">
        <v>3386</v>
      </c>
      <c r="H442" s="258" t="s">
        <v>3350</v>
      </c>
      <c r="I442" s="101" t="str">
        <f>IF(COUNTIF('2122&amp;2021 SDOL'!$B$8:$B$183, 'College &amp; Clock Prog-SOC'!$F442)&gt;0, "X", "")</f>
        <v/>
      </c>
    </row>
    <row r="443" spans="1:9" ht="32">
      <c r="A443" s="108" t="str">
        <f>CONCATENATE(Table2[[#This Row],[CIP Number]],Table2[[#This Row],[SOC]])</f>
        <v>0848051100472221</v>
      </c>
      <c r="B443" s="271" t="s">
        <v>3294</v>
      </c>
      <c r="C443" s="261" t="s">
        <v>3297</v>
      </c>
      <c r="D443" s="249" t="s">
        <v>3296</v>
      </c>
      <c r="E443" s="261" t="s">
        <v>3066</v>
      </c>
      <c r="F443" s="261">
        <v>472221</v>
      </c>
      <c r="G443" s="262" t="s">
        <v>3299</v>
      </c>
      <c r="H443" s="263" t="s">
        <v>3349</v>
      </c>
      <c r="I443" s="101" t="str">
        <f>IF(COUNTIF('2122&amp;2021 SDOL'!$B$8:$B$183, 'College &amp; Clock Prog-SOC'!$F443)&gt;0, "X", "")</f>
        <v>X</v>
      </c>
    </row>
    <row r="444" spans="1:9" ht="16">
      <c r="A444" s="108" t="str">
        <f>CONCATENATE(Table2[[#This Row],[CIP Number]],Table2[[#This Row],[SOC]])</f>
        <v>0351090905292055</v>
      </c>
      <c r="B444" s="272" t="s">
        <v>2289</v>
      </c>
      <c r="C444" s="264" t="s">
        <v>2291</v>
      </c>
      <c r="D444" s="237" t="s">
        <v>2290</v>
      </c>
      <c r="E444" s="264" t="s">
        <v>2157</v>
      </c>
      <c r="F444" s="264">
        <v>292055</v>
      </c>
      <c r="G444" s="265" t="s">
        <v>995</v>
      </c>
      <c r="H444" s="258" t="s">
        <v>3349</v>
      </c>
      <c r="I444" s="101" t="str">
        <f>IF(COUNTIF('2122&amp;2021 SDOL'!$B$8:$B$183, 'College &amp; Clock Prog-SOC'!$F444)&gt;0, "X", "")</f>
        <v>X</v>
      </c>
    </row>
    <row r="445" spans="1:9" ht="32">
      <c r="A445" s="108" t="str">
        <f>CONCATENATE(Table2[[#This Row],[CIP Number]],Table2[[#This Row],[SOC]])</f>
        <v>0351090905319099</v>
      </c>
      <c r="B445" s="271" t="s">
        <v>2289</v>
      </c>
      <c r="C445" s="261" t="s">
        <v>2291</v>
      </c>
      <c r="D445" s="249" t="s">
        <v>2290</v>
      </c>
      <c r="E445" s="261" t="s">
        <v>2157</v>
      </c>
      <c r="F445" s="261">
        <v>319099</v>
      </c>
      <c r="G445" s="262" t="s">
        <v>1010</v>
      </c>
      <c r="H445" s="263" t="s">
        <v>3350</v>
      </c>
      <c r="I445" s="101" t="str">
        <f>IF(COUNTIF('2122&amp;2021 SDOL'!$B$8:$B$183, 'College &amp; Clock Prog-SOC'!$F445)&gt;0, "X", "")</f>
        <v/>
      </c>
    </row>
    <row r="446" spans="1:9" ht="32">
      <c r="A446" s="108" t="str">
        <f>CONCATENATE(Table2[[#This Row],[CIP Number]],Table2[[#This Row],[SOC]])</f>
        <v>0815110200173031</v>
      </c>
      <c r="B446" s="272" t="s">
        <v>3116</v>
      </c>
      <c r="C446" s="264" t="s">
        <v>3119</v>
      </c>
      <c r="D446" s="237" t="s">
        <v>3118</v>
      </c>
      <c r="E446" s="264" t="s">
        <v>3066</v>
      </c>
      <c r="F446" s="264">
        <v>173031</v>
      </c>
      <c r="G446" s="265" t="s">
        <v>3121</v>
      </c>
      <c r="H446" s="258" t="s">
        <v>3349</v>
      </c>
      <c r="I446" s="101" t="str">
        <f>IF(COUNTIF('2122&amp;2021 SDOL'!$B$8:$B$183, 'College &amp; Clock Prog-SOC'!$F446)&gt;0, "X", "")</f>
        <v/>
      </c>
    </row>
    <row r="447" spans="1:9" ht="32">
      <c r="A447" s="108" t="str">
        <f>CONCATENATE(Table2[[#This Row],[CIP Number]],Table2[[#This Row],[SOC]])</f>
        <v>0846999903373019</v>
      </c>
      <c r="B447" s="271" t="s">
        <v>3233</v>
      </c>
      <c r="C447" s="261" t="s">
        <v>3236</v>
      </c>
      <c r="D447" s="249" t="s">
        <v>3235</v>
      </c>
      <c r="E447" s="261" t="s">
        <v>3066</v>
      </c>
      <c r="F447" s="261">
        <v>373019</v>
      </c>
      <c r="G447" s="262" t="s">
        <v>3238</v>
      </c>
      <c r="H447" s="263" t="s">
        <v>3349</v>
      </c>
      <c r="I447" s="101" t="str">
        <f>IF(COUNTIF('2122&amp;2021 SDOL'!$B$8:$B$183, 'College &amp; Clock Prog-SOC'!$F447)&gt;0, "X", "")</f>
        <v/>
      </c>
    </row>
    <row r="448" spans="1:9" ht="32">
      <c r="A448" s="108" t="str">
        <f>CONCATENATE(Table2[[#This Row],[CIP Number]],Table2[[#This Row],[SOC]])</f>
        <v>0515120200151151</v>
      </c>
      <c r="B448" s="272" t="s">
        <v>2453</v>
      </c>
      <c r="C448" s="264" t="s">
        <v>2455</v>
      </c>
      <c r="D448" s="237" t="s">
        <v>632</v>
      </c>
      <c r="E448" s="264" t="s">
        <v>2157</v>
      </c>
      <c r="F448" s="264">
        <v>151151</v>
      </c>
      <c r="G448" s="265" t="s">
        <v>1114</v>
      </c>
      <c r="H448" s="258" t="s">
        <v>3349</v>
      </c>
      <c r="I448" s="101" t="str">
        <f>IF(COUNTIF('2122&amp;2021 SDOL'!$B$8:$B$183, 'College &amp; Clock Prog-SOC'!$F448)&gt;0, "X", "")</f>
        <v>X</v>
      </c>
    </row>
    <row r="449" spans="1:9" ht="48">
      <c r="A449" s="108" t="str">
        <f>CONCATENATE(Table2[[#This Row],[CIP Number]],Table2[[#This Row],[SOC]])</f>
        <v>0847010301492022</v>
      </c>
      <c r="B449" s="271" t="s">
        <v>3239</v>
      </c>
      <c r="C449" s="261" t="s">
        <v>3241</v>
      </c>
      <c r="D449" s="249" t="s">
        <v>3240</v>
      </c>
      <c r="E449" s="261" t="s">
        <v>3066</v>
      </c>
      <c r="F449" s="261">
        <v>492022</v>
      </c>
      <c r="G449" s="262" t="s">
        <v>2077</v>
      </c>
      <c r="H449" s="263" t="s">
        <v>3349</v>
      </c>
      <c r="I449" s="101" t="str">
        <f>IF(COUNTIF('2122&amp;2021 SDOL'!$B$8:$B$183, 'College &amp; Clock Prog-SOC'!$F449)&gt;0, "X", "")</f>
        <v>X</v>
      </c>
    </row>
    <row r="450" spans="1:9" ht="16">
      <c r="A450" s="108" t="str">
        <f>CONCATENATE(Table2[[#This Row],[CIP Number]],Table2[[#This Row],[SOC]])</f>
        <v>0610020218274032</v>
      </c>
      <c r="B450" s="272" t="s">
        <v>2500</v>
      </c>
      <c r="C450" s="264" t="s">
        <v>2501</v>
      </c>
      <c r="D450" s="237" t="s">
        <v>636</v>
      </c>
      <c r="E450" s="264" t="s">
        <v>2157</v>
      </c>
      <c r="F450" s="264">
        <v>274032</v>
      </c>
      <c r="G450" s="265" t="s">
        <v>1727</v>
      </c>
      <c r="H450" s="258" t="s">
        <v>3349</v>
      </c>
      <c r="I450" s="101" t="str">
        <f>IF(COUNTIF('2122&amp;2021 SDOL'!$B$8:$B$183, 'College &amp; Clock Prog-SOC'!$F450)&gt;0, "X", "")</f>
        <v/>
      </c>
    </row>
    <row r="451" spans="1:9" ht="32">
      <c r="A451" s="108" t="str">
        <f>CONCATENATE(Table2[[#This Row],[CIP Number]],Table2[[#This Row],[SOC]])</f>
        <v>0610020218274031</v>
      </c>
      <c r="B451" s="271" t="s">
        <v>2500</v>
      </c>
      <c r="C451" s="261" t="s">
        <v>2501</v>
      </c>
      <c r="D451" s="249" t="s">
        <v>636</v>
      </c>
      <c r="E451" s="261" t="s">
        <v>2157</v>
      </c>
      <c r="F451" s="261">
        <v>274031</v>
      </c>
      <c r="G451" s="262" t="s">
        <v>1355</v>
      </c>
      <c r="H451" s="263" t="s">
        <v>3350</v>
      </c>
      <c r="I451" s="101" t="str">
        <f>IF(COUNTIF('2122&amp;2021 SDOL'!$B$8:$B$183, 'College &amp; Clock Prog-SOC'!$F451)&gt;0, "X", "")</f>
        <v/>
      </c>
    </row>
    <row r="452" spans="1:9" ht="16">
      <c r="A452" s="108" t="str">
        <f>CONCATENATE(Table2[[#This Row],[CIP Number]],Table2[[#This Row],[SOC]])</f>
        <v>0846010105472044</v>
      </c>
      <c r="B452" s="272" t="s">
        <v>3158</v>
      </c>
      <c r="C452" s="264" t="s">
        <v>3160</v>
      </c>
      <c r="D452" s="237" t="s">
        <v>3159</v>
      </c>
      <c r="E452" s="264" t="s">
        <v>3066</v>
      </c>
      <c r="F452" s="264">
        <v>472044</v>
      </c>
      <c r="G452" s="265" t="s">
        <v>3162</v>
      </c>
      <c r="H452" s="258" t="s">
        <v>3349</v>
      </c>
      <c r="I452" s="101" t="str">
        <f>IF(COUNTIF('2122&amp;2021 SDOL'!$B$8:$B$183, 'College &amp; Clock Prog-SOC'!$F452)&gt;0, "X", "")</f>
        <v>X</v>
      </c>
    </row>
    <row r="453" spans="1:9" ht="32">
      <c r="A453" s="108" t="str">
        <f>CONCATENATE(Table2[[#This Row],[CIP Number]],Table2[[#This Row],[SOC]])</f>
        <v>0647061307493031</v>
      </c>
      <c r="B453" s="271" t="s">
        <v>2843</v>
      </c>
      <c r="C453" s="261" t="s">
        <v>2845</v>
      </c>
      <c r="D453" s="249" t="s">
        <v>2844</v>
      </c>
      <c r="E453" s="261" t="s">
        <v>2157</v>
      </c>
      <c r="F453" s="261">
        <v>493031</v>
      </c>
      <c r="G453" s="262" t="s">
        <v>2811</v>
      </c>
      <c r="H453" s="263" t="s">
        <v>3349</v>
      </c>
      <c r="I453" s="101" t="str">
        <f>IF(COUNTIF('2122&amp;2021 SDOL'!$B$8:$B$183, 'College &amp; Clock Prog-SOC'!$F453)&gt;0, "X", "")</f>
        <v>X</v>
      </c>
    </row>
    <row r="454" spans="1:9" ht="32">
      <c r="A454" s="108" t="str">
        <f>CONCATENATE(Table2[[#This Row],[CIP Number]],Table2[[#This Row],[SOC]])</f>
        <v>0647061308493031</v>
      </c>
      <c r="B454" s="272" t="s">
        <v>2847</v>
      </c>
      <c r="C454" s="264" t="s">
        <v>2849</v>
      </c>
      <c r="D454" s="237" t="s">
        <v>2848</v>
      </c>
      <c r="E454" s="264" t="s">
        <v>2157</v>
      </c>
      <c r="F454" s="264">
        <v>493031</v>
      </c>
      <c r="G454" s="265" t="s">
        <v>2811</v>
      </c>
      <c r="H454" s="258" t="s">
        <v>3349</v>
      </c>
      <c r="I454" s="101" t="str">
        <f>IF(COUNTIF('2122&amp;2021 SDOL'!$B$8:$B$183, 'College &amp; Clock Prog-SOC'!$F454)&gt;0, "X", "")</f>
        <v>X</v>
      </c>
    </row>
    <row r="455" spans="1:9" ht="32">
      <c r="A455" s="108" t="str">
        <f>CONCATENATE(Table2[[#This Row],[CIP Number]],Table2[[#This Row],[SOC]])</f>
        <v>0647061309493031</v>
      </c>
      <c r="B455" s="271" t="s">
        <v>2850</v>
      </c>
      <c r="C455" s="261" t="s">
        <v>2852</v>
      </c>
      <c r="D455" s="249" t="s">
        <v>2851</v>
      </c>
      <c r="E455" s="261" t="s">
        <v>2157</v>
      </c>
      <c r="F455" s="261">
        <v>493031</v>
      </c>
      <c r="G455" s="262" t="s">
        <v>2811</v>
      </c>
      <c r="H455" s="263" t="s">
        <v>3349</v>
      </c>
      <c r="I455" s="101" t="str">
        <f>IF(COUNTIF('2122&amp;2021 SDOL'!$B$8:$B$183, 'College &amp; Clock Prog-SOC'!$F455)&gt;0, "X", "")</f>
        <v>X</v>
      </c>
    </row>
    <row r="456" spans="1:9" ht="32">
      <c r="A456" s="108" t="str">
        <f>CONCATENATE(Table2[[#This Row],[CIP Number]],Table2[[#This Row],[SOC]])</f>
        <v>0852020301113071</v>
      </c>
      <c r="B456" s="272" t="s">
        <v>3323</v>
      </c>
      <c r="C456" s="264" t="s">
        <v>3325</v>
      </c>
      <c r="D456" s="237" t="s">
        <v>3324</v>
      </c>
      <c r="E456" s="264" t="s">
        <v>3066</v>
      </c>
      <c r="F456" s="264">
        <v>113071</v>
      </c>
      <c r="G456" s="265" t="s">
        <v>1747</v>
      </c>
      <c r="H456" s="258" t="s">
        <v>3349</v>
      </c>
      <c r="I456" s="101" t="str">
        <f>IF(COUNTIF('2122&amp;2021 SDOL'!$B$8:$B$183, 'College &amp; Clock Prog-SOC'!$F456)&gt;0, "X", "")</f>
        <v>X</v>
      </c>
    </row>
    <row r="457" spans="1:9" ht="16">
      <c r="A457" s="108" t="str">
        <f>CONCATENATE(Table2[[#This Row],[CIP Number]],Table2[[#This Row],[SOC]])</f>
        <v>0715170100518013</v>
      </c>
      <c r="B457" s="271" t="s">
        <v>2952</v>
      </c>
      <c r="C457" s="261" t="s">
        <v>2955</v>
      </c>
      <c r="D457" s="249" t="s">
        <v>2954</v>
      </c>
      <c r="E457" s="261" t="s">
        <v>2157</v>
      </c>
      <c r="F457" s="261">
        <v>518013</v>
      </c>
      <c r="G457" s="262" t="s">
        <v>2957</v>
      </c>
      <c r="H457" s="263" t="s">
        <v>3349</v>
      </c>
      <c r="I457" s="101" t="str">
        <f>IF(COUNTIF('2122&amp;2021 SDOL'!$B$8:$B$183, 'College &amp; Clock Prog-SOC'!$F457)&gt;0, "X", "")</f>
        <v/>
      </c>
    </row>
    <row r="458" spans="1:9" ht="32">
      <c r="A458" s="108" t="str">
        <f>CONCATENATE(Table2[[#This Row],[CIP Number]],Table2[[#This Row],[SOC]])</f>
        <v>0715170100499071</v>
      </c>
      <c r="B458" s="272" t="s">
        <v>2952</v>
      </c>
      <c r="C458" s="264" t="s">
        <v>2955</v>
      </c>
      <c r="D458" s="237" t="s">
        <v>2954</v>
      </c>
      <c r="E458" s="264" t="s">
        <v>2157</v>
      </c>
      <c r="F458" s="264">
        <v>499071</v>
      </c>
      <c r="G458" s="265" t="s">
        <v>2670</v>
      </c>
      <c r="H458" s="258" t="s">
        <v>3350</v>
      </c>
      <c r="I458" s="101" t="str">
        <f>IF(COUNTIF('2122&amp;2021 SDOL'!$B$8:$B$183, 'College &amp; Clock Prog-SOC'!$F458)&gt;0, "X", "")</f>
        <v>X</v>
      </c>
    </row>
    <row r="459" spans="1:9" ht="16">
      <c r="A459" s="108" t="str">
        <f>CONCATENATE(Table2[[#This Row],[CIP Number]],Table2[[#This Row],[SOC]])</f>
        <v>0715170100499041</v>
      </c>
      <c r="B459" s="271" t="s">
        <v>2952</v>
      </c>
      <c r="C459" s="261" t="s">
        <v>2955</v>
      </c>
      <c r="D459" s="249" t="s">
        <v>2954</v>
      </c>
      <c r="E459" s="261" t="s">
        <v>2157</v>
      </c>
      <c r="F459" s="261">
        <v>499041</v>
      </c>
      <c r="G459" s="262" t="s">
        <v>2723</v>
      </c>
      <c r="H459" s="263" t="s">
        <v>3350</v>
      </c>
      <c r="I459" s="101" t="str">
        <f>IF(COUNTIF('2122&amp;2021 SDOL'!$B$8:$B$183, 'College &amp; Clock Prog-SOC'!$F459)&gt;0, "X", "")</f>
        <v>X</v>
      </c>
    </row>
    <row r="460" spans="1:9" ht="32">
      <c r="A460" s="108" t="str">
        <f>CONCATENATE(Table2[[#This Row],[CIP Number]],Table2[[#This Row],[SOC]])</f>
        <v>0101830100292056</v>
      </c>
      <c r="B460" s="272" t="s">
        <v>2164</v>
      </c>
      <c r="C460" s="264" t="s">
        <v>2166</v>
      </c>
      <c r="D460" s="237" t="s">
        <v>639</v>
      </c>
      <c r="E460" s="264" t="s">
        <v>2157</v>
      </c>
      <c r="F460" s="264">
        <v>292056</v>
      </c>
      <c r="G460" s="265" t="s">
        <v>875</v>
      </c>
      <c r="H460" s="258" t="s">
        <v>3349</v>
      </c>
      <c r="I460" s="101" t="str">
        <f>IF(COUNTIF('2122&amp;2021 SDOL'!$B$8:$B$183, 'College &amp; Clock Prog-SOC'!$F460)&gt;0, "X", "")</f>
        <v>X</v>
      </c>
    </row>
    <row r="461" spans="1:9" ht="32">
      <c r="A461" s="108" t="str">
        <f>CONCATENATE(Table2[[#This Row],[CIP Number]],Table2[[#This Row],[SOC]])</f>
        <v>0101830100319096</v>
      </c>
      <c r="B461" s="271" t="s">
        <v>2164</v>
      </c>
      <c r="C461" s="261" t="s">
        <v>2166</v>
      </c>
      <c r="D461" s="249" t="s">
        <v>639</v>
      </c>
      <c r="E461" s="261" t="s">
        <v>2157</v>
      </c>
      <c r="F461" s="261">
        <v>319096</v>
      </c>
      <c r="G461" s="262" t="s">
        <v>3387</v>
      </c>
      <c r="H461" s="263" t="s">
        <v>3350</v>
      </c>
      <c r="I461" s="101" t="str">
        <f>IF(COUNTIF('2122&amp;2021 SDOL'!$B$8:$B$183, 'College &amp; Clock Prog-SOC'!$F461)&gt;0, "X", "")</f>
        <v/>
      </c>
    </row>
    <row r="462" spans="1:9" ht="48">
      <c r="A462" s="108" t="str">
        <f>CONCATENATE(Table2[[#This Row],[CIP Number]],Table2[[#This Row],[SOC]])</f>
        <v>0715050604518031</v>
      </c>
      <c r="B462" s="272" t="s">
        <v>2949</v>
      </c>
      <c r="C462" s="264" t="s">
        <v>2951</v>
      </c>
      <c r="D462" s="237" t="s">
        <v>2950</v>
      </c>
      <c r="E462" s="264" t="s">
        <v>2157</v>
      </c>
      <c r="F462" s="264">
        <v>518031</v>
      </c>
      <c r="G462" s="265" t="s">
        <v>2948</v>
      </c>
      <c r="H462" s="258" t="s">
        <v>3349</v>
      </c>
      <c r="I462" s="101" t="str">
        <f>IF(COUNTIF('2122&amp;2021 SDOL'!$B$8:$B$183, 'College &amp; Clock Prog-SOC'!$F462)&gt;0, "X", "")</f>
        <v/>
      </c>
    </row>
    <row r="463" spans="1:9" ht="48">
      <c r="A463" s="108" t="str">
        <f>CONCATENATE(Table2[[#This Row],[CIP Number]],Table2[[#This Row],[SOC]])</f>
        <v>0715050603518031</v>
      </c>
      <c r="B463" s="271" t="s">
        <v>2943</v>
      </c>
      <c r="C463" s="261" t="s">
        <v>2945</v>
      </c>
      <c r="D463" s="249" t="s">
        <v>2944</v>
      </c>
      <c r="E463" s="261" t="s">
        <v>2157</v>
      </c>
      <c r="F463" s="261">
        <v>518031</v>
      </c>
      <c r="G463" s="262" t="s">
        <v>2948</v>
      </c>
      <c r="H463" s="263" t="s">
        <v>3349</v>
      </c>
      <c r="I463" s="101" t="str">
        <f>IF(COUNTIF('2122&amp;2021 SDOL'!$B$8:$B$183, 'College &amp; Clock Prog-SOC'!$F463)&gt;0, "X", "")</f>
        <v/>
      </c>
    </row>
    <row r="464" spans="1:9" ht="16">
      <c r="A464" s="108" t="str">
        <f>CONCATENATE(Table2[[#This Row],[CIP Number]],Table2[[#This Row],[SOC]])</f>
        <v>0511020102151131</v>
      </c>
      <c r="B464" s="272" t="s">
        <v>2414</v>
      </c>
      <c r="C464" s="264" t="s">
        <v>2415</v>
      </c>
      <c r="D464" s="237" t="s">
        <v>641</v>
      </c>
      <c r="E464" s="264" t="s">
        <v>2157</v>
      </c>
      <c r="F464" s="264">
        <v>151131</v>
      </c>
      <c r="G464" s="265" t="s">
        <v>1130</v>
      </c>
      <c r="H464" s="258" t="s">
        <v>3349</v>
      </c>
      <c r="I464" s="101" t="str">
        <f>IF(COUNTIF('2122&amp;2021 SDOL'!$B$8:$B$183, 'College &amp; Clock Prog-SOC'!$F464)&gt;0, "X", "")</f>
        <v>X</v>
      </c>
    </row>
    <row r="465" spans="1:9" ht="32">
      <c r="A465" s="108" t="str">
        <f>CONCATENATE(Table2[[#This Row],[CIP Number]],Table2[[#This Row],[SOC]])</f>
        <v>0511020102151151</v>
      </c>
      <c r="B465" s="271" t="s">
        <v>2414</v>
      </c>
      <c r="C465" s="261" t="s">
        <v>2415</v>
      </c>
      <c r="D465" s="249" t="s">
        <v>641</v>
      </c>
      <c r="E465" s="261" t="s">
        <v>2157</v>
      </c>
      <c r="F465" s="261">
        <v>151151</v>
      </c>
      <c r="G465" s="262" t="s">
        <v>1114</v>
      </c>
      <c r="H465" s="263" t="s">
        <v>3350</v>
      </c>
      <c r="I465" s="101" t="str">
        <f>IF(COUNTIF('2122&amp;2021 SDOL'!$B$8:$B$183, 'College &amp; Clock Prog-SOC'!$F465)&gt;0, "X", "")</f>
        <v>X</v>
      </c>
    </row>
    <row r="466" spans="1:9" ht="32">
      <c r="A466" s="108" t="str">
        <f>CONCATENATE(Table2[[#This Row],[CIP Number]],Table2[[#This Row],[SOC]])</f>
        <v>0511080100151199</v>
      </c>
      <c r="B466" s="272" t="s">
        <v>2424</v>
      </c>
      <c r="C466" s="264" t="s">
        <v>2425</v>
      </c>
      <c r="D466" s="237" t="s">
        <v>642</v>
      </c>
      <c r="E466" s="264" t="s">
        <v>2157</v>
      </c>
      <c r="F466" s="264">
        <v>151199</v>
      </c>
      <c r="G466" s="265" t="s">
        <v>1153</v>
      </c>
      <c r="H466" s="258" t="s">
        <v>3349</v>
      </c>
      <c r="I466" s="101" t="str">
        <f>IF(COUNTIF('2122&amp;2021 SDOL'!$B$8:$B$183, 'College &amp; Clock Prog-SOC'!$F466)&gt;0, "X", "")</f>
        <v>X</v>
      </c>
    </row>
    <row r="467" spans="1:9" ht="32">
      <c r="A467" s="108" t="str">
        <f>CONCATENATE(Table2[[#This Row],[CIP Number]],Table2[[#This Row],[SOC]])</f>
        <v>0511080100151151</v>
      </c>
      <c r="B467" s="271" t="s">
        <v>2424</v>
      </c>
      <c r="C467" s="261" t="s">
        <v>2425</v>
      </c>
      <c r="D467" s="249" t="s">
        <v>642</v>
      </c>
      <c r="E467" s="261" t="s">
        <v>2157</v>
      </c>
      <c r="F467" s="261">
        <v>151151</v>
      </c>
      <c r="G467" s="262" t="s">
        <v>1114</v>
      </c>
      <c r="H467" s="263" t="s">
        <v>3350</v>
      </c>
      <c r="I467" s="101" t="str">
        <f>IF(COUNTIF('2122&amp;2021 SDOL'!$B$8:$B$183, 'College &amp; Clock Prog-SOC'!$F467)&gt;0, "X", "")</f>
        <v>X</v>
      </c>
    </row>
    <row r="468" spans="1:9" ht="32">
      <c r="A468" s="108" t="str">
        <f>CONCATENATE(Table2[[#This Row],[CIP Number]],Table2[[#This Row],[SOC]])</f>
        <v>0648050805514121</v>
      </c>
      <c r="B468" s="272" t="s">
        <v>2868</v>
      </c>
      <c r="C468" s="264" t="s">
        <v>2871</v>
      </c>
      <c r="D468" s="237" t="s">
        <v>2870</v>
      </c>
      <c r="E468" s="264" t="s">
        <v>2157</v>
      </c>
      <c r="F468" s="264">
        <v>514121</v>
      </c>
      <c r="G468" s="265" t="s">
        <v>2873</v>
      </c>
      <c r="H468" s="258" t="s">
        <v>3349</v>
      </c>
      <c r="I468" s="101" t="str">
        <f>IF(COUNTIF('2122&amp;2021 SDOL'!$B$8:$B$183, 'College &amp; Clock Prog-SOC'!$F468)&gt;0, "X", "")</f>
        <v>X</v>
      </c>
    </row>
    <row r="469" spans="1:9" ht="16">
      <c r="A469" s="108" t="str">
        <f>CONCATENATE(Table2[[#This Row],[CIP Number]],Table2[[#This Row],[SOC]])</f>
        <v>0648050805519198</v>
      </c>
      <c r="B469" s="271" t="s">
        <v>2868</v>
      </c>
      <c r="C469" s="261" t="s">
        <v>2871</v>
      </c>
      <c r="D469" s="249" t="s">
        <v>2870</v>
      </c>
      <c r="E469" s="261" t="s">
        <v>2157</v>
      </c>
      <c r="F469" s="261">
        <v>519198</v>
      </c>
      <c r="G469" s="262" t="s">
        <v>3381</v>
      </c>
      <c r="H469" s="263" t="s">
        <v>3350</v>
      </c>
      <c r="I469" t="str">
        <f>IF(COUNTIF('2122&amp;2021 SDOL'!$B$8:$B$183, 'College &amp; Clock Prog-SOC'!$F469)&gt;0, "X", "")</f>
        <v/>
      </c>
    </row>
    <row r="470" spans="1:9" ht="32">
      <c r="A470" s="108" t="str">
        <f>CONCATENATE(Table2[[#This Row],[CIP Number]],Table2[[#This Row],[SOC]])</f>
        <v>0648050806514121</v>
      </c>
      <c r="B470" s="272" t="s">
        <v>2875</v>
      </c>
      <c r="C470" s="264" t="s">
        <v>2877</v>
      </c>
      <c r="D470" s="237" t="s">
        <v>2876</v>
      </c>
      <c r="E470" s="264" t="s">
        <v>2157</v>
      </c>
      <c r="F470" s="264">
        <v>514121</v>
      </c>
      <c r="G470" s="265" t="s">
        <v>2873</v>
      </c>
      <c r="H470" s="258" t="s">
        <v>3349</v>
      </c>
      <c r="I470" t="str">
        <f>IF(COUNTIF('2122&amp;2021 SDOL'!$B$8:$B$183, 'College &amp; Clock Prog-SOC'!$F470)&gt;0, "X", "")</f>
        <v>X</v>
      </c>
    </row>
    <row r="471" spans="1:9" ht="32">
      <c r="A471" s="108" t="str">
        <f>CONCATENATE(Table2[[#This Row],[CIP Number]],Table2[[#This Row],[SOC]])</f>
        <v>0846040100499071</v>
      </c>
      <c r="B471" s="271" t="s">
        <v>3180</v>
      </c>
      <c r="C471" s="261" t="s">
        <v>3182</v>
      </c>
      <c r="D471" s="249" t="s">
        <v>3181</v>
      </c>
      <c r="E471" s="261" t="s">
        <v>3066</v>
      </c>
      <c r="F471" s="261">
        <v>499071</v>
      </c>
      <c r="G471" s="262" t="s">
        <v>2670</v>
      </c>
      <c r="H471" s="263" t="s">
        <v>3349</v>
      </c>
      <c r="I471" t="str">
        <f>IF(COUNTIF('2122&amp;2021 SDOL'!$B$8:$B$183, 'College &amp; Clock Prog-SOC'!$F471)&gt;0, "X", "")</f>
        <v>X</v>
      </c>
    </row>
    <row r="472" spans="1:9" ht="32">
      <c r="A472" s="108" t="str">
        <f>CONCATENATE(Table2[[#This Row],[CIP Number]],Table2[[#This Row],[SOC]])</f>
        <v>0101030200119013</v>
      </c>
      <c r="B472" s="274" t="s">
        <v>687</v>
      </c>
      <c r="C472" s="106"/>
      <c r="D472" s="128" t="s">
        <v>690</v>
      </c>
      <c r="E472" s="231" t="s">
        <v>691</v>
      </c>
      <c r="F472" s="231">
        <v>119013</v>
      </c>
      <c r="G472" s="128" t="s">
        <v>698</v>
      </c>
      <c r="H472" s="114"/>
      <c r="I472" t="str">
        <f>IF(COUNTIF('2122&amp;2021 SDOL'!$B$8:$B$183, 'College &amp; Clock Prog-SOC'!$F472)&gt;0, "X", "")</f>
        <v/>
      </c>
    </row>
    <row r="473" spans="1:9" ht="32">
      <c r="A473" s="108" t="str">
        <f>CONCATENATE(Table2[[#This Row],[CIP Number]],Table2[[#This Row],[SOC]])</f>
        <v>0101030302451011</v>
      </c>
      <c r="B473" s="274" t="s">
        <v>107</v>
      </c>
      <c r="C473" s="106"/>
      <c r="D473" s="128" t="s">
        <v>703</v>
      </c>
      <c r="E473" s="231" t="s">
        <v>691</v>
      </c>
      <c r="F473" s="231">
        <v>451011</v>
      </c>
      <c r="G473" s="128" t="s">
        <v>706</v>
      </c>
      <c r="H473" s="114"/>
      <c r="I473" t="str">
        <f>IF(COUNTIF('2122&amp;2021 SDOL'!$B$8:$B$183, 'College &amp; Clock Prog-SOC'!$F473)&gt;0, "X", "")</f>
        <v/>
      </c>
    </row>
    <row r="474" spans="1:9" ht="32">
      <c r="A474" s="108" t="str">
        <f>CONCATENATE(Table2[[#This Row],[CIP Number]],Table2[[#This Row],[SOC]])</f>
        <v>0101030304452093</v>
      </c>
      <c r="B474" s="274" t="s">
        <v>709</v>
      </c>
      <c r="C474" s="106"/>
      <c r="D474" s="128" t="s">
        <v>711</v>
      </c>
      <c r="E474" s="231" t="s">
        <v>691</v>
      </c>
      <c r="F474" s="231">
        <v>452093</v>
      </c>
      <c r="G474" s="128" t="s">
        <v>713</v>
      </c>
      <c r="H474" s="114"/>
      <c r="I474" t="str">
        <f>IF(COUNTIF('2122&amp;2021 SDOL'!$B$8:$B$183, 'College &amp; Clock Prog-SOC'!$F474)&gt;0, "X", "")</f>
        <v/>
      </c>
    </row>
    <row r="475" spans="1:9" ht="16">
      <c r="A475" s="108" t="str">
        <f>CONCATENATE(Table2[[#This Row],[CIP Number]],Table2[[#This Row],[SOC]])</f>
        <v>0101050501392011</v>
      </c>
      <c r="B475" s="274" t="s">
        <v>717</v>
      </c>
      <c r="C475" s="106"/>
      <c r="D475" s="128" t="s">
        <v>720</v>
      </c>
      <c r="E475" s="231" t="s">
        <v>691</v>
      </c>
      <c r="F475" s="231">
        <v>392011</v>
      </c>
      <c r="G475" s="128" t="s">
        <v>724</v>
      </c>
      <c r="H475" s="114"/>
      <c r="I475" t="str">
        <f>IF(COUNTIF('2122&amp;2021 SDOL'!$B$8:$B$183, 'College &amp; Clock Prog-SOC'!$F475)&gt;0, "X", "")</f>
        <v/>
      </c>
    </row>
    <row r="476" spans="1:9" ht="32">
      <c r="A476" s="108" t="str">
        <f>CONCATENATE(Table2[[#This Row],[CIP Number]],Table2[[#This Row],[SOC]])</f>
        <v>0101050701451011</v>
      </c>
      <c r="B476" s="274" t="s">
        <v>725</v>
      </c>
      <c r="C476" s="106"/>
      <c r="D476" s="128" t="s">
        <v>727</v>
      </c>
      <c r="E476" s="231" t="s">
        <v>691</v>
      </c>
      <c r="F476" s="231">
        <v>451011</v>
      </c>
      <c r="G476" s="128" t="s">
        <v>706</v>
      </c>
      <c r="H476" s="114"/>
      <c r="I476" t="str">
        <f>IF(COUNTIF('2122&amp;2021 SDOL'!$B$8:$B$183, 'College &amp; Clock Prog-SOC'!$F476)&gt;0, "X", "")</f>
        <v/>
      </c>
    </row>
    <row r="477" spans="1:9" ht="32">
      <c r="A477" s="108" t="str">
        <f>CONCATENATE(Table2[[#This Row],[CIP Number]],Table2[[#This Row],[SOC]])</f>
        <v>0101050703451011</v>
      </c>
      <c r="B477" s="274" t="s">
        <v>731</v>
      </c>
      <c r="C477" s="106"/>
      <c r="D477" s="128" t="s">
        <v>732</v>
      </c>
      <c r="E477" s="231" t="s">
        <v>691</v>
      </c>
      <c r="F477" s="231">
        <v>451011</v>
      </c>
      <c r="G477" s="128" t="s">
        <v>733</v>
      </c>
      <c r="H477" s="114"/>
      <c r="I477" t="str">
        <f>IF(COUNTIF('2122&amp;2021 SDOL'!$B$8:$B$183, 'College &amp; Clock Prog-SOC'!$F477)&gt;0, "X", "")</f>
        <v/>
      </c>
    </row>
    <row r="478" spans="1:9" ht="32">
      <c r="A478" s="108" t="str">
        <f>CONCATENATE(Table2[[#This Row],[CIP Number]],Table2[[#This Row],[SOC]])</f>
        <v>0101060503373011</v>
      </c>
      <c r="B478" s="274" t="s">
        <v>735</v>
      </c>
      <c r="C478" s="106"/>
      <c r="D478" s="128" t="s">
        <v>737</v>
      </c>
      <c r="E478" s="231" t="s">
        <v>691</v>
      </c>
      <c r="F478" s="231">
        <v>373011</v>
      </c>
      <c r="G478" s="128" t="s">
        <v>740</v>
      </c>
      <c r="H478" s="114"/>
      <c r="I478" t="str">
        <f>IF(COUNTIF('2122&amp;2021 SDOL'!$B$8:$B$183, 'College &amp; Clock Prog-SOC'!$F478)&gt;0, "X", "")</f>
        <v/>
      </c>
    </row>
    <row r="479" spans="1:9" ht="48">
      <c r="A479" s="108" t="str">
        <f>CONCATENATE(Table2[[#This Row],[CIP Number]],Table2[[#This Row],[SOC]])</f>
        <v>0101060504371012</v>
      </c>
      <c r="B479" s="274" t="s">
        <v>744</v>
      </c>
      <c r="C479" s="106"/>
      <c r="D479" s="128" t="s">
        <v>745</v>
      </c>
      <c r="E479" s="231" t="s">
        <v>691</v>
      </c>
      <c r="F479" s="231">
        <v>371012</v>
      </c>
      <c r="G479" s="128" t="s">
        <v>748</v>
      </c>
      <c r="H479" s="114"/>
      <c r="I479" t="str">
        <f>IF(COUNTIF('2122&amp;2021 SDOL'!$B$8:$B$183, 'College &amp; Clock Prog-SOC'!$F479)&gt;0, "X", "")</f>
        <v>X</v>
      </c>
    </row>
    <row r="480" spans="1:9" ht="48">
      <c r="A480" t="str">
        <f>CONCATENATE(Table2[[#This Row],[CIP Number]],Table2[[#This Row],[SOC]])</f>
        <v>0101060505371012</v>
      </c>
      <c r="B480" s="274" t="s">
        <v>749</v>
      </c>
      <c r="D480" s="128" t="s">
        <v>750</v>
      </c>
      <c r="E480" s="231" t="s">
        <v>691</v>
      </c>
      <c r="F480" s="231">
        <v>371012</v>
      </c>
      <c r="G480" s="128" t="s">
        <v>748</v>
      </c>
      <c r="H480" s="114"/>
      <c r="I480" t="str">
        <f>IF(COUNTIF('2122&amp;2021 SDOL'!$B$8:$B$183, 'College &amp; Clock Prog-SOC'!$F480)&gt;0, "X", "")</f>
        <v>X</v>
      </c>
    </row>
    <row r="481" spans="1:9" ht="16">
      <c r="A481" t="str">
        <f>CONCATENATE(Table2[[#This Row],[CIP Number]],Table2[[#This Row],[SOC]])</f>
        <v>0249030400499092</v>
      </c>
      <c r="B481" s="274" t="s">
        <v>751</v>
      </c>
      <c r="D481" s="128" t="s">
        <v>753</v>
      </c>
      <c r="E481" s="231" t="s">
        <v>754</v>
      </c>
      <c r="F481" s="231">
        <v>499092</v>
      </c>
      <c r="G481" s="128" t="s">
        <v>760</v>
      </c>
      <c r="H481" s="114"/>
      <c r="I481" t="str">
        <f>IF(COUNTIF('2122&amp;2021 SDOL'!$B$8:$B$183, 'College &amp; Clock Prog-SOC'!$F481)&gt;0, "X", "")</f>
        <v/>
      </c>
    </row>
    <row r="482" spans="1:9" ht="16">
      <c r="A482" t="str">
        <f>CONCATENATE(Table2[[#This Row],[CIP Number]],Table2[[#This Row],[SOC]])</f>
        <v>0249030401499092</v>
      </c>
      <c r="B482" s="274" t="s">
        <v>762</v>
      </c>
      <c r="D482" s="128" t="s">
        <v>763</v>
      </c>
      <c r="E482" s="231" t="s">
        <v>691</v>
      </c>
      <c r="F482" s="231">
        <v>499092</v>
      </c>
      <c r="G482" s="128" t="s">
        <v>760</v>
      </c>
      <c r="H482" s="114"/>
      <c r="I482" t="str">
        <f>IF(COUNTIF('2122&amp;2021 SDOL'!$B$8:$B$183, 'College &amp; Clock Prog-SOC'!$F482)&gt;0, "X", "")</f>
        <v/>
      </c>
    </row>
    <row r="483" spans="1:9" ht="16">
      <c r="A483" t="str">
        <f>CONCATENATE(Table2[[#This Row],[CIP Number]],Table2[[#This Row],[SOC]])</f>
        <v>0249030402499092</v>
      </c>
      <c r="B483" s="274" t="s">
        <v>766</v>
      </c>
      <c r="D483" s="128" t="s">
        <v>767</v>
      </c>
      <c r="E483" s="231" t="s">
        <v>691</v>
      </c>
      <c r="F483" s="231">
        <v>499092</v>
      </c>
      <c r="G483" s="128" t="s">
        <v>760</v>
      </c>
      <c r="H483" s="114"/>
      <c r="I483" t="str">
        <f>IF(COUNTIF('2122&amp;2021 SDOL'!$B$8:$B$183, 'College &amp; Clock Prog-SOC'!$F483)&gt;0, "X", "")</f>
        <v/>
      </c>
    </row>
    <row r="484" spans="1:9" ht="16">
      <c r="A484" t="str">
        <f>CONCATENATE(Table2[[#This Row],[CIP Number]],Table2[[#This Row],[SOC]])</f>
        <v>0249030403499092</v>
      </c>
      <c r="B484" s="274" t="s">
        <v>768</v>
      </c>
      <c r="D484" s="128" t="s">
        <v>769</v>
      </c>
      <c r="E484" s="231" t="s">
        <v>691</v>
      </c>
      <c r="F484" s="231">
        <v>499092</v>
      </c>
      <c r="G484" s="128" t="s">
        <v>760</v>
      </c>
      <c r="H484" s="114"/>
      <c r="I484" t="str">
        <f>IF(COUNTIF('2122&amp;2021 SDOL'!$B$8:$B$183, 'College &amp; Clock Prog-SOC'!$F484)&gt;0, "X", "")</f>
        <v/>
      </c>
    </row>
    <row r="485" spans="1:9" ht="16">
      <c r="A485" t="str">
        <f>CONCATENATE(Table2[[#This Row],[CIP Number]],Table2[[#This Row],[SOC]])</f>
        <v>0249030404499092</v>
      </c>
      <c r="B485" s="274" t="s">
        <v>770</v>
      </c>
      <c r="D485" s="128" t="s">
        <v>771</v>
      </c>
      <c r="E485" s="231" t="s">
        <v>691</v>
      </c>
      <c r="F485" s="231">
        <v>499092</v>
      </c>
      <c r="G485" s="128" t="s">
        <v>760</v>
      </c>
      <c r="H485" s="114"/>
      <c r="I485" t="str">
        <f>IF(COUNTIF('2122&amp;2021 SDOL'!$B$8:$B$183, 'College &amp; Clock Prog-SOC'!$F485)&gt;0, "X", "")</f>
        <v/>
      </c>
    </row>
    <row r="486" spans="1:9" ht="16">
      <c r="A486" t="str">
        <f>CONCATENATE(Table2[[#This Row],[CIP Number]],Table2[[#This Row],[SOC]])</f>
        <v>0249030405499092</v>
      </c>
      <c r="B486" s="274" t="s">
        <v>773</v>
      </c>
      <c r="D486" s="128" t="s">
        <v>774</v>
      </c>
      <c r="E486" s="231" t="s">
        <v>691</v>
      </c>
      <c r="F486" s="231">
        <v>499092</v>
      </c>
      <c r="G486" s="128" t="s">
        <v>760</v>
      </c>
      <c r="H486" s="114"/>
      <c r="I486" t="str">
        <f>IF(COUNTIF('2122&amp;2021 SDOL'!$B$8:$B$183, 'College &amp; Clock Prog-SOC'!$F486)&gt;0, "X", "")</f>
        <v/>
      </c>
    </row>
    <row r="487" spans="1:9" ht="32">
      <c r="A487" t="str">
        <f>CONCATENATE(Table2[[#This Row],[CIP Number]],Table2[[#This Row],[SOC]])</f>
        <v>0252070100111021</v>
      </c>
      <c r="B487" s="274" t="s">
        <v>776</v>
      </c>
      <c r="D487" s="128" t="s">
        <v>445</v>
      </c>
      <c r="E487" s="231" t="s">
        <v>691</v>
      </c>
      <c r="F487" s="231">
        <v>111021</v>
      </c>
      <c r="G487" s="128" t="s">
        <v>781</v>
      </c>
      <c r="H487" s="114"/>
      <c r="I487" t="str">
        <f>IF(COUNTIF('2122&amp;2021 SDOL'!$B$8:$B$183, 'College &amp; Clock Prog-SOC'!$F487)&gt;0, "X", "")</f>
        <v>X</v>
      </c>
    </row>
    <row r="488" spans="1:9" ht="16">
      <c r="A488" t="str">
        <f>CONCATENATE(Table2[[#This Row],[CIP Number]],Table2[[#This Row],[SOC]])</f>
        <v>0252080102132052</v>
      </c>
      <c r="B488" s="274" t="s">
        <v>785</v>
      </c>
      <c r="D488" s="128" t="s">
        <v>787</v>
      </c>
      <c r="E488" s="231" t="s">
        <v>691</v>
      </c>
      <c r="F488" s="231">
        <v>132052</v>
      </c>
      <c r="G488" s="128" t="s">
        <v>789</v>
      </c>
      <c r="H488" s="114"/>
      <c r="I488" t="str">
        <f>IF(COUNTIF('2122&amp;2021 SDOL'!$B$8:$B$183, 'College &amp; Clock Prog-SOC'!$F488)&gt;0, "X", "")</f>
        <v/>
      </c>
    </row>
    <row r="489" spans="1:9" ht="16">
      <c r="A489" t="str">
        <f>CONCATENATE(Table2[[#This Row],[CIP Number]],Table2[[#This Row],[SOC]])</f>
        <v>0252080103113031</v>
      </c>
      <c r="B489" s="274" t="s">
        <v>795</v>
      </c>
      <c r="D489" s="128" t="s">
        <v>796</v>
      </c>
      <c r="E489" s="231" t="s">
        <v>691</v>
      </c>
      <c r="F489" s="231">
        <v>113031</v>
      </c>
      <c r="G489" s="128" t="s">
        <v>799</v>
      </c>
      <c r="H489" s="114"/>
      <c r="I489" t="str">
        <f>IF(COUNTIF('2122&amp;2021 SDOL'!$B$8:$B$183, 'College &amp; Clock Prog-SOC'!$F489)&gt;0, "X", "")</f>
        <v/>
      </c>
    </row>
    <row r="490" spans="1:9" ht="16">
      <c r="A490" t="str">
        <f>CONCATENATE(Table2[[#This Row],[CIP Number]],Table2[[#This Row],[SOC]])</f>
        <v>0252080105113031</v>
      </c>
      <c r="B490" s="274" t="s">
        <v>800</v>
      </c>
      <c r="D490" s="128" t="s">
        <v>801</v>
      </c>
      <c r="E490" s="231" t="s">
        <v>691</v>
      </c>
      <c r="F490" s="231">
        <v>113031</v>
      </c>
      <c r="G490" s="128" t="s">
        <v>799</v>
      </c>
      <c r="H490" s="114"/>
      <c r="I490" t="str">
        <f>IF(COUNTIF('2122&amp;2021 SDOL'!$B$8:$B$183, 'College &amp; Clock Prog-SOC'!$F490)&gt;0, "X", "")</f>
        <v/>
      </c>
    </row>
    <row r="491" spans="1:9" ht="16">
      <c r="A491" t="str">
        <f>CONCATENATE(Table2[[#This Row],[CIP Number]],Table2[[#This Row],[SOC]])</f>
        <v>0252080113132072</v>
      </c>
      <c r="B491" s="274" t="s">
        <v>802</v>
      </c>
      <c r="D491" s="128" t="s">
        <v>803</v>
      </c>
      <c r="E491" s="231" t="s">
        <v>691</v>
      </c>
      <c r="F491" s="231">
        <v>132072</v>
      </c>
      <c r="G491" s="128" t="s">
        <v>806</v>
      </c>
      <c r="H491" s="114"/>
      <c r="I491" t="str">
        <f>IF(COUNTIF('2122&amp;2021 SDOL'!$B$8:$B$183, 'College &amp; Clock Prog-SOC'!$F491)&gt;0, "X", "")</f>
        <v>X</v>
      </c>
    </row>
    <row r="492" spans="1:9" ht="16">
      <c r="A492" t="str">
        <f>CONCATENATE(Table2[[#This Row],[CIP Number]],Table2[[#This Row],[SOC]])</f>
        <v>0252080301113031</v>
      </c>
      <c r="B492" s="274" t="s">
        <v>809</v>
      </c>
      <c r="D492" s="128" t="s">
        <v>811</v>
      </c>
      <c r="E492" s="231" t="s">
        <v>691</v>
      </c>
      <c r="F492" s="231">
        <v>113031</v>
      </c>
      <c r="G492" s="128" t="s">
        <v>799</v>
      </c>
      <c r="H492" s="114"/>
      <c r="I492" t="str">
        <f>IF(COUNTIF('2122&amp;2021 SDOL'!$B$8:$B$183, 'College &amp; Clock Prog-SOC'!$F492)&gt;0, "X", "")</f>
        <v/>
      </c>
    </row>
    <row r="493" spans="1:9" ht="16">
      <c r="A493" t="str">
        <f>CONCATENATE(Table2[[#This Row],[CIP Number]],Table2[[#This Row],[SOC]])</f>
        <v>0252080302113031</v>
      </c>
      <c r="B493" s="274" t="s">
        <v>814</v>
      </c>
      <c r="D493" s="128" t="s">
        <v>815</v>
      </c>
      <c r="E493" s="231" t="s">
        <v>691</v>
      </c>
      <c r="F493" s="231">
        <v>113031</v>
      </c>
      <c r="G493" s="128" t="s">
        <v>799</v>
      </c>
      <c r="H493" s="114"/>
      <c r="I493" t="str">
        <f>IF(COUNTIF('2122&amp;2021 SDOL'!$B$8:$B$183, 'College &amp; Clock Prog-SOC'!$F493)&gt;0, "X", "")</f>
        <v/>
      </c>
    </row>
    <row r="494" spans="1:9" ht="16">
      <c r="A494" t="str">
        <f>CONCATENATE(Table2[[#This Row],[CIP Number]],Table2[[#This Row],[SOC]])</f>
        <v>0252080303113031</v>
      </c>
      <c r="B494" s="274" t="s">
        <v>816</v>
      </c>
      <c r="D494" s="128" t="s">
        <v>817</v>
      </c>
      <c r="E494" s="231" t="s">
        <v>691</v>
      </c>
      <c r="F494" s="231">
        <v>113031</v>
      </c>
      <c r="G494" s="128" t="s">
        <v>799</v>
      </c>
      <c r="H494" s="114"/>
      <c r="I494" t="str">
        <f>IF(COUNTIF('2122&amp;2021 SDOL'!$B$8:$B$183, 'College &amp; Clock Prog-SOC'!$F494)&gt;0, "X", "")</f>
        <v/>
      </c>
    </row>
    <row r="495" spans="1:9" ht="32">
      <c r="A495" t="str">
        <f>CONCATENATE(Table2[[#This Row],[CIP Number]],Table2[[#This Row],[SOC]])</f>
        <v>0252090102434051</v>
      </c>
      <c r="B495" s="274" t="s">
        <v>818</v>
      </c>
      <c r="D495" s="128" t="s">
        <v>820</v>
      </c>
      <c r="E495" s="231" t="s">
        <v>691</v>
      </c>
      <c r="F495" s="231">
        <v>434051</v>
      </c>
      <c r="G495" s="128" t="s">
        <v>822</v>
      </c>
      <c r="H495" s="114"/>
      <c r="I495" t="str">
        <f>IF(COUNTIF('2122&amp;2021 SDOL'!$B$8:$B$183, 'College &amp; Clock Prog-SOC'!$F495)&gt;0, "X", "")</f>
        <v/>
      </c>
    </row>
    <row r="496" spans="1:9" ht="16">
      <c r="A496" t="str">
        <f>CONCATENATE(Table2[[#This Row],[CIP Number]],Table2[[#This Row],[SOC]])</f>
        <v>0252090402119081</v>
      </c>
      <c r="B496" s="274" t="s">
        <v>825</v>
      </c>
      <c r="D496" s="128" t="s">
        <v>827</v>
      </c>
      <c r="E496" s="231" t="s">
        <v>691</v>
      </c>
      <c r="F496" s="231">
        <v>119081</v>
      </c>
      <c r="G496" s="128" t="s">
        <v>829</v>
      </c>
      <c r="H496" s="114"/>
      <c r="I496" t="str">
        <f>IF(COUNTIF('2122&amp;2021 SDOL'!$B$8:$B$183, 'College &amp; Clock Prog-SOC'!$F496)&gt;0, "X", "")</f>
        <v/>
      </c>
    </row>
    <row r="497" spans="1:9" ht="32">
      <c r="A497" t="str">
        <f>CONCATENATE(Table2[[#This Row],[CIP Number]],Table2[[#This Row],[SOC]])</f>
        <v>0252090403434081</v>
      </c>
      <c r="B497" s="274" t="s">
        <v>830</v>
      </c>
      <c r="D497" s="128" t="s">
        <v>831</v>
      </c>
      <c r="E497" s="231" t="s">
        <v>691</v>
      </c>
      <c r="F497" s="231">
        <v>434081</v>
      </c>
      <c r="G497" s="128" t="s">
        <v>833</v>
      </c>
      <c r="H497" s="114"/>
      <c r="I497" t="str">
        <f>IF(COUNTIF('2122&amp;2021 SDOL'!$B$8:$B$183, 'College &amp; Clock Prog-SOC'!$F497)&gt;0, "X", "")</f>
        <v/>
      </c>
    </row>
    <row r="498" spans="1:9" ht="32">
      <c r="A498" t="str">
        <f>CONCATENATE(Table2[[#This Row],[CIP Number]],Table2[[#This Row],[SOC]])</f>
        <v>0252090405434081</v>
      </c>
      <c r="B498" s="274" t="s">
        <v>834</v>
      </c>
      <c r="D498" s="128" t="s">
        <v>835</v>
      </c>
      <c r="E498" s="231" t="s">
        <v>691</v>
      </c>
      <c r="F498" s="231">
        <v>434081</v>
      </c>
      <c r="G498" s="128" t="s">
        <v>833</v>
      </c>
      <c r="H498" s="114"/>
      <c r="I498" t="str">
        <f>IF(COUNTIF('2122&amp;2021 SDOL'!$B$8:$B$183, 'College &amp; Clock Prog-SOC'!$F498)&gt;0, "X", "")</f>
        <v/>
      </c>
    </row>
    <row r="499" spans="1:9" ht="16">
      <c r="A499" t="str">
        <f>CONCATENATE(Table2[[#This Row],[CIP Number]],Table2[[#This Row],[SOC]])</f>
        <v>0252090406119081</v>
      </c>
      <c r="B499" s="274" t="s">
        <v>839</v>
      </c>
      <c r="D499" s="128" t="s">
        <v>840</v>
      </c>
      <c r="E499" s="231" t="s">
        <v>691</v>
      </c>
      <c r="F499" s="231">
        <v>119081</v>
      </c>
      <c r="G499" s="128" t="s">
        <v>829</v>
      </c>
      <c r="H499" s="114"/>
      <c r="I499" t="str">
        <f>IF(COUNTIF('2122&amp;2021 SDOL'!$B$8:$B$183, 'College &amp; Clock Prog-SOC'!$F499)&gt;0, "X", "")</f>
        <v/>
      </c>
    </row>
    <row r="500" spans="1:9" ht="16">
      <c r="A500" t="str">
        <f>CONCATENATE(Table2[[#This Row],[CIP Number]],Table2[[#This Row],[SOC]])</f>
        <v>0252090503119051</v>
      </c>
      <c r="B500" s="274" t="s">
        <v>842</v>
      </c>
      <c r="D500" s="128" t="s">
        <v>844</v>
      </c>
      <c r="E500" s="231" t="s">
        <v>691</v>
      </c>
      <c r="F500" s="231">
        <v>119051</v>
      </c>
      <c r="G500" s="128" t="s">
        <v>846</v>
      </c>
      <c r="H500" s="114"/>
      <c r="I500" t="str">
        <f>IF(COUNTIF('2122&amp;2021 SDOL'!$B$8:$B$183, 'College &amp; Clock Prog-SOC'!$F500)&gt;0, "X", "")</f>
        <v>X</v>
      </c>
    </row>
    <row r="501" spans="1:9" ht="16">
      <c r="A501" t="str">
        <f>CONCATENATE(Table2[[#This Row],[CIP Number]],Table2[[#This Row],[SOC]])</f>
        <v>0252090507119051</v>
      </c>
      <c r="B501" s="274" t="s">
        <v>847</v>
      </c>
      <c r="D501" s="128" t="s">
        <v>848</v>
      </c>
      <c r="E501" s="231" t="s">
        <v>691</v>
      </c>
      <c r="F501" s="231">
        <v>119051</v>
      </c>
      <c r="G501" s="128" t="s">
        <v>846</v>
      </c>
      <c r="H501" s="114"/>
      <c r="I501" t="str">
        <f>IF(COUNTIF('2122&amp;2021 SDOL'!$B$8:$B$183, 'College &amp; Clock Prog-SOC'!$F501)&gt;0, "X", "")</f>
        <v>X</v>
      </c>
    </row>
    <row r="502" spans="1:9" ht="16">
      <c r="A502" t="str">
        <f>CONCATENATE(Table2[[#This Row],[CIP Number]],Table2[[#This Row],[SOC]])</f>
        <v>0252090508119051</v>
      </c>
      <c r="B502" s="274" t="s">
        <v>849</v>
      </c>
      <c r="D502" s="128" t="s">
        <v>850</v>
      </c>
      <c r="E502" s="231" t="s">
        <v>691</v>
      </c>
      <c r="F502" s="231">
        <v>119051</v>
      </c>
      <c r="G502" s="128" t="s">
        <v>846</v>
      </c>
      <c r="H502" s="114"/>
      <c r="I502" t="str">
        <f>IF(COUNTIF('2122&amp;2021 SDOL'!$B$8:$B$183, 'College &amp; Clock Prog-SOC'!$F502)&gt;0, "X", "")</f>
        <v>X</v>
      </c>
    </row>
    <row r="503" spans="1:9" ht="32">
      <c r="A503" t="str">
        <f>CONCATENATE(Table2[[#This Row],[CIP Number]],Table2[[#This Row],[SOC]])</f>
        <v>0252090905131121</v>
      </c>
      <c r="B503" s="274" t="s">
        <v>851</v>
      </c>
      <c r="D503" s="128" t="s">
        <v>853</v>
      </c>
      <c r="E503" s="231" t="s">
        <v>691</v>
      </c>
      <c r="F503" s="231">
        <v>131121</v>
      </c>
      <c r="G503" s="128" t="s">
        <v>856</v>
      </c>
      <c r="H503" s="114"/>
      <c r="I503" t="str">
        <f>IF(COUNTIF('2122&amp;2021 SDOL'!$B$8:$B$183, 'College &amp; Clock Prog-SOC'!$F503)&gt;0, "X", "")</f>
        <v>X</v>
      </c>
    </row>
    <row r="504" spans="1:9" ht="32">
      <c r="A504" t="str">
        <f>CONCATENATE(Table2[[#This Row],[CIP Number]],Table2[[#This Row],[SOC]])</f>
        <v>0252140111411011</v>
      </c>
      <c r="B504" s="274" t="s">
        <v>857</v>
      </c>
      <c r="D504" s="128" t="s">
        <v>859</v>
      </c>
      <c r="E504" s="231" t="s">
        <v>691</v>
      </c>
      <c r="F504" s="231">
        <v>411011</v>
      </c>
      <c r="G504" s="128" t="s">
        <v>861</v>
      </c>
      <c r="H504" s="114"/>
      <c r="I504" t="str">
        <f>IF(COUNTIF('2122&amp;2021 SDOL'!$B$8:$B$183, 'College &amp; Clock Prog-SOC'!$F504)&gt;0, "X", "")</f>
        <v>X</v>
      </c>
    </row>
    <row r="505" spans="1:9" ht="16">
      <c r="A505" t="str">
        <f>CONCATENATE(Table2[[#This Row],[CIP Number]],Table2[[#This Row],[SOC]])</f>
        <v>0252140112112021</v>
      </c>
      <c r="B505" s="274" t="s">
        <v>862</v>
      </c>
      <c r="D505" s="128" t="s">
        <v>863</v>
      </c>
      <c r="E505" s="231" t="s">
        <v>691</v>
      </c>
      <c r="F505" s="231">
        <v>112021</v>
      </c>
      <c r="G505" s="128" t="s">
        <v>865</v>
      </c>
      <c r="H505" s="114"/>
      <c r="I505" t="str">
        <f>IF(COUNTIF('2122&amp;2021 SDOL'!$B$8:$B$183, 'College &amp; Clock Prog-SOC'!$F505)&gt;0, "X", "")</f>
        <v/>
      </c>
    </row>
    <row r="506" spans="1:9" ht="16">
      <c r="A506" t="str">
        <f>CONCATENATE(Table2[[#This Row],[CIP Number]],Table2[[#This Row],[SOC]])</f>
        <v>0252140400112021</v>
      </c>
      <c r="B506" s="274" t="s">
        <v>867</v>
      </c>
      <c r="D506" s="128" t="s">
        <v>870</v>
      </c>
      <c r="E506" s="231" t="s">
        <v>691</v>
      </c>
      <c r="F506" s="231">
        <v>112021</v>
      </c>
      <c r="G506" s="128" t="s">
        <v>865</v>
      </c>
      <c r="H506" s="114"/>
      <c r="I506" t="str">
        <f>IF(COUNTIF('2122&amp;2021 SDOL'!$B$8:$B$183, 'College &amp; Clock Prog-SOC'!$F506)&gt;0, "X", "")</f>
        <v/>
      </c>
    </row>
    <row r="507" spans="1:9" ht="32">
      <c r="A507" t="str">
        <f>CONCATENATE(Table2[[#This Row],[CIP Number]],Table2[[#This Row],[SOC]])</f>
        <v>0301830100292056</v>
      </c>
      <c r="B507" s="274" t="s">
        <v>871</v>
      </c>
      <c r="D507" s="128" t="s">
        <v>639</v>
      </c>
      <c r="E507" s="231" t="s">
        <v>691</v>
      </c>
      <c r="F507" s="231">
        <v>292056</v>
      </c>
      <c r="G507" s="128" t="s">
        <v>875</v>
      </c>
      <c r="H507" s="114"/>
      <c r="I507" t="str">
        <f>IF(COUNTIF('2122&amp;2021 SDOL'!$B$8:$B$183, 'College &amp; Clock Prog-SOC'!$F507)&gt;0, "X", "")</f>
        <v>X</v>
      </c>
    </row>
    <row r="508" spans="1:9" ht="32">
      <c r="A508" t="str">
        <f>CONCATENATE(Table2[[#This Row],[CIP Number]],Table2[[#This Row],[SOC]])</f>
        <v>0312030102394031</v>
      </c>
      <c r="B508" s="274" t="s">
        <v>877</v>
      </c>
      <c r="D508" s="128" t="s">
        <v>879</v>
      </c>
      <c r="E508" s="231" t="s">
        <v>691</v>
      </c>
      <c r="F508" s="231">
        <v>394031</v>
      </c>
      <c r="G508" s="128" t="s">
        <v>884</v>
      </c>
      <c r="H508" s="114"/>
      <c r="I508" t="str">
        <f>IF(COUNTIF('2122&amp;2021 SDOL'!$B$8:$B$183, 'College &amp; Clock Prog-SOC'!$F508)&gt;0, "X", "")</f>
        <v/>
      </c>
    </row>
    <row r="509" spans="1:9" ht="16">
      <c r="A509" t="str">
        <f>CONCATENATE(Table2[[#This Row],[CIP Number]],Table2[[#This Row],[SOC]])</f>
        <v>0341010101194021</v>
      </c>
      <c r="B509" s="274" t="s">
        <v>888</v>
      </c>
      <c r="D509" s="128" t="s">
        <v>890</v>
      </c>
      <c r="E509" s="231" t="s">
        <v>691</v>
      </c>
      <c r="F509" s="231">
        <v>194021</v>
      </c>
      <c r="G509" s="128" t="s">
        <v>892</v>
      </c>
      <c r="H509" s="114"/>
      <c r="I509" t="str">
        <f>IF(COUNTIF('2122&amp;2021 SDOL'!$B$8:$B$183, 'College &amp; Clock Prog-SOC'!$F509)&gt;0, "X", "")</f>
        <v/>
      </c>
    </row>
    <row r="510" spans="1:9" ht="16">
      <c r="A510" t="str">
        <f>CONCATENATE(Table2[[#This Row],[CIP Number]],Table2[[#This Row],[SOC]])</f>
        <v>0351060108319091</v>
      </c>
      <c r="B510" s="274" t="s">
        <v>895</v>
      </c>
      <c r="D510" s="128" t="s">
        <v>897</v>
      </c>
      <c r="E510" s="231" t="s">
        <v>898</v>
      </c>
      <c r="F510" s="231">
        <v>319091</v>
      </c>
      <c r="G510" s="128" t="s">
        <v>901</v>
      </c>
      <c r="H510" s="114"/>
      <c r="I510" t="str">
        <f>IF(COUNTIF('2122&amp;2021 SDOL'!$B$8:$B$183, 'College &amp; Clock Prog-SOC'!$F510)&gt;0, "X", "")</f>
        <v>X</v>
      </c>
    </row>
    <row r="511" spans="1:9" ht="32">
      <c r="A511" t="str">
        <f>CONCATENATE(Table2[[#This Row],[CIP Number]],Table2[[#This Row],[SOC]])</f>
        <v>0351070102119111</v>
      </c>
      <c r="B511" s="274" t="s">
        <v>904</v>
      </c>
      <c r="D511" s="128" t="s">
        <v>906</v>
      </c>
      <c r="E511" s="231" t="s">
        <v>691</v>
      </c>
      <c r="F511" s="231">
        <v>119111</v>
      </c>
      <c r="G511" s="128" t="s">
        <v>908</v>
      </c>
      <c r="H511" s="114"/>
      <c r="I511" t="str">
        <f>IF(COUNTIF('2122&amp;2021 SDOL'!$B$8:$B$183, 'College &amp; Clock Prog-SOC'!$F511)&gt;0, "X", "")</f>
        <v/>
      </c>
    </row>
    <row r="512" spans="1:9" ht="32">
      <c r="A512" t="str">
        <f>CONCATENATE(Table2[[#This Row],[CIP Number]],Table2[[#This Row],[SOC]])</f>
        <v>0351070201119111</v>
      </c>
      <c r="B512" s="274" t="s">
        <v>910</v>
      </c>
      <c r="D512" s="128" t="s">
        <v>912</v>
      </c>
      <c r="E512" s="231" t="s">
        <v>691</v>
      </c>
      <c r="F512" s="231">
        <v>119111</v>
      </c>
      <c r="G512" s="128" t="s">
        <v>908</v>
      </c>
      <c r="H512" s="114"/>
      <c r="I512" t="str">
        <f>IF(COUNTIF('2122&amp;2021 SDOL'!$B$8:$B$183, 'College &amp; Clock Prog-SOC'!$F512)&gt;0, "X", "")</f>
        <v/>
      </c>
    </row>
    <row r="513" spans="1:9" ht="16">
      <c r="A513" t="str">
        <f>CONCATENATE(Table2[[#This Row],[CIP Number]],Table2[[#This Row],[SOC]])</f>
        <v>0351070706319094</v>
      </c>
      <c r="B513" s="274" t="s">
        <v>916</v>
      </c>
      <c r="D513" s="128" t="s">
        <v>918</v>
      </c>
      <c r="E513" s="231" t="s">
        <v>898</v>
      </c>
      <c r="F513" s="231">
        <v>319094</v>
      </c>
      <c r="G513" s="128" t="s">
        <v>921</v>
      </c>
      <c r="H513" s="114"/>
      <c r="I513" t="str">
        <f>IF(COUNTIF('2122&amp;2021 SDOL'!$B$8:$B$183, 'College &amp; Clock Prog-SOC'!$F513)&gt;0, "X", "")</f>
        <v/>
      </c>
    </row>
    <row r="514" spans="1:9" ht="32">
      <c r="A514" t="str">
        <f>CONCATENATE(Table2[[#This Row],[CIP Number]],Table2[[#This Row],[SOC]])</f>
        <v>0351070712292071</v>
      </c>
      <c r="B514" s="274" t="s">
        <v>924</v>
      </c>
      <c r="D514" s="128" t="s">
        <v>925</v>
      </c>
      <c r="E514" s="231" t="s">
        <v>691</v>
      </c>
      <c r="F514" s="231">
        <v>292071</v>
      </c>
      <c r="G514" s="128" t="s">
        <v>927</v>
      </c>
      <c r="H514" s="114"/>
      <c r="I514" t="str">
        <f>IF(COUNTIF('2122&amp;2021 SDOL'!$B$8:$B$183, 'College &amp; Clock Prog-SOC'!$F514)&gt;0, "X", "")</f>
        <v>X</v>
      </c>
    </row>
    <row r="515" spans="1:9" ht="32">
      <c r="A515" t="str">
        <f>CONCATENATE(Table2[[#This Row],[CIP Number]],Table2[[#This Row],[SOC]])</f>
        <v>0351071400292071</v>
      </c>
      <c r="B515" s="274" t="s">
        <v>929</v>
      </c>
      <c r="D515" s="128" t="s">
        <v>932</v>
      </c>
      <c r="E515" s="231" t="s">
        <v>898</v>
      </c>
      <c r="F515" s="231">
        <v>292071</v>
      </c>
      <c r="G515" s="128" t="s">
        <v>927</v>
      </c>
      <c r="H515" s="114"/>
      <c r="I515" t="str">
        <f>IF(COUNTIF('2122&amp;2021 SDOL'!$B$8:$B$183, 'College &amp; Clock Prog-SOC'!$F515)&gt;0, "X", "")</f>
        <v>X</v>
      </c>
    </row>
    <row r="516" spans="1:9" ht="32">
      <c r="A516" t="str">
        <f>CONCATENATE(Table2[[#This Row],[CIP Number]],Table2[[#This Row],[SOC]])</f>
        <v>0351071404292071</v>
      </c>
      <c r="B516" s="274" t="s">
        <v>934</v>
      </c>
      <c r="D516" s="128" t="s">
        <v>936</v>
      </c>
      <c r="E516" s="231" t="s">
        <v>691</v>
      </c>
      <c r="F516" s="231">
        <v>292071</v>
      </c>
      <c r="G516" s="128" t="s">
        <v>927</v>
      </c>
      <c r="H516" s="114"/>
      <c r="I516" t="str">
        <f>IF(COUNTIF('2122&amp;2021 SDOL'!$B$8:$B$183, 'College &amp; Clock Prog-SOC'!$F516)&gt;0, "X", "")</f>
        <v>X</v>
      </c>
    </row>
    <row r="517" spans="1:9" ht="32">
      <c r="A517" t="str">
        <f>CONCATENATE(Table2[[#This Row],[CIP Number]],Table2[[#This Row],[SOC]])</f>
        <v>0351071901119111</v>
      </c>
      <c r="B517" s="274" t="s">
        <v>937</v>
      </c>
      <c r="D517" s="128" t="s">
        <v>939</v>
      </c>
      <c r="E517" s="231" t="s">
        <v>691</v>
      </c>
      <c r="F517" s="231">
        <v>119111</v>
      </c>
      <c r="G517" s="128" t="s">
        <v>908</v>
      </c>
      <c r="H517" s="114"/>
      <c r="I517" t="str">
        <f>IF(COUNTIF('2122&amp;2021 SDOL'!$B$8:$B$183, 'College &amp; Clock Prog-SOC'!$F517)&gt;0, "X", "")</f>
        <v/>
      </c>
    </row>
    <row r="518" spans="1:9" ht="16">
      <c r="A518" t="str">
        <f>CONCATENATE(Table2[[#This Row],[CIP Number]],Table2[[#This Row],[SOC]])</f>
        <v>0351080104319092</v>
      </c>
      <c r="B518" s="274" t="s">
        <v>941</v>
      </c>
      <c r="D518" s="128" t="s">
        <v>943</v>
      </c>
      <c r="E518" s="231" t="s">
        <v>691</v>
      </c>
      <c r="F518" s="231">
        <v>319092</v>
      </c>
      <c r="G518" s="128" t="s">
        <v>946</v>
      </c>
      <c r="H518" s="114"/>
      <c r="I518" t="str">
        <f>IF(COUNTIF('2122&amp;2021 SDOL'!$B$8:$B$183, 'College &amp; Clock Prog-SOC'!$F518)&gt;0, "X", "")</f>
        <v>X</v>
      </c>
    </row>
    <row r="519" spans="1:9" ht="16">
      <c r="A519" t="str">
        <f>CONCATENATE(Table2[[#This Row],[CIP Number]],Table2[[#This Row],[SOC]])</f>
        <v>0351080503292052</v>
      </c>
      <c r="B519" s="274" t="s">
        <v>948</v>
      </c>
      <c r="D519" s="128" t="s">
        <v>950</v>
      </c>
      <c r="E519" s="231" t="s">
        <v>898</v>
      </c>
      <c r="F519" s="231">
        <v>292052</v>
      </c>
      <c r="G519" s="128" t="s">
        <v>953</v>
      </c>
      <c r="H519" s="114"/>
      <c r="I519" t="str">
        <f>IF(COUNTIF('2122&amp;2021 SDOL'!$B$8:$B$183, 'College &amp; Clock Prog-SOC'!$F519)&gt;0, "X", "")</f>
        <v>X</v>
      </c>
    </row>
    <row r="520" spans="1:9" ht="32">
      <c r="A520" t="str">
        <f>CONCATENATE(Table2[[#This Row],[CIP Number]],Table2[[#This Row],[SOC]])</f>
        <v>0351081401319099</v>
      </c>
      <c r="B520" s="274" t="s">
        <v>956</v>
      </c>
      <c r="D520" s="128" t="s">
        <v>958</v>
      </c>
      <c r="E520" s="231" t="s">
        <v>691</v>
      </c>
      <c r="F520" s="231">
        <v>319099</v>
      </c>
      <c r="G520" s="128" t="s">
        <v>961</v>
      </c>
      <c r="H520" s="114"/>
      <c r="I520" t="str">
        <f>IF(COUNTIF('2122&amp;2021 SDOL'!$B$8:$B$183, 'College &amp; Clock Prog-SOC'!$F520)&gt;0, "X", "")</f>
        <v/>
      </c>
    </row>
    <row r="521" spans="1:9" ht="32">
      <c r="A521" t="str">
        <f>CONCATENATE(Table2[[#This Row],[CIP Number]],Table2[[#This Row],[SOC]])</f>
        <v>0351090405292041</v>
      </c>
      <c r="B521" s="274" t="s">
        <v>962</v>
      </c>
      <c r="D521" s="128" t="s">
        <v>964</v>
      </c>
      <c r="E521" s="231" t="s">
        <v>691</v>
      </c>
      <c r="F521" s="231">
        <v>292041</v>
      </c>
      <c r="G521" s="128" t="s">
        <v>967</v>
      </c>
      <c r="H521" s="114"/>
      <c r="I521" t="str">
        <f>IF(COUNTIF('2122&amp;2021 SDOL'!$B$8:$B$183, 'College &amp; Clock Prog-SOC'!$F521)&gt;0, "X", "")</f>
        <v/>
      </c>
    </row>
    <row r="522" spans="1:9" ht="32">
      <c r="A522" t="str">
        <f>CONCATENATE(Table2[[#This Row],[CIP Number]],Table2[[#This Row],[SOC]])</f>
        <v>0351090408292041</v>
      </c>
      <c r="B522" s="274" t="s">
        <v>969</v>
      </c>
      <c r="D522" s="128" t="s">
        <v>970</v>
      </c>
      <c r="E522" s="231" t="s">
        <v>898</v>
      </c>
      <c r="F522" s="231">
        <v>292041</v>
      </c>
      <c r="G522" s="128" t="s">
        <v>967</v>
      </c>
      <c r="H522" s="114"/>
      <c r="I522" t="str">
        <f>IF(COUNTIF('2122&amp;2021 SDOL'!$B$8:$B$183, 'College &amp; Clock Prog-SOC'!$F522)&gt;0, "X", "")</f>
        <v/>
      </c>
    </row>
    <row r="523" spans="1:9" ht="32">
      <c r="A523" t="str">
        <f>CONCATENATE(Table2[[#This Row],[CIP Number]],Table2[[#This Row],[SOC]])</f>
        <v>0351090415292041</v>
      </c>
      <c r="B523" s="274" t="s">
        <v>972</v>
      </c>
      <c r="D523" s="128" t="s">
        <v>973</v>
      </c>
      <c r="E523" s="231" t="s">
        <v>691</v>
      </c>
      <c r="F523" s="231">
        <v>292041</v>
      </c>
      <c r="G523" s="128" t="s">
        <v>967</v>
      </c>
      <c r="H523" s="114"/>
      <c r="I523" t="str">
        <f>IF(COUNTIF('2122&amp;2021 SDOL'!$B$8:$B$183, 'College &amp; Clock Prog-SOC'!$F523)&gt;0, "X", "")</f>
        <v/>
      </c>
    </row>
    <row r="524" spans="1:9" ht="32">
      <c r="A524" t="str">
        <f>CONCATENATE(Table2[[#This Row],[CIP Number]],Table2[[#This Row],[SOC]])</f>
        <v>0351090417292041</v>
      </c>
      <c r="B524" s="274" t="s">
        <v>974</v>
      </c>
      <c r="D524" s="128" t="s">
        <v>964</v>
      </c>
      <c r="E524" s="231" t="s">
        <v>898</v>
      </c>
      <c r="F524" s="231">
        <v>292041</v>
      </c>
      <c r="G524" s="128" t="s">
        <v>967</v>
      </c>
      <c r="H524" s="114"/>
      <c r="I524" t="str">
        <f>IF(COUNTIF('2122&amp;2021 SDOL'!$B$8:$B$183, 'College &amp; Clock Prog-SOC'!$F524)&gt;0, "X", "")</f>
        <v/>
      </c>
    </row>
    <row r="525" spans="1:9" ht="16">
      <c r="A525" t="str">
        <f>CONCATENATE(Table2[[#This Row],[CIP Number]],Table2[[#This Row],[SOC]])</f>
        <v>0351090503292033</v>
      </c>
      <c r="B525" s="274" t="s">
        <v>975</v>
      </c>
      <c r="D525" s="128" t="s">
        <v>977</v>
      </c>
      <c r="E525" s="231" t="s">
        <v>691</v>
      </c>
      <c r="F525" s="231">
        <v>292033</v>
      </c>
      <c r="G525" s="128" t="s">
        <v>980</v>
      </c>
      <c r="H525" s="114"/>
      <c r="I525" t="str">
        <f>IF(COUNTIF('2122&amp;2021 SDOL'!$B$8:$B$183, 'College &amp; Clock Prog-SOC'!$F525)&gt;0, "X", "")</f>
        <v/>
      </c>
    </row>
    <row r="526" spans="1:9" ht="16">
      <c r="A526" t="str">
        <f>CONCATENATE(Table2[[#This Row],[CIP Number]],Table2[[#This Row],[SOC]])</f>
        <v>0351090703291124</v>
      </c>
      <c r="B526" s="274" t="s">
        <v>983</v>
      </c>
      <c r="D526" s="128" t="s">
        <v>985</v>
      </c>
      <c r="E526" s="231" t="s">
        <v>691</v>
      </c>
      <c r="F526" s="231">
        <v>291124</v>
      </c>
      <c r="G526" s="128" t="s">
        <v>988</v>
      </c>
      <c r="H526" s="114"/>
      <c r="I526" t="str">
        <f>IF(COUNTIF('2122&amp;2021 SDOL'!$B$8:$B$183, 'College &amp; Clock Prog-SOC'!$F526)&gt;0, "X", "")</f>
        <v/>
      </c>
    </row>
    <row r="527" spans="1:9" ht="16">
      <c r="A527" t="str">
        <f>CONCATENATE(Table2[[#This Row],[CIP Number]],Table2[[#This Row],[SOC]])</f>
        <v>0351090904292055</v>
      </c>
      <c r="B527" s="274" t="s">
        <v>990</v>
      </c>
      <c r="D527" s="128" t="s">
        <v>992</v>
      </c>
      <c r="E527" s="231" t="s">
        <v>691</v>
      </c>
      <c r="F527" s="231">
        <v>292055</v>
      </c>
      <c r="G527" s="128" t="s">
        <v>995</v>
      </c>
      <c r="H527" s="114"/>
      <c r="I527" t="str">
        <f>IF(COUNTIF('2122&amp;2021 SDOL'!$B$8:$B$183, 'College &amp; Clock Prog-SOC'!$F527)&gt;0, "X", "")</f>
        <v>X</v>
      </c>
    </row>
    <row r="528" spans="1:9" ht="16">
      <c r="A528" t="str">
        <f>CONCATENATE(Table2[[#This Row],[CIP Number]],Table2[[#This Row],[SOC]])</f>
        <v>0351090908292055</v>
      </c>
      <c r="B528" s="274" t="s">
        <v>996</v>
      </c>
      <c r="D528" s="128" t="s">
        <v>997</v>
      </c>
      <c r="E528" s="231" t="s">
        <v>691</v>
      </c>
      <c r="F528" s="231">
        <v>292055</v>
      </c>
      <c r="G528" s="128" t="s">
        <v>995</v>
      </c>
      <c r="H528" s="114"/>
      <c r="I528" t="str">
        <f>IF(COUNTIF('2122&amp;2021 SDOL'!$B$8:$B$183, 'College &amp; Clock Prog-SOC'!$F528)&gt;0, "X", "")</f>
        <v>X</v>
      </c>
    </row>
    <row r="529" spans="1:9" ht="32">
      <c r="A529" t="str">
        <f>CONCATENATE(Table2[[#This Row],[CIP Number]],Table2[[#This Row],[SOC]])</f>
        <v>0351091005292032</v>
      </c>
      <c r="B529" s="274" t="s">
        <v>1000</v>
      </c>
      <c r="D529" s="128" t="s">
        <v>1002</v>
      </c>
      <c r="E529" s="231" t="s">
        <v>691</v>
      </c>
      <c r="F529" s="231">
        <v>292032</v>
      </c>
      <c r="G529" s="128" t="s">
        <v>1005</v>
      </c>
      <c r="H529" s="114"/>
      <c r="I529" t="str">
        <f>IF(COUNTIF('2122&amp;2021 SDOL'!$B$8:$B$183, 'College &amp; Clock Prog-SOC'!$F529)&gt;0, "X", "")</f>
        <v>X</v>
      </c>
    </row>
    <row r="530" spans="1:9" ht="32">
      <c r="A530" t="str">
        <f>CONCATENATE(Table2[[#This Row],[CIP Number]],Table2[[#This Row],[SOC]])</f>
        <v>0351099902319099</v>
      </c>
      <c r="B530" s="274" t="s">
        <v>1007</v>
      </c>
      <c r="D530" s="128" t="s">
        <v>1009</v>
      </c>
      <c r="E530" s="231" t="s">
        <v>691</v>
      </c>
      <c r="F530" s="231">
        <v>319099</v>
      </c>
      <c r="G530" s="128" t="s">
        <v>1010</v>
      </c>
      <c r="H530" s="114"/>
      <c r="I530" t="str">
        <f>IF(COUNTIF('2122&amp;2021 SDOL'!$B$8:$B$183, 'College &amp; Clock Prog-SOC'!$F530)&gt;0, "X", "")</f>
        <v/>
      </c>
    </row>
    <row r="531" spans="1:9" ht="32">
      <c r="A531" t="str">
        <f>CONCATENATE(Table2[[#This Row],[CIP Number]],Table2[[#This Row],[SOC]])</f>
        <v>0351100401292012</v>
      </c>
      <c r="B531" s="274" t="s">
        <v>1011</v>
      </c>
      <c r="D531" s="128" t="s">
        <v>1013</v>
      </c>
      <c r="E531" s="231" t="s">
        <v>898</v>
      </c>
      <c r="F531" s="231">
        <v>292012</v>
      </c>
      <c r="G531" s="128" t="s">
        <v>1015</v>
      </c>
      <c r="H531" s="114"/>
      <c r="I531" t="str">
        <f>IF(COUNTIF('2122&amp;2021 SDOL'!$B$8:$B$183, 'College &amp; Clock Prog-SOC'!$F531)&gt;0, "X", "")</f>
        <v>X</v>
      </c>
    </row>
    <row r="532" spans="1:9" ht="32">
      <c r="A532" t="str">
        <f>CONCATENATE(Table2[[#This Row],[CIP Number]],Table2[[#This Row],[SOC]])</f>
        <v>0351100600519083</v>
      </c>
      <c r="B532" s="274" t="s">
        <v>1017</v>
      </c>
      <c r="D532" s="128" t="s">
        <v>1019</v>
      </c>
      <c r="E532" s="231" t="s">
        <v>691</v>
      </c>
      <c r="F532" s="231">
        <v>519083</v>
      </c>
      <c r="G532" s="128" t="s">
        <v>1021</v>
      </c>
      <c r="H532" s="114"/>
      <c r="I532" t="str">
        <f>IF(COUNTIF('2122&amp;2021 SDOL'!$B$8:$B$183, 'College &amp; Clock Prog-SOC'!$F532)&gt;0, "X", "")</f>
        <v/>
      </c>
    </row>
    <row r="533" spans="1:9" ht="16">
      <c r="A533" t="str">
        <f>CONCATENATE(Table2[[#This Row],[CIP Number]],Table2[[#This Row],[SOC]])</f>
        <v>0351101202319093</v>
      </c>
      <c r="B533" s="274" t="s">
        <v>1023</v>
      </c>
      <c r="D533" s="128" t="s">
        <v>1026</v>
      </c>
      <c r="E533" s="231" t="s">
        <v>691</v>
      </c>
      <c r="F533" s="231">
        <v>319093</v>
      </c>
      <c r="G533" s="128" t="s">
        <v>1028</v>
      </c>
      <c r="H533" s="114"/>
      <c r="I533" t="str">
        <f>IF(COUNTIF('2122&amp;2021 SDOL'!$B$8:$B$183, 'College &amp; Clock Prog-SOC'!$F533)&gt;0, "X", "")</f>
        <v/>
      </c>
    </row>
    <row r="534" spans="1:9" ht="16">
      <c r="A534" t="str">
        <f>CONCATENATE(Table2[[#This Row],[CIP Number]],Table2[[#This Row],[SOC]])</f>
        <v>0351220800211094</v>
      </c>
      <c r="B534" s="274" t="s">
        <v>1029</v>
      </c>
      <c r="D534" s="128" t="s">
        <v>1032</v>
      </c>
      <c r="E534" s="231" t="s">
        <v>691</v>
      </c>
      <c r="F534" s="231">
        <v>211094</v>
      </c>
      <c r="G534" s="128" t="s">
        <v>1034</v>
      </c>
      <c r="H534" s="114"/>
      <c r="I534" t="str">
        <f>IF(COUNTIF('2122&amp;2021 SDOL'!$B$8:$B$183, 'College &amp; Clock Prog-SOC'!$F534)&gt;0, "X", "")</f>
        <v/>
      </c>
    </row>
    <row r="535" spans="1:9" ht="32">
      <c r="A535" t="str">
        <f>CONCATENATE(Table2[[#This Row],[CIP Number]],Table2[[#This Row],[SOC]])</f>
        <v>0413121000252051</v>
      </c>
      <c r="B535" s="274" t="s">
        <v>1037</v>
      </c>
      <c r="D535" s="128" t="s">
        <v>1039</v>
      </c>
      <c r="E535" s="231" t="s">
        <v>691</v>
      </c>
      <c r="F535" s="231">
        <v>252051</v>
      </c>
      <c r="G535" s="128" t="s">
        <v>1043</v>
      </c>
      <c r="H535" s="114"/>
      <c r="I535" t="str">
        <f>IF(COUNTIF('2122&amp;2021 SDOL'!$B$8:$B$183, 'College &amp; Clock Prog-SOC'!$F535)&gt;0, "X", "")</f>
        <v/>
      </c>
    </row>
    <row r="536" spans="1:9" ht="32">
      <c r="A536" t="str">
        <f>CONCATENATE(Table2[[#This Row],[CIP Number]],Table2[[#This Row],[SOC]])</f>
        <v>0419070904252011</v>
      </c>
      <c r="B536" s="274" t="s">
        <v>1047</v>
      </c>
      <c r="D536" s="128" t="s">
        <v>1049</v>
      </c>
      <c r="E536" s="231" t="s">
        <v>691</v>
      </c>
      <c r="F536" s="231">
        <v>252011</v>
      </c>
      <c r="G536" s="128" t="s">
        <v>1053</v>
      </c>
      <c r="H536" s="114"/>
      <c r="I536" t="str">
        <f>IF(COUNTIF('2122&amp;2021 SDOL'!$B$8:$B$183, 'College &amp; Clock Prog-SOC'!$F536)&gt;0, "X", "")</f>
        <v/>
      </c>
    </row>
    <row r="537" spans="1:9" ht="48">
      <c r="A537" t="str">
        <f>CONCATENATE(Table2[[#This Row],[CIP Number]],Table2[[#This Row],[SOC]])</f>
        <v>0419070906119031</v>
      </c>
      <c r="B537" s="274" t="s">
        <v>1054</v>
      </c>
      <c r="D537" s="128" t="s">
        <v>1055</v>
      </c>
      <c r="E537" s="231" t="s">
        <v>691</v>
      </c>
      <c r="F537" s="231">
        <v>119031</v>
      </c>
      <c r="G537" s="128" t="s">
        <v>1057</v>
      </c>
      <c r="H537" s="114"/>
      <c r="I537" t="str">
        <f>IF(COUNTIF('2122&amp;2021 SDOL'!$B$8:$B$183, 'College &amp; Clock Prog-SOC'!$F537)&gt;0, "X", "")</f>
        <v/>
      </c>
    </row>
    <row r="538" spans="1:9" ht="32">
      <c r="A538" t="str">
        <f>CONCATENATE(Table2[[#This Row],[CIP Number]],Table2[[#This Row],[SOC]])</f>
        <v>0419070907252011</v>
      </c>
      <c r="B538" s="274" t="s">
        <v>1058</v>
      </c>
      <c r="D538" s="128" t="s">
        <v>1059</v>
      </c>
      <c r="E538" s="231" t="s">
        <v>691</v>
      </c>
      <c r="F538" s="231">
        <v>252011</v>
      </c>
      <c r="G538" s="128" t="s">
        <v>1053</v>
      </c>
      <c r="H538" s="114"/>
      <c r="I538" t="str">
        <f>IF(COUNTIF('2122&amp;2021 SDOL'!$B$8:$B$183, 'College &amp; Clock Prog-SOC'!$F538)&gt;0, "X", "")</f>
        <v/>
      </c>
    </row>
    <row r="539" spans="1:9" ht="32">
      <c r="A539" t="str">
        <f>CONCATENATE(Table2[[#This Row],[CIP Number]],Table2[[#This Row],[SOC]])</f>
        <v>0419070908252011</v>
      </c>
      <c r="B539" s="274" t="s">
        <v>1060</v>
      </c>
      <c r="D539" s="128" t="s">
        <v>1061</v>
      </c>
      <c r="E539" s="231" t="s">
        <v>691</v>
      </c>
      <c r="F539" s="231">
        <v>252011</v>
      </c>
      <c r="G539" s="128" t="s">
        <v>1053</v>
      </c>
      <c r="H539" s="114"/>
      <c r="I539" t="str">
        <f>IF(COUNTIF('2122&amp;2021 SDOL'!$B$8:$B$183, 'College &amp; Clock Prog-SOC'!$F539)&gt;0, "X", "")</f>
        <v/>
      </c>
    </row>
    <row r="540" spans="1:9" ht="32">
      <c r="A540" t="str">
        <f>CONCATENATE(Table2[[#This Row],[CIP Number]],Table2[[#This Row],[SOC]])</f>
        <v>0450040702516092</v>
      </c>
      <c r="B540" s="274" t="s">
        <v>1062</v>
      </c>
      <c r="D540" s="128" t="s">
        <v>1064</v>
      </c>
      <c r="E540" s="231" t="s">
        <v>691</v>
      </c>
      <c r="F540" s="231">
        <v>516092</v>
      </c>
      <c r="G540" s="128" t="s">
        <v>1068</v>
      </c>
      <c r="H540" s="114"/>
      <c r="I540" t="str">
        <f>IF(COUNTIF('2122&amp;2021 SDOL'!$B$8:$B$183, 'College &amp; Clock Prog-SOC'!$F540)&gt;0, "X", "")</f>
        <v/>
      </c>
    </row>
    <row r="541" spans="1:9" ht="16">
      <c r="A541" t="str">
        <f>CONCATENATE(Table2[[#This Row],[CIP Number]],Table2[[#This Row],[SOC]])</f>
        <v>0450040805271029</v>
      </c>
      <c r="B541" s="274" t="s">
        <v>1070</v>
      </c>
      <c r="D541" s="128" t="s">
        <v>1072</v>
      </c>
      <c r="E541" s="231" t="s">
        <v>691</v>
      </c>
      <c r="F541" s="231">
        <v>271029</v>
      </c>
      <c r="G541" s="128" t="s">
        <v>1075</v>
      </c>
      <c r="H541" s="114"/>
      <c r="I541" t="str">
        <f>IF(COUNTIF('2122&amp;2021 SDOL'!$B$8:$B$183, 'College &amp; Clock Prog-SOC'!$F541)&gt;0, "X", "")</f>
        <v/>
      </c>
    </row>
    <row r="542" spans="1:9" ht="16">
      <c r="A542" t="str">
        <f>CONCATENATE(Table2[[#This Row],[CIP Number]],Table2[[#This Row],[SOC]])</f>
        <v>0450040807271029</v>
      </c>
      <c r="B542" s="274" t="s">
        <v>1078</v>
      </c>
      <c r="D542" s="128" t="s">
        <v>1079</v>
      </c>
      <c r="E542" s="231" t="s">
        <v>691</v>
      </c>
      <c r="F542" s="231">
        <v>271029</v>
      </c>
      <c r="G542" s="128" t="s">
        <v>1075</v>
      </c>
      <c r="H542" s="114"/>
      <c r="I542" t="str">
        <f>IF(COUNTIF('2122&amp;2021 SDOL'!$B$8:$B$183, 'College &amp; Clock Prog-SOC'!$F542)&gt;0, "X", "")</f>
        <v/>
      </c>
    </row>
    <row r="543" spans="1:9" ht="32">
      <c r="A543" t="str">
        <f>CONCATENATE(Table2[[#This Row],[CIP Number]],Table2[[#This Row],[SOC]])</f>
        <v>0451150100211093</v>
      </c>
      <c r="B543" s="274" t="s">
        <v>1080</v>
      </c>
      <c r="D543" s="128" t="s">
        <v>1083</v>
      </c>
      <c r="E543" s="231" t="s">
        <v>691</v>
      </c>
      <c r="F543" s="231">
        <v>211093</v>
      </c>
      <c r="G543" s="128" t="s">
        <v>1085</v>
      </c>
      <c r="H543" s="114"/>
      <c r="I543" t="str">
        <f>IF(COUNTIF('2122&amp;2021 SDOL'!$B$8:$B$183, 'College &amp; Clock Prog-SOC'!$F543)&gt;0, "X", "")</f>
        <v>X</v>
      </c>
    </row>
    <row r="544" spans="1:9" ht="16">
      <c r="A544" t="str">
        <f>CONCATENATE(Table2[[#This Row],[CIP Number]],Table2[[#This Row],[SOC]])</f>
        <v>0451150400211094</v>
      </c>
      <c r="B544" s="274" t="s">
        <v>1088</v>
      </c>
      <c r="D544" s="128" t="s">
        <v>1034</v>
      </c>
      <c r="E544" s="231" t="s">
        <v>691</v>
      </c>
      <c r="F544" s="231">
        <v>211094</v>
      </c>
      <c r="G544" s="128" t="s">
        <v>1091</v>
      </c>
      <c r="H544" s="114"/>
      <c r="I544" t="str">
        <f>IF(COUNTIF('2122&amp;2021 SDOL'!$B$8:$B$183, 'College &amp; Clock Prog-SOC'!$F544)&gt;0, "X", "")</f>
        <v/>
      </c>
    </row>
    <row r="545" spans="1:9" ht="32">
      <c r="A545" t="str">
        <f>CONCATENATE(Table2[[#This Row],[CIP Number]],Table2[[#This Row],[SOC]])</f>
        <v>0451159902211093</v>
      </c>
      <c r="B545" s="274" t="s">
        <v>1092</v>
      </c>
      <c r="D545" s="128" t="s">
        <v>1094</v>
      </c>
      <c r="E545" s="231" t="s">
        <v>691</v>
      </c>
      <c r="F545" s="231">
        <v>211093</v>
      </c>
      <c r="G545" s="128" t="s">
        <v>1085</v>
      </c>
      <c r="H545" s="114"/>
      <c r="I545" t="str">
        <f>IF(COUNTIF('2122&amp;2021 SDOL'!$B$8:$B$183, 'College &amp; Clock Prog-SOC'!$F545)&gt;0, "X", "")</f>
        <v>X</v>
      </c>
    </row>
    <row r="546" spans="1:9" ht="32">
      <c r="A546" t="str">
        <f>CONCATENATE(Table2[[#This Row],[CIP Number]],Table2[[#This Row],[SOC]])</f>
        <v>0451159904211093</v>
      </c>
      <c r="B546" s="274" t="s">
        <v>1095</v>
      </c>
      <c r="D546" s="128" t="s">
        <v>1096</v>
      </c>
      <c r="E546" s="231" t="s">
        <v>691</v>
      </c>
      <c r="F546" s="231">
        <v>211093</v>
      </c>
      <c r="G546" s="128" t="s">
        <v>1085</v>
      </c>
      <c r="H546" s="114"/>
      <c r="I546" t="str">
        <f>IF(COUNTIF('2122&amp;2021 SDOL'!$B$8:$B$183, 'College &amp; Clock Prog-SOC'!$F546)&gt;0, "X", "")</f>
        <v>X</v>
      </c>
    </row>
    <row r="547" spans="1:9" ht="32">
      <c r="A547" t="str">
        <f>CONCATENATE(Table2[[#This Row],[CIP Number]],Table2[[#This Row],[SOC]])</f>
        <v>0451159905211093</v>
      </c>
      <c r="B547" s="274" t="s">
        <v>1097</v>
      </c>
      <c r="D547" s="128" t="s">
        <v>1098</v>
      </c>
      <c r="E547" s="231" t="s">
        <v>691</v>
      </c>
      <c r="F547" s="231">
        <v>211093</v>
      </c>
      <c r="G547" s="128" t="s">
        <v>1085</v>
      </c>
      <c r="H547" s="114"/>
      <c r="I547" t="str">
        <f>IF(COUNTIF('2122&amp;2021 SDOL'!$B$8:$B$183, 'College &amp; Clock Prog-SOC'!$F547)&gt;0, "X", "")</f>
        <v>X</v>
      </c>
    </row>
    <row r="548" spans="1:9" ht="32">
      <c r="A548" t="str">
        <f>CONCATENATE(Table2[[#This Row],[CIP Number]],Table2[[#This Row],[SOC]])</f>
        <v>0451159906211093</v>
      </c>
      <c r="B548" s="274" t="s">
        <v>1099</v>
      </c>
      <c r="D548" s="128" t="s">
        <v>1100</v>
      </c>
      <c r="E548" s="231" t="s">
        <v>691</v>
      </c>
      <c r="F548" s="231">
        <v>211093</v>
      </c>
      <c r="G548" s="128" t="s">
        <v>1085</v>
      </c>
      <c r="H548" s="114"/>
      <c r="I548" t="str">
        <f>IF(COUNTIF('2122&amp;2021 SDOL'!$B$8:$B$183, 'College &amp; Clock Prog-SOC'!$F548)&gt;0, "X", "")</f>
        <v>X</v>
      </c>
    </row>
    <row r="549" spans="1:9" ht="32">
      <c r="A549" t="str">
        <f>CONCATENATE(Table2[[#This Row],[CIP Number]],Table2[[#This Row],[SOC]])</f>
        <v>0511010307113021</v>
      </c>
      <c r="B549" s="274" t="s">
        <v>1101</v>
      </c>
      <c r="D549" s="128" t="s">
        <v>1103</v>
      </c>
      <c r="E549" s="231" t="s">
        <v>691</v>
      </c>
      <c r="F549" s="231">
        <v>113021</v>
      </c>
      <c r="G549" s="128" t="s">
        <v>1108</v>
      </c>
      <c r="H549" s="114"/>
      <c r="I549" t="str">
        <f>IF(COUNTIF('2122&amp;2021 SDOL'!$B$8:$B$183, 'College &amp; Clock Prog-SOC'!$F549)&gt;0, "X", "")</f>
        <v/>
      </c>
    </row>
    <row r="550" spans="1:9" ht="32">
      <c r="A550" t="str">
        <f>CONCATENATE(Table2[[#This Row],[CIP Number]],Table2[[#This Row],[SOC]])</f>
        <v>0511010309151151</v>
      </c>
      <c r="B550" s="274" t="s">
        <v>1111</v>
      </c>
      <c r="D550" s="128" t="s">
        <v>1112</v>
      </c>
      <c r="E550" s="231" t="s">
        <v>691</v>
      </c>
      <c r="F550" s="231">
        <v>151151</v>
      </c>
      <c r="G550" s="128" t="s">
        <v>1114</v>
      </c>
      <c r="H550" s="114"/>
      <c r="I550" t="str">
        <f>IF(COUNTIF('2122&amp;2021 SDOL'!$B$8:$B$183, 'College &amp; Clock Prog-SOC'!$F550)&gt;0, "X", "")</f>
        <v>X</v>
      </c>
    </row>
    <row r="551" spans="1:9" ht="32">
      <c r="A551" t="str">
        <f>CONCATENATE(Table2[[#This Row],[CIP Number]],Table2[[#This Row],[SOC]])</f>
        <v>0511010311151151</v>
      </c>
      <c r="B551" s="274" t="s">
        <v>1117</v>
      </c>
      <c r="D551" s="128" t="s">
        <v>1118</v>
      </c>
      <c r="E551" s="231" t="s">
        <v>691</v>
      </c>
      <c r="F551" s="231">
        <v>151151</v>
      </c>
      <c r="G551" s="128" t="s">
        <v>1114</v>
      </c>
      <c r="H551" s="114"/>
      <c r="I551" t="str">
        <f>IF(COUNTIF('2122&amp;2021 SDOL'!$B$8:$B$183, 'College &amp; Clock Prog-SOC'!$F551)&gt;0, "X", "")</f>
        <v>X</v>
      </c>
    </row>
    <row r="552" spans="1:9" ht="16">
      <c r="A552" t="str">
        <f>CONCATENATE(Table2[[#This Row],[CIP Number]],Table2[[#This Row],[SOC]])</f>
        <v>0511010312151121</v>
      </c>
      <c r="B552" s="274" t="s">
        <v>1119</v>
      </c>
      <c r="D552" s="128" t="s">
        <v>1120</v>
      </c>
      <c r="E552" s="231" t="s">
        <v>691</v>
      </c>
      <c r="F552" s="231">
        <v>151121</v>
      </c>
      <c r="G552" s="128" t="s">
        <v>1122</v>
      </c>
      <c r="H552" s="114"/>
      <c r="I552" t="str">
        <f>IF(COUNTIF('2122&amp;2021 SDOL'!$B$8:$B$183, 'College &amp; Clock Prog-SOC'!$F552)&gt;0, "X", "")</f>
        <v>X</v>
      </c>
    </row>
    <row r="553" spans="1:9" ht="32">
      <c r="A553" t="str">
        <f>CONCATENATE(Table2[[#This Row],[CIP Number]],Table2[[#This Row],[SOC]])</f>
        <v>0511010313151151</v>
      </c>
      <c r="B553" s="274" t="s">
        <v>1123</v>
      </c>
      <c r="D553" s="128" t="s">
        <v>1124</v>
      </c>
      <c r="E553" s="231" t="s">
        <v>691</v>
      </c>
      <c r="F553" s="231">
        <v>151151</v>
      </c>
      <c r="G553" s="128" t="s">
        <v>1114</v>
      </c>
      <c r="H553" s="114"/>
      <c r="I553" t="str">
        <f>IF(COUNTIF('2122&amp;2021 SDOL'!$B$8:$B$183, 'College &amp; Clock Prog-SOC'!$F553)&gt;0, "X", "")</f>
        <v>X</v>
      </c>
    </row>
    <row r="554" spans="1:9" ht="16">
      <c r="A554" t="str">
        <f>CONCATENATE(Table2[[#This Row],[CIP Number]],Table2[[#This Row],[SOC]])</f>
        <v>0511020103151131</v>
      </c>
      <c r="B554" s="274" t="s">
        <v>1126</v>
      </c>
      <c r="D554" s="128" t="s">
        <v>1128</v>
      </c>
      <c r="E554" s="231" t="s">
        <v>691</v>
      </c>
      <c r="F554" s="231">
        <v>151131</v>
      </c>
      <c r="G554" s="128" t="s">
        <v>1130</v>
      </c>
      <c r="H554" s="114"/>
      <c r="I554" t="str">
        <f>IF(COUNTIF('2122&amp;2021 SDOL'!$B$8:$B$183, 'College &amp; Clock Prog-SOC'!$F554)&gt;0, "X", "")</f>
        <v>X</v>
      </c>
    </row>
    <row r="555" spans="1:9" ht="16">
      <c r="A555" t="str">
        <f>CONCATENATE(Table2[[#This Row],[CIP Number]],Table2[[#This Row],[SOC]])</f>
        <v>0511020110151121</v>
      </c>
      <c r="B555" s="274" t="s">
        <v>1133</v>
      </c>
      <c r="D555" s="128" t="s">
        <v>1134</v>
      </c>
      <c r="E555" s="231" t="s">
        <v>691</v>
      </c>
      <c r="F555" s="231">
        <v>151121</v>
      </c>
      <c r="G555" s="128" t="s">
        <v>1122</v>
      </c>
      <c r="H555" s="114"/>
      <c r="I555" t="str">
        <f>IF(COUNTIF('2122&amp;2021 SDOL'!$B$8:$B$183, 'College &amp; Clock Prog-SOC'!$F555)&gt;0, "X", "")</f>
        <v>X</v>
      </c>
    </row>
    <row r="556" spans="1:9" ht="16">
      <c r="A556" t="str">
        <f>CONCATENATE(Table2[[#This Row],[CIP Number]],Table2[[#This Row],[SOC]])</f>
        <v>0511020200151131</v>
      </c>
      <c r="B556" s="274" t="s">
        <v>1135</v>
      </c>
      <c r="D556" s="128" t="s">
        <v>1137</v>
      </c>
      <c r="E556" s="231" t="s">
        <v>691</v>
      </c>
      <c r="F556" s="231">
        <v>151131</v>
      </c>
      <c r="G556" s="128" t="s">
        <v>1130</v>
      </c>
      <c r="H556" s="114"/>
      <c r="I556" t="str">
        <f>IF(COUNTIF('2122&amp;2021 SDOL'!$B$8:$B$183, 'College &amp; Clock Prog-SOC'!$F556)&gt;0, "X", "")</f>
        <v>X</v>
      </c>
    </row>
    <row r="557" spans="1:9" ht="16">
      <c r="A557" t="str">
        <f>CONCATENATE(Table2[[#This Row],[CIP Number]],Table2[[#This Row],[SOC]])</f>
        <v>0511020307151141</v>
      </c>
      <c r="B557" s="274" t="s">
        <v>1138</v>
      </c>
      <c r="D557" s="128" t="s">
        <v>1140</v>
      </c>
      <c r="E557" s="231" t="s">
        <v>691</v>
      </c>
      <c r="F557" s="231">
        <v>151141</v>
      </c>
      <c r="G557" s="128" t="s">
        <v>1142</v>
      </c>
      <c r="H557" s="114"/>
      <c r="I557" t="str">
        <f>IF(COUNTIF('2122&amp;2021 SDOL'!$B$8:$B$183, 'College &amp; Clock Prog-SOC'!$F557)&gt;0, "X", "")</f>
        <v>X</v>
      </c>
    </row>
    <row r="558" spans="1:9" ht="16">
      <c r="A558" t="str">
        <f>CONCATENATE(Table2[[#This Row],[CIP Number]],Table2[[#This Row],[SOC]])</f>
        <v>0511020308151141</v>
      </c>
      <c r="B558" s="274" t="s">
        <v>1144</v>
      </c>
      <c r="D558" s="128" t="s">
        <v>1145</v>
      </c>
      <c r="E558" s="231" t="s">
        <v>691</v>
      </c>
      <c r="F558" s="231">
        <v>151141</v>
      </c>
      <c r="G558" s="128" t="s">
        <v>1142</v>
      </c>
      <c r="H558" s="114"/>
      <c r="I558" t="str">
        <f>IF(COUNTIF('2122&amp;2021 SDOL'!$B$8:$B$183, 'College &amp; Clock Prog-SOC'!$F558)&gt;0, "X", "")</f>
        <v>X</v>
      </c>
    </row>
    <row r="559" spans="1:9" ht="16">
      <c r="A559" t="str">
        <f>CONCATENATE(Table2[[#This Row],[CIP Number]],Table2[[#This Row],[SOC]])</f>
        <v>0511020309151141</v>
      </c>
      <c r="B559" s="274" t="s">
        <v>1146</v>
      </c>
      <c r="D559" s="128" t="s">
        <v>1147</v>
      </c>
      <c r="E559" s="231" t="s">
        <v>691</v>
      </c>
      <c r="F559" s="231">
        <v>151141</v>
      </c>
      <c r="G559" s="128" t="s">
        <v>1142</v>
      </c>
      <c r="H559" s="114"/>
      <c r="I559" t="str">
        <f>IF(COUNTIF('2122&amp;2021 SDOL'!$B$8:$B$183, 'College &amp; Clock Prog-SOC'!$F559)&gt;0, "X", "")</f>
        <v>X</v>
      </c>
    </row>
    <row r="560" spans="1:9" ht="32">
      <c r="A560" t="str">
        <f>CONCATENATE(Table2[[#This Row],[CIP Number]],Table2[[#This Row],[SOC]])</f>
        <v>0511080103151199</v>
      </c>
      <c r="B560" s="274" t="s">
        <v>1148</v>
      </c>
      <c r="D560" s="128" t="s">
        <v>1150</v>
      </c>
      <c r="E560" s="231" t="s">
        <v>691</v>
      </c>
      <c r="F560" s="231">
        <v>151199</v>
      </c>
      <c r="G560" s="128" t="s">
        <v>1153</v>
      </c>
      <c r="H560" s="114"/>
      <c r="I560" t="str">
        <f>IF(COUNTIF('2122&amp;2021 SDOL'!$B$8:$B$183, 'College &amp; Clock Prog-SOC'!$F560)&gt;0, "X", "")</f>
        <v>X</v>
      </c>
    </row>
    <row r="561" spans="1:9" ht="32">
      <c r="A561" t="str">
        <f>CONCATENATE(Table2[[#This Row],[CIP Number]],Table2[[#This Row],[SOC]])</f>
        <v>0511100112151142</v>
      </c>
      <c r="B561" s="274" t="s">
        <v>1154</v>
      </c>
      <c r="D561" s="128" t="s">
        <v>1156</v>
      </c>
      <c r="E561" s="231" t="s">
        <v>691</v>
      </c>
      <c r="F561" s="231">
        <v>151142</v>
      </c>
      <c r="G561" s="128" t="s">
        <v>1158</v>
      </c>
      <c r="H561" s="114"/>
      <c r="I561" t="str">
        <f>IF(COUNTIF('2122&amp;2021 SDOL'!$B$8:$B$183, 'College &amp; Clock Prog-SOC'!$F561)&gt;0, "X", "")</f>
        <v>X</v>
      </c>
    </row>
    <row r="562" spans="1:9" ht="32">
      <c r="A562" t="str">
        <f>CONCATENATE(Table2[[#This Row],[CIP Number]],Table2[[#This Row],[SOC]])</f>
        <v>0511100113151142</v>
      </c>
      <c r="B562" s="274" t="s">
        <v>1161</v>
      </c>
      <c r="D562" s="128" t="s">
        <v>1162</v>
      </c>
      <c r="E562" s="231" t="s">
        <v>691</v>
      </c>
      <c r="F562" s="231">
        <v>151142</v>
      </c>
      <c r="G562" s="128" t="s">
        <v>1158</v>
      </c>
      <c r="H562" s="114"/>
      <c r="I562" t="str">
        <f>IF(COUNTIF('2122&amp;2021 SDOL'!$B$8:$B$183, 'College &amp; Clock Prog-SOC'!$F562)&gt;0, "X", "")</f>
        <v>X</v>
      </c>
    </row>
    <row r="563" spans="1:9" ht="32">
      <c r="A563" t="str">
        <f>CONCATENATE(Table2[[#This Row],[CIP Number]],Table2[[#This Row],[SOC]])</f>
        <v>0511100114151152</v>
      </c>
      <c r="B563" s="274" t="s">
        <v>1163</v>
      </c>
      <c r="D563" s="128" t="s">
        <v>1164</v>
      </c>
      <c r="E563" s="231" t="s">
        <v>691</v>
      </c>
      <c r="F563" s="231">
        <v>151152</v>
      </c>
      <c r="G563" s="128" t="s">
        <v>1166</v>
      </c>
      <c r="H563" s="114"/>
      <c r="I563" t="str">
        <f>IF(COUNTIF('2122&amp;2021 SDOL'!$B$8:$B$183, 'College &amp; Clock Prog-SOC'!$F563)&gt;0, "X", "")</f>
        <v>X</v>
      </c>
    </row>
    <row r="564" spans="1:9" ht="32">
      <c r="A564" t="str">
        <f>CONCATENATE(Table2[[#This Row],[CIP Number]],Table2[[#This Row],[SOC]])</f>
        <v>0511100115151142</v>
      </c>
      <c r="B564" s="274" t="s">
        <v>1167</v>
      </c>
      <c r="D564" s="128" t="s">
        <v>1168</v>
      </c>
      <c r="E564" s="231" t="s">
        <v>691</v>
      </c>
      <c r="F564" s="231">
        <v>151142</v>
      </c>
      <c r="G564" s="128" t="s">
        <v>1158</v>
      </c>
      <c r="H564" s="114"/>
      <c r="I564" t="str">
        <f>IF(COUNTIF('2122&amp;2021 SDOL'!$B$8:$B$183, 'College &amp; Clock Prog-SOC'!$F564)&gt;0, "X", "")</f>
        <v>X</v>
      </c>
    </row>
    <row r="565" spans="1:9" ht="32">
      <c r="A565" t="str">
        <f>CONCATENATE(Table2[[#This Row],[CIP Number]],Table2[[#This Row],[SOC]])</f>
        <v>0511100116151142</v>
      </c>
      <c r="B565" s="274" t="s">
        <v>1169</v>
      </c>
      <c r="D565" s="128" t="s">
        <v>1170</v>
      </c>
      <c r="E565" s="231" t="s">
        <v>691</v>
      </c>
      <c r="F565" s="231">
        <v>151142</v>
      </c>
      <c r="G565" s="128" t="s">
        <v>1158</v>
      </c>
      <c r="H565" s="114"/>
      <c r="I565" t="str">
        <f>IF(COUNTIF('2122&amp;2021 SDOL'!$B$8:$B$183, 'College &amp; Clock Prog-SOC'!$F565)&gt;0, "X", "")</f>
        <v>X</v>
      </c>
    </row>
    <row r="566" spans="1:9" ht="32">
      <c r="A566" t="str">
        <f>CONCATENATE(Table2[[#This Row],[CIP Number]],Table2[[#This Row],[SOC]])</f>
        <v>0511100117151142</v>
      </c>
      <c r="B566" s="274" t="s">
        <v>1171</v>
      </c>
      <c r="D566" s="128" t="s">
        <v>1172</v>
      </c>
      <c r="E566" s="231" t="s">
        <v>691</v>
      </c>
      <c r="F566" s="231">
        <v>151142</v>
      </c>
      <c r="G566" s="128" t="s">
        <v>1158</v>
      </c>
      <c r="H566" s="114"/>
      <c r="I566" t="str">
        <f>IF(COUNTIF('2122&amp;2021 SDOL'!$B$8:$B$183, 'College &amp; Clock Prog-SOC'!$F566)&gt;0, "X", "")</f>
        <v>X</v>
      </c>
    </row>
    <row r="567" spans="1:9" ht="16">
      <c r="A567" t="str">
        <f>CONCATENATE(Table2[[#This Row],[CIP Number]],Table2[[#This Row],[SOC]])</f>
        <v>0511100118151212</v>
      </c>
      <c r="B567" s="274" t="s">
        <v>1174</v>
      </c>
      <c r="D567" s="128" t="s">
        <v>1175</v>
      </c>
      <c r="E567" s="231" t="s">
        <v>691</v>
      </c>
      <c r="F567" s="231">
        <v>151212</v>
      </c>
      <c r="G567" s="128" t="s">
        <v>1177</v>
      </c>
      <c r="H567" s="114"/>
      <c r="I567" t="str">
        <f>IF(COUNTIF('2122&amp;2021 SDOL'!$B$8:$B$183, 'College &amp; Clock Prog-SOC'!$F567)&gt;0, "X", "")</f>
        <v>X</v>
      </c>
    </row>
    <row r="568" spans="1:9" ht="16">
      <c r="A568" t="str">
        <f>CONCATENATE(Table2[[#This Row],[CIP Number]],Table2[[#This Row],[SOC]])</f>
        <v>0511100119151212</v>
      </c>
      <c r="B568" s="274" t="s">
        <v>1178</v>
      </c>
      <c r="D568" s="128" t="s">
        <v>1179</v>
      </c>
      <c r="E568" s="231" t="s">
        <v>691</v>
      </c>
      <c r="F568" s="231">
        <v>151212</v>
      </c>
      <c r="G568" s="128" t="s">
        <v>1177</v>
      </c>
      <c r="H568" s="114"/>
      <c r="I568" t="str">
        <f>IF(COUNTIF('2122&amp;2021 SDOL'!$B$8:$B$183, 'College &amp; Clock Prog-SOC'!$F568)&gt;0, "X", "")</f>
        <v>X</v>
      </c>
    </row>
    <row r="569" spans="1:9" ht="32">
      <c r="A569" t="str">
        <f>CONCATENATE(Table2[[#This Row],[CIP Number]],Table2[[#This Row],[SOC]])</f>
        <v>0511100120151142</v>
      </c>
      <c r="B569" s="274" t="s">
        <v>1180</v>
      </c>
      <c r="D569" s="128" t="s">
        <v>1181</v>
      </c>
      <c r="E569" s="231" t="s">
        <v>691</v>
      </c>
      <c r="F569" s="231">
        <v>151142</v>
      </c>
      <c r="G569" s="128" t="s">
        <v>1158</v>
      </c>
      <c r="H569" s="114"/>
      <c r="I569" t="str">
        <f>IF(COUNTIF('2122&amp;2021 SDOL'!$B$8:$B$183, 'College &amp; Clock Prog-SOC'!$F569)&gt;0, "X", "")</f>
        <v>X</v>
      </c>
    </row>
    <row r="570" spans="1:9" ht="32">
      <c r="A570" t="str">
        <f>CONCATENATE(Table2[[#This Row],[CIP Number]],Table2[[#This Row],[SOC]])</f>
        <v>0511100121151152</v>
      </c>
      <c r="B570" s="274" t="s">
        <v>1182</v>
      </c>
      <c r="D570" s="128" t="s">
        <v>1183</v>
      </c>
      <c r="E570" s="231" t="s">
        <v>691</v>
      </c>
      <c r="F570" s="231">
        <v>151152</v>
      </c>
      <c r="G570" s="128" t="s">
        <v>1166</v>
      </c>
      <c r="H570" s="114"/>
      <c r="I570" t="str">
        <f>IF(COUNTIF('2122&amp;2021 SDOL'!$B$8:$B$183, 'College &amp; Clock Prog-SOC'!$F570)&gt;0, "X", "")</f>
        <v>X</v>
      </c>
    </row>
    <row r="571" spans="1:9" ht="32">
      <c r="A571" t="str">
        <f>CONCATENATE(Table2[[#This Row],[CIP Number]],Table2[[#This Row],[SOC]])</f>
        <v>0511100122151142</v>
      </c>
      <c r="B571" s="274" t="s">
        <v>1184</v>
      </c>
      <c r="D571" s="128" t="s">
        <v>1185</v>
      </c>
      <c r="E571" s="231" t="s">
        <v>691</v>
      </c>
      <c r="F571" s="231">
        <v>151142</v>
      </c>
      <c r="G571" s="128" t="s">
        <v>1158</v>
      </c>
      <c r="H571" s="114"/>
      <c r="I571" t="str">
        <f>IF(COUNTIF('2122&amp;2021 SDOL'!$B$8:$B$183, 'College &amp; Clock Prog-SOC'!$F571)&gt;0, "X", "")</f>
        <v>X</v>
      </c>
    </row>
    <row r="572" spans="1:9" ht="16">
      <c r="A572" t="str">
        <f>CONCATENATE(Table2[[#This Row],[CIP Number]],Table2[[#This Row],[SOC]])</f>
        <v>0511100311151212</v>
      </c>
      <c r="B572" s="274" t="s">
        <v>1186</v>
      </c>
      <c r="D572" s="128" t="s">
        <v>1188</v>
      </c>
      <c r="E572" s="231" t="s">
        <v>691</v>
      </c>
      <c r="F572" s="231">
        <v>151212</v>
      </c>
      <c r="G572" s="128" t="s">
        <v>1177</v>
      </c>
      <c r="H572" s="114"/>
      <c r="I572" t="str">
        <f>IF(COUNTIF('2122&amp;2021 SDOL'!$B$8:$B$183, 'College &amp; Clock Prog-SOC'!$F572)&gt;0, "X", "")</f>
        <v>X</v>
      </c>
    </row>
    <row r="573" spans="1:9" ht="32">
      <c r="A573" t="str">
        <f>CONCATENATE(Table2[[#This Row],[CIP Number]],Table2[[#This Row],[SOC]])</f>
        <v>0511100501151199</v>
      </c>
      <c r="B573" s="274" t="s">
        <v>1190</v>
      </c>
      <c r="D573" s="128" t="s">
        <v>1192</v>
      </c>
      <c r="E573" s="231" t="s">
        <v>691</v>
      </c>
      <c r="F573" s="231">
        <v>151199</v>
      </c>
      <c r="G573" s="128" t="s">
        <v>1153</v>
      </c>
      <c r="H573" s="114"/>
      <c r="I573" t="str">
        <f>IF(COUNTIF('2122&amp;2021 SDOL'!$B$8:$B$183, 'College &amp; Clock Prog-SOC'!$F573)&gt;0, "X", "")</f>
        <v>X</v>
      </c>
    </row>
    <row r="574" spans="1:9" ht="32">
      <c r="A574" t="str">
        <f>CONCATENATE(Table2[[#This Row],[CIP Number]],Table2[[#This Row],[SOC]])</f>
        <v>0511100502151199</v>
      </c>
      <c r="B574" s="274" t="s">
        <v>1194</v>
      </c>
      <c r="D574" s="128" t="s">
        <v>1195</v>
      </c>
      <c r="E574" s="231" t="s">
        <v>691</v>
      </c>
      <c r="F574" s="231">
        <v>151199</v>
      </c>
      <c r="G574" s="128" t="s">
        <v>1153</v>
      </c>
      <c r="H574" s="114"/>
      <c r="I574" t="str">
        <f>IF(COUNTIF('2122&amp;2021 SDOL'!$B$8:$B$183, 'College &amp; Clock Prog-SOC'!$F574)&gt;0, "X", "")</f>
        <v>X</v>
      </c>
    </row>
    <row r="575" spans="1:9" ht="16">
      <c r="A575" t="str">
        <f>CONCATENATE(Table2[[#This Row],[CIP Number]],Table2[[#This Row],[SOC]])</f>
        <v>0522030100436012</v>
      </c>
      <c r="B575" s="274" t="s">
        <v>1196</v>
      </c>
      <c r="D575" s="128" t="s">
        <v>1199</v>
      </c>
      <c r="E575" s="231" t="s">
        <v>691</v>
      </c>
      <c r="F575" s="231">
        <v>436012</v>
      </c>
      <c r="G575" s="128" t="s">
        <v>1203</v>
      </c>
      <c r="H575" s="114"/>
      <c r="I575" t="str">
        <f>IF(COUNTIF('2122&amp;2021 SDOL'!$B$8:$B$183, 'College &amp; Clock Prog-SOC'!$F575)&gt;0, "X", "")</f>
        <v/>
      </c>
    </row>
    <row r="576" spans="1:9" ht="16">
      <c r="A576" t="str">
        <f>CONCATENATE(Table2[[#This Row],[CIP Number]],Table2[[#This Row],[SOC]])</f>
        <v>0530700100152051</v>
      </c>
      <c r="B576" s="274" t="s">
        <v>1206</v>
      </c>
      <c r="D576" s="128" t="s">
        <v>1209</v>
      </c>
      <c r="E576" s="231" t="s">
        <v>691</v>
      </c>
      <c r="F576" s="231">
        <v>152051</v>
      </c>
      <c r="G576" s="128" t="s">
        <v>1212</v>
      </c>
      <c r="H576" s="114"/>
      <c r="I576" t="str">
        <f>IF(COUNTIF('2122&amp;2021 SDOL'!$B$8:$B$183, 'College &amp; Clock Prog-SOC'!$F576)&gt;0, "X", "")</f>
        <v/>
      </c>
    </row>
    <row r="577" spans="1:9" ht="16">
      <c r="A577" t="str">
        <f>CONCATENATE(Table2[[#This Row],[CIP Number]],Table2[[#This Row],[SOC]])</f>
        <v>0530710400152051</v>
      </c>
      <c r="B577" s="274" t="s">
        <v>1214</v>
      </c>
      <c r="D577" s="128" t="s">
        <v>1216</v>
      </c>
      <c r="E577" s="231" t="s">
        <v>691</v>
      </c>
      <c r="F577" s="231">
        <v>152051</v>
      </c>
      <c r="G577" s="128" t="s">
        <v>1212</v>
      </c>
      <c r="H577" s="114"/>
      <c r="I577" t="str">
        <f>IF(COUNTIF('2122&amp;2021 SDOL'!$B$8:$B$183, 'College &amp; Clock Prog-SOC'!$F577)&gt;0, "X", "")</f>
        <v/>
      </c>
    </row>
    <row r="578" spans="1:9" ht="32">
      <c r="A578" t="str">
        <f>CONCATENATE(Table2[[#This Row],[CIP Number]],Table2[[#This Row],[SOC]])</f>
        <v>0545070213151199</v>
      </c>
      <c r="B578" s="274" t="s">
        <v>1217</v>
      </c>
      <c r="D578" s="128" t="s">
        <v>1219</v>
      </c>
      <c r="E578" s="231" t="s">
        <v>691</v>
      </c>
      <c r="F578" s="231">
        <v>151199</v>
      </c>
      <c r="G578" s="128" t="s">
        <v>1153</v>
      </c>
      <c r="H578" s="114"/>
      <c r="I578" t="str">
        <f>IF(COUNTIF('2122&amp;2021 SDOL'!$B$8:$B$183, 'College &amp; Clock Prog-SOC'!$F578)&gt;0, "X", "")</f>
        <v>X</v>
      </c>
    </row>
    <row r="579" spans="1:9" ht="32">
      <c r="A579" t="str">
        <f>CONCATENATE(Table2[[#This Row],[CIP Number]],Table2[[#This Row],[SOC]])</f>
        <v>0550041118151132</v>
      </c>
      <c r="B579" s="274" t="s">
        <v>1221</v>
      </c>
      <c r="D579" s="128" t="s">
        <v>1223</v>
      </c>
      <c r="E579" s="231" t="s">
        <v>691</v>
      </c>
      <c r="F579" s="231">
        <v>151132</v>
      </c>
      <c r="G579" s="128" t="s">
        <v>1225</v>
      </c>
      <c r="H579" s="114"/>
      <c r="I579" t="str">
        <f>IF(COUNTIF('2122&amp;2021 SDOL'!$B$8:$B$183, 'College &amp; Clock Prog-SOC'!$F579)&gt;0, "X", "")</f>
        <v>X</v>
      </c>
    </row>
    <row r="580" spans="1:9" ht="16">
      <c r="A580" t="str">
        <f>CONCATENATE(Table2[[#This Row],[CIP Number]],Table2[[#This Row],[SOC]])</f>
        <v>0551070500436013</v>
      </c>
      <c r="B580" s="274" t="s">
        <v>1227</v>
      </c>
      <c r="D580" s="128" t="s">
        <v>1230</v>
      </c>
      <c r="E580" s="231" t="s">
        <v>691</v>
      </c>
      <c r="F580" s="231">
        <v>436013</v>
      </c>
      <c r="G580" s="128" t="s">
        <v>1232</v>
      </c>
      <c r="H580" s="114"/>
      <c r="I580" t="str">
        <f>IF(COUNTIF('2122&amp;2021 SDOL'!$B$8:$B$183, 'College &amp; Clock Prog-SOC'!$F580)&gt;0, "X", "")</f>
        <v>X</v>
      </c>
    </row>
    <row r="581" spans="1:9" ht="16">
      <c r="A581" t="str">
        <f>CONCATENATE(Table2[[#This Row],[CIP Number]],Table2[[#This Row],[SOC]])</f>
        <v>0551071001436013</v>
      </c>
      <c r="B581" s="274" t="s">
        <v>1233</v>
      </c>
      <c r="D581" s="128" t="s">
        <v>1235</v>
      </c>
      <c r="E581" s="231" t="s">
        <v>691</v>
      </c>
      <c r="F581" s="231">
        <v>436013</v>
      </c>
      <c r="G581" s="128" t="s">
        <v>1232</v>
      </c>
      <c r="H581" s="114"/>
      <c r="I581" t="str">
        <f>IF(COUNTIF('2122&amp;2021 SDOL'!$B$8:$B$183, 'College &amp; Clock Prog-SOC'!$F581)&gt;0, "X", "")</f>
        <v>X</v>
      </c>
    </row>
    <row r="582" spans="1:9" ht="32">
      <c r="A582" t="str">
        <f>CONCATENATE(Table2[[#This Row],[CIP Number]],Table2[[#This Row],[SOC]])</f>
        <v>0552020103111021</v>
      </c>
      <c r="B582" s="274" t="s">
        <v>1237</v>
      </c>
      <c r="D582" s="128" t="s">
        <v>1239</v>
      </c>
      <c r="E582" s="231" t="s">
        <v>691</v>
      </c>
      <c r="F582" s="231">
        <v>111021</v>
      </c>
      <c r="G582" s="128" t="s">
        <v>781</v>
      </c>
      <c r="H582" s="114"/>
      <c r="I582" t="str">
        <f>IF(COUNTIF('2122&amp;2021 SDOL'!$B$8:$B$183, 'College &amp; Clock Prog-SOC'!$F582)&gt;0, "X", "")</f>
        <v>X</v>
      </c>
    </row>
    <row r="583" spans="1:9" ht="32">
      <c r="A583" t="str">
        <f>CONCATENATE(Table2[[#This Row],[CIP Number]],Table2[[#This Row],[SOC]])</f>
        <v>0552020104111021</v>
      </c>
      <c r="B583" s="274" t="s">
        <v>1242</v>
      </c>
      <c r="D583" s="128" t="s">
        <v>1243</v>
      </c>
      <c r="E583" s="231" t="s">
        <v>691</v>
      </c>
      <c r="F583" s="231">
        <v>111021</v>
      </c>
      <c r="G583" s="128" t="s">
        <v>781</v>
      </c>
      <c r="H583" s="114"/>
      <c r="I583" t="str">
        <f>IF(COUNTIF('2122&amp;2021 SDOL'!$B$8:$B$183, 'College &amp; Clock Prog-SOC'!$F583)&gt;0, "X", "")</f>
        <v>X</v>
      </c>
    </row>
    <row r="584" spans="1:9" ht="16">
      <c r="A584" t="str">
        <f>CONCATENATE(Table2[[#This Row],[CIP Number]],Table2[[#This Row],[SOC]])</f>
        <v>0552020105113121</v>
      </c>
      <c r="B584" s="274" t="s">
        <v>1244</v>
      </c>
      <c r="D584" s="128" t="s">
        <v>1245</v>
      </c>
      <c r="E584" s="231" t="s">
        <v>691</v>
      </c>
      <c r="F584" s="231">
        <v>113121</v>
      </c>
      <c r="G584" s="128" t="s">
        <v>1247</v>
      </c>
      <c r="H584" s="114"/>
      <c r="I584" t="str">
        <f>IF(COUNTIF('2122&amp;2021 SDOL'!$B$8:$B$183, 'College &amp; Clock Prog-SOC'!$F584)&gt;0, "X", "")</f>
        <v/>
      </c>
    </row>
    <row r="585" spans="1:9" ht="32">
      <c r="A585" t="str">
        <f>CONCATENATE(Table2[[#This Row],[CIP Number]],Table2[[#This Row],[SOC]])</f>
        <v>0552020107111021</v>
      </c>
      <c r="B585" s="274" t="s">
        <v>1248</v>
      </c>
      <c r="D585" s="128" t="s">
        <v>1249</v>
      </c>
      <c r="E585" s="231" t="s">
        <v>754</v>
      </c>
      <c r="F585" s="231">
        <v>111021</v>
      </c>
      <c r="G585" s="128" t="s">
        <v>781</v>
      </c>
      <c r="H585" s="114"/>
      <c r="I585" t="str">
        <f>IF(COUNTIF('2122&amp;2021 SDOL'!$B$8:$B$183, 'College &amp; Clock Prog-SOC'!$F585)&gt;0, "X", "")</f>
        <v>X</v>
      </c>
    </row>
    <row r="586" spans="1:9" ht="16">
      <c r="A586" t="str">
        <f>CONCATENATE(Table2[[#This Row],[CIP Number]],Table2[[#This Row],[SOC]])</f>
        <v>0552020113119141</v>
      </c>
      <c r="B586" s="274" t="s">
        <v>1251</v>
      </c>
      <c r="D586" s="128" t="s">
        <v>1252</v>
      </c>
      <c r="E586" s="231" t="s">
        <v>691</v>
      </c>
      <c r="F586" s="231">
        <v>119141</v>
      </c>
      <c r="G586" s="128" t="s">
        <v>1254</v>
      </c>
      <c r="H586" s="114"/>
      <c r="I586" t="str">
        <f>IF(COUNTIF('2122&amp;2021 SDOL'!$B$8:$B$183, 'College &amp; Clock Prog-SOC'!$F586)&gt;0, "X", "")</f>
        <v>X</v>
      </c>
    </row>
    <row r="587" spans="1:9" ht="48">
      <c r="A587" t="str">
        <f>CONCATENATE(Table2[[#This Row],[CIP Number]],Table2[[#This Row],[SOC]])</f>
        <v>0552020401436011</v>
      </c>
      <c r="B587" s="274" t="s">
        <v>1255</v>
      </c>
      <c r="D587" s="128" t="s">
        <v>1257</v>
      </c>
      <c r="E587" s="231" t="s">
        <v>691</v>
      </c>
      <c r="F587" s="231">
        <v>436011</v>
      </c>
      <c r="G587" s="128" t="s">
        <v>1259</v>
      </c>
      <c r="H587" s="114"/>
      <c r="I587" t="str">
        <f>IF(COUNTIF('2122&amp;2021 SDOL'!$B$8:$B$183, 'College &amp; Clock Prog-SOC'!$F587)&gt;0, "X", "")</f>
        <v/>
      </c>
    </row>
    <row r="588" spans="1:9" ht="48">
      <c r="A588" t="str">
        <f>CONCATENATE(Table2[[#This Row],[CIP Number]],Table2[[#This Row],[SOC]])</f>
        <v>0552020403436011</v>
      </c>
      <c r="B588" s="274" t="s">
        <v>1260</v>
      </c>
      <c r="D588" s="128" t="s">
        <v>1261</v>
      </c>
      <c r="E588" s="231" t="s">
        <v>691</v>
      </c>
      <c r="F588" s="231">
        <v>436011</v>
      </c>
      <c r="G588" s="128" t="s">
        <v>1259</v>
      </c>
      <c r="H588" s="114"/>
      <c r="I588" t="str">
        <f>IF(COUNTIF('2122&amp;2021 SDOL'!$B$8:$B$183, 'College &amp; Clock Prog-SOC'!$F588)&gt;0, "X", "")</f>
        <v/>
      </c>
    </row>
    <row r="589" spans="1:9" ht="16">
      <c r="A589" t="str">
        <f>CONCATENATE(Table2[[#This Row],[CIP Number]],Table2[[#This Row],[SOC]])</f>
        <v>0552021500413021</v>
      </c>
      <c r="B589" s="274" t="s">
        <v>1262</v>
      </c>
      <c r="D589" s="128" t="s">
        <v>1265</v>
      </c>
      <c r="E589" s="231" t="s">
        <v>691</v>
      </c>
      <c r="F589" s="231">
        <v>413021</v>
      </c>
      <c r="G589" s="128" t="s">
        <v>1267</v>
      </c>
      <c r="H589" s="114"/>
      <c r="I589" t="str">
        <f>IF(COUNTIF('2122&amp;2021 SDOL'!$B$8:$B$183, 'College &amp; Clock Prog-SOC'!$F589)&gt;0, "X", "")</f>
        <v>X</v>
      </c>
    </row>
    <row r="590" spans="1:9" ht="16">
      <c r="A590" t="str">
        <f>CONCATENATE(Table2[[#This Row],[CIP Number]],Table2[[#This Row],[SOC]])</f>
        <v>0552021501413021</v>
      </c>
      <c r="B590" s="274" t="s">
        <v>1268</v>
      </c>
      <c r="D590" s="128" t="s">
        <v>1270</v>
      </c>
      <c r="E590" s="231" t="s">
        <v>691</v>
      </c>
      <c r="F590" s="231">
        <v>413021</v>
      </c>
      <c r="G590" s="128" t="s">
        <v>1267</v>
      </c>
      <c r="H590" s="114"/>
      <c r="I590" t="str">
        <f>IF(COUNTIF('2122&amp;2021 SDOL'!$B$8:$B$183, 'College &amp; Clock Prog-SOC'!$F590)&gt;0, "X", "")</f>
        <v>X</v>
      </c>
    </row>
    <row r="591" spans="1:9" ht="32">
      <c r="A591" t="str">
        <f>CONCATENATE(Table2[[#This Row],[CIP Number]],Table2[[#This Row],[SOC]])</f>
        <v>0552030203433031</v>
      </c>
      <c r="B591" s="274" t="s">
        <v>1271</v>
      </c>
      <c r="D591" s="128" t="s">
        <v>1273</v>
      </c>
      <c r="E591" s="231" t="s">
        <v>691</v>
      </c>
      <c r="F591" s="231">
        <v>433031</v>
      </c>
      <c r="G591" s="128" t="s">
        <v>1275</v>
      </c>
      <c r="H591" s="114"/>
      <c r="I591" t="str">
        <f>IF(COUNTIF('2122&amp;2021 SDOL'!$B$8:$B$183, 'College &amp; Clock Prog-SOC'!$F591)&gt;0, "X", "")</f>
        <v>X</v>
      </c>
    </row>
    <row r="592" spans="1:9" ht="32">
      <c r="A592" t="str">
        <f>CONCATENATE(Table2[[#This Row],[CIP Number]],Table2[[#This Row],[SOC]])</f>
        <v>0552030204433031</v>
      </c>
      <c r="B592" s="274" t="s">
        <v>1278</v>
      </c>
      <c r="D592" s="128" t="s">
        <v>1279</v>
      </c>
      <c r="E592" s="231" t="s">
        <v>691</v>
      </c>
      <c r="F592" s="231">
        <v>433031</v>
      </c>
      <c r="G592" s="128" t="s">
        <v>1275</v>
      </c>
      <c r="H592" s="114"/>
      <c r="I592" t="str">
        <f>IF(COUNTIF('2122&amp;2021 SDOL'!$B$8:$B$183, 'College &amp; Clock Prog-SOC'!$F592)&gt;0, "X", "")</f>
        <v>X</v>
      </c>
    </row>
    <row r="593" spans="1:9" ht="32">
      <c r="A593" t="str">
        <f>CONCATENATE(Table2[[#This Row],[CIP Number]],Table2[[#This Row],[SOC]])</f>
        <v>0552030205433031</v>
      </c>
      <c r="B593" s="274" t="s">
        <v>1280</v>
      </c>
      <c r="D593" s="128" t="s">
        <v>1281</v>
      </c>
      <c r="E593" s="231" t="s">
        <v>691</v>
      </c>
      <c r="F593" s="231">
        <v>433031</v>
      </c>
      <c r="G593" s="128" t="s">
        <v>1275</v>
      </c>
      <c r="H593" s="114"/>
      <c r="I593" t="str">
        <f>IF(COUNTIF('2122&amp;2021 SDOL'!$B$8:$B$183, 'College &amp; Clock Prog-SOC'!$F593)&gt;0, "X", "")</f>
        <v>X</v>
      </c>
    </row>
    <row r="594" spans="1:9" ht="48">
      <c r="A594" t="str">
        <f>CONCATENATE(Table2[[#This Row],[CIP Number]],Table2[[#This Row],[SOC]])</f>
        <v>0552040704436011</v>
      </c>
      <c r="B594" s="274" t="s">
        <v>1282</v>
      </c>
      <c r="D594" s="128" t="s">
        <v>1284</v>
      </c>
      <c r="E594" s="231" t="s">
        <v>691</v>
      </c>
      <c r="F594" s="231">
        <v>436011</v>
      </c>
      <c r="G594" s="128" t="s">
        <v>1259</v>
      </c>
      <c r="H594" s="114"/>
      <c r="I594" t="str">
        <f>IF(COUNTIF('2122&amp;2021 SDOL'!$B$8:$B$183, 'College &amp; Clock Prog-SOC'!$F594)&gt;0, "X", "")</f>
        <v/>
      </c>
    </row>
    <row r="595" spans="1:9" ht="32">
      <c r="A595" t="str">
        <f>CONCATENATE(Table2[[#This Row],[CIP Number]],Table2[[#This Row],[SOC]])</f>
        <v>0552070101111021</v>
      </c>
      <c r="B595" s="274" t="s">
        <v>1285</v>
      </c>
      <c r="D595" s="128" t="s">
        <v>1286</v>
      </c>
      <c r="E595" s="231" t="s">
        <v>691</v>
      </c>
      <c r="F595" s="231">
        <v>111021</v>
      </c>
      <c r="G595" s="128" t="s">
        <v>781</v>
      </c>
      <c r="H595" s="114"/>
      <c r="I595" t="str">
        <f>IF(COUNTIF('2122&amp;2021 SDOL'!$B$8:$B$183, 'College &amp; Clock Prog-SOC'!$F595)&gt;0, "X", "")</f>
        <v>X</v>
      </c>
    </row>
    <row r="596" spans="1:9" ht="32">
      <c r="A596" t="str">
        <f>CONCATENATE(Table2[[#This Row],[CIP Number]],Table2[[#This Row],[SOC]])</f>
        <v>0552070303111021</v>
      </c>
      <c r="B596" s="274" t="s">
        <v>1287</v>
      </c>
      <c r="D596" s="128" t="s">
        <v>1289</v>
      </c>
      <c r="E596" s="231" t="s">
        <v>691</v>
      </c>
      <c r="F596" s="231">
        <v>111021</v>
      </c>
      <c r="G596" s="128" t="s">
        <v>781</v>
      </c>
      <c r="H596" s="114"/>
      <c r="I596" t="str">
        <f>IF(COUNTIF('2122&amp;2021 SDOL'!$B$8:$B$183, 'College &amp; Clock Prog-SOC'!$F596)&gt;0, "X", "")</f>
        <v>X</v>
      </c>
    </row>
    <row r="597" spans="1:9" ht="32">
      <c r="A597" t="str">
        <f>CONCATENATE(Table2[[#This Row],[CIP Number]],Table2[[#This Row],[SOC]])</f>
        <v>0552070306111021</v>
      </c>
      <c r="B597" s="274" t="s">
        <v>1292</v>
      </c>
      <c r="D597" s="128" t="s">
        <v>1293</v>
      </c>
      <c r="E597" s="231" t="s">
        <v>691</v>
      </c>
      <c r="F597" s="231">
        <v>111021</v>
      </c>
      <c r="G597" s="128" t="s">
        <v>781</v>
      </c>
      <c r="H597" s="114"/>
      <c r="I597" t="str">
        <f>IF(COUNTIF('2122&amp;2021 SDOL'!$B$8:$B$183, 'College &amp; Clock Prog-SOC'!$F597)&gt;0, "X", "")</f>
        <v>X</v>
      </c>
    </row>
    <row r="598" spans="1:9" ht="32">
      <c r="A598" t="str">
        <f>CONCATENATE(Table2[[#This Row],[CIP Number]],Table2[[#This Row],[SOC]])</f>
        <v>0552070308112011</v>
      </c>
      <c r="B598" s="274" t="s">
        <v>1296</v>
      </c>
      <c r="D598" s="128" t="s">
        <v>1297</v>
      </c>
      <c r="E598" s="231" t="s">
        <v>691</v>
      </c>
      <c r="F598" s="231">
        <v>112011</v>
      </c>
      <c r="G598" s="128" t="s">
        <v>1299</v>
      </c>
      <c r="H598" s="114"/>
      <c r="I598" t="str">
        <f>IF(COUNTIF('2122&amp;2021 SDOL'!$B$8:$B$183, 'College &amp; Clock Prog-SOC'!$F598)&gt;0, "X", "")</f>
        <v/>
      </c>
    </row>
    <row r="599" spans="1:9" ht="32">
      <c r="A599" t="str">
        <f>CONCATENATE(Table2[[#This Row],[CIP Number]],Table2[[#This Row],[SOC]])</f>
        <v>0552070309112011</v>
      </c>
      <c r="B599" s="274" t="s">
        <v>1300</v>
      </c>
      <c r="D599" s="128" t="s">
        <v>1301</v>
      </c>
      <c r="E599" s="231" t="s">
        <v>691</v>
      </c>
      <c r="F599" s="231">
        <v>112011</v>
      </c>
      <c r="G599" s="128" t="s">
        <v>1299</v>
      </c>
      <c r="H599" s="114"/>
      <c r="I599" t="str">
        <f>IF(COUNTIF('2122&amp;2021 SDOL'!$B$8:$B$183, 'College &amp; Clock Prog-SOC'!$F599)&gt;0, "X", "")</f>
        <v/>
      </c>
    </row>
    <row r="600" spans="1:9" ht="32">
      <c r="A600" t="str">
        <f>CONCATENATE(Table2[[#This Row],[CIP Number]],Table2[[#This Row],[SOC]])</f>
        <v>0552120101151199</v>
      </c>
      <c r="B600" s="274" t="s">
        <v>1302</v>
      </c>
      <c r="D600" s="128" t="s">
        <v>1304</v>
      </c>
      <c r="E600" s="231" t="s">
        <v>691</v>
      </c>
      <c r="F600" s="231">
        <v>151199</v>
      </c>
      <c r="G600" s="128" t="s">
        <v>1153</v>
      </c>
      <c r="H600" s="114"/>
      <c r="I600" t="str">
        <f>IF(COUNTIF('2122&amp;2021 SDOL'!$B$8:$B$183, 'College &amp; Clock Prog-SOC'!$F600)&gt;0, "X", "")</f>
        <v>X</v>
      </c>
    </row>
    <row r="601" spans="1:9" ht="32">
      <c r="A601" t="str">
        <f>CONCATENATE(Table2[[#This Row],[CIP Number]],Table2[[#This Row],[SOC]])</f>
        <v>0552120102151142</v>
      </c>
      <c r="B601" s="274" t="s">
        <v>1306</v>
      </c>
      <c r="D601" s="128" t="s">
        <v>1307</v>
      </c>
      <c r="E601" s="231" t="s">
        <v>691</v>
      </c>
      <c r="F601" s="231">
        <v>151142</v>
      </c>
      <c r="G601" s="128" t="s">
        <v>1158</v>
      </c>
      <c r="H601" s="114"/>
      <c r="I601" t="str">
        <f>IF(COUNTIF('2122&amp;2021 SDOL'!$B$8:$B$183, 'College &amp; Clock Prog-SOC'!$F601)&gt;0, "X", "")</f>
        <v>X</v>
      </c>
    </row>
    <row r="602" spans="1:9" ht="32">
      <c r="A602" t="str">
        <f>CONCATENATE(Table2[[#This Row],[CIP Number]],Table2[[#This Row],[SOC]])</f>
        <v>0552120103151199</v>
      </c>
      <c r="B602" s="274" t="s">
        <v>1308</v>
      </c>
      <c r="D602" s="128" t="s">
        <v>1309</v>
      </c>
      <c r="E602" s="231" t="s">
        <v>691</v>
      </c>
      <c r="F602" s="231">
        <v>151199</v>
      </c>
      <c r="G602" s="128" t="s">
        <v>1153</v>
      </c>
      <c r="H602" s="114"/>
      <c r="I602" t="str">
        <f>IF(COUNTIF('2122&amp;2021 SDOL'!$B$8:$B$183, 'College &amp; Clock Prog-SOC'!$F602)&gt;0, "X", "")</f>
        <v>X</v>
      </c>
    </row>
    <row r="603" spans="1:9" ht="32">
      <c r="A603" t="str">
        <f>CONCATENATE(Table2[[#This Row],[CIP Number]],Table2[[#This Row],[SOC]])</f>
        <v>0552120104151199</v>
      </c>
      <c r="B603" s="274" t="s">
        <v>1310</v>
      </c>
      <c r="D603" s="128" t="s">
        <v>1311</v>
      </c>
      <c r="E603" s="231" t="s">
        <v>691</v>
      </c>
      <c r="F603" s="231">
        <v>151199</v>
      </c>
      <c r="G603" s="128" t="s">
        <v>1153</v>
      </c>
      <c r="H603" s="114"/>
      <c r="I603" t="str">
        <f>IF(COUNTIF('2122&amp;2021 SDOL'!$B$8:$B$183, 'College &amp; Clock Prog-SOC'!$F603)&gt;0, "X", "")</f>
        <v>X</v>
      </c>
    </row>
    <row r="604" spans="1:9" ht="32">
      <c r="A604" t="str">
        <f>CONCATENATE(Table2[[#This Row],[CIP Number]],Table2[[#This Row],[SOC]])</f>
        <v>0552120105151199</v>
      </c>
      <c r="B604" s="274" t="s">
        <v>1312</v>
      </c>
      <c r="D604" s="128" t="s">
        <v>1313</v>
      </c>
      <c r="E604" s="231" t="s">
        <v>691</v>
      </c>
      <c r="F604" s="231">
        <v>151199</v>
      </c>
      <c r="G604" s="128" t="s">
        <v>1153</v>
      </c>
      <c r="H604" s="114"/>
      <c r="I604" t="str">
        <f>IF(COUNTIF('2122&amp;2021 SDOL'!$B$8:$B$183, 'College &amp; Clock Prog-SOC'!$F604)&gt;0, "X", "")</f>
        <v>X</v>
      </c>
    </row>
    <row r="605" spans="1:9" ht="32">
      <c r="A605" t="str">
        <f>CONCATENATE(Table2[[#This Row],[CIP Number]],Table2[[#This Row],[SOC]])</f>
        <v>0552130101151199</v>
      </c>
      <c r="B605" s="274" t="s">
        <v>1314</v>
      </c>
      <c r="D605" s="128" t="s">
        <v>1316</v>
      </c>
      <c r="E605" s="231" t="s">
        <v>691</v>
      </c>
      <c r="F605" s="231">
        <v>151199</v>
      </c>
      <c r="G605" s="128" t="s">
        <v>1153</v>
      </c>
      <c r="H605" s="114"/>
      <c r="I605" t="str">
        <f>IF(COUNTIF('2122&amp;2021 SDOL'!$B$8:$B$183, 'College &amp; Clock Prog-SOC'!$F605)&gt;0, "X", "")</f>
        <v>X</v>
      </c>
    </row>
    <row r="606" spans="1:9" ht="48">
      <c r="A606" t="str">
        <f>CONCATENATE(Table2[[#This Row],[CIP Number]],Table2[[#This Row],[SOC]])</f>
        <v>0552150101119141</v>
      </c>
      <c r="B606" s="274" t="s">
        <v>1319</v>
      </c>
      <c r="D606" s="128" t="s">
        <v>1322</v>
      </c>
      <c r="E606" s="231" t="s">
        <v>691</v>
      </c>
      <c r="F606" s="231">
        <v>119141</v>
      </c>
      <c r="G606" s="128" t="s">
        <v>1323</v>
      </c>
      <c r="H606" s="114"/>
      <c r="I606" t="str">
        <f>IF(COUNTIF('2122&amp;2021 SDOL'!$B$8:$B$183, 'College &amp; Clock Prog-SOC'!$F606)&gt;0, "X", "")</f>
        <v>X</v>
      </c>
    </row>
    <row r="607" spans="1:9" ht="32">
      <c r="A607" t="str">
        <f>CONCATENATE(Table2[[#This Row],[CIP Number]],Table2[[#This Row],[SOC]])</f>
        <v>0609070209274099</v>
      </c>
      <c r="B607" s="274" t="s">
        <v>1325</v>
      </c>
      <c r="D607" s="128" t="s">
        <v>1327</v>
      </c>
      <c r="E607" s="231" t="s">
        <v>691</v>
      </c>
      <c r="F607" s="231">
        <v>274099</v>
      </c>
      <c r="G607" s="128" t="s">
        <v>1329</v>
      </c>
      <c r="H607" s="114"/>
      <c r="I607" t="str">
        <f>IF(COUNTIF('2122&amp;2021 SDOL'!$B$8:$B$183, 'College &amp; Clock Prog-SOC'!$F607)&gt;0, "X", "")</f>
        <v/>
      </c>
    </row>
    <row r="608" spans="1:9" ht="32">
      <c r="A608" t="str">
        <f>CONCATENATE(Table2[[#This Row],[CIP Number]],Table2[[#This Row],[SOC]])</f>
        <v>0609070210274099</v>
      </c>
      <c r="B608" s="274" t="s">
        <v>1332</v>
      </c>
      <c r="D608" s="128" t="s">
        <v>1333</v>
      </c>
      <c r="E608" s="231" t="s">
        <v>691</v>
      </c>
      <c r="F608" s="231">
        <v>274099</v>
      </c>
      <c r="G608" s="128" t="s">
        <v>1329</v>
      </c>
      <c r="H608" s="114"/>
      <c r="I608" t="str">
        <f>IF(COUNTIF('2122&amp;2021 SDOL'!$B$8:$B$183, 'College &amp; Clock Prog-SOC'!$F608)&gt;0, "X", "")</f>
        <v/>
      </c>
    </row>
    <row r="609" spans="1:9" ht="32">
      <c r="A609" t="str">
        <f>CONCATENATE(Table2[[#This Row],[CIP Number]],Table2[[#This Row],[SOC]])</f>
        <v>0609070211274099</v>
      </c>
      <c r="B609" s="274" t="s">
        <v>1334</v>
      </c>
      <c r="D609" s="128" t="s">
        <v>1335</v>
      </c>
      <c r="E609" s="231" t="s">
        <v>691</v>
      </c>
      <c r="F609" s="231">
        <v>274099</v>
      </c>
      <c r="G609" s="128" t="s">
        <v>1329</v>
      </c>
      <c r="H609" s="114"/>
      <c r="I609" t="str">
        <f>IF(COUNTIF('2122&amp;2021 SDOL'!$B$8:$B$183, 'College &amp; Clock Prog-SOC'!$F609)&gt;0, "X", "")</f>
        <v/>
      </c>
    </row>
    <row r="610" spans="1:9" ht="16">
      <c r="A610" t="str">
        <f>CONCATENATE(Table2[[#This Row],[CIP Number]],Table2[[#This Row],[SOC]])</f>
        <v>0609070219439031</v>
      </c>
      <c r="B610" s="274" t="s">
        <v>1336</v>
      </c>
      <c r="D610" s="128" t="s">
        <v>1337</v>
      </c>
      <c r="E610" s="231" t="s">
        <v>691</v>
      </c>
      <c r="F610" s="231">
        <v>439031</v>
      </c>
      <c r="G610" s="128" t="s">
        <v>1339</v>
      </c>
      <c r="H610" s="114"/>
      <c r="I610" t="str">
        <f>IF(COUNTIF('2122&amp;2021 SDOL'!$B$8:$B$183, 'College &amp; Clock Prog-SOC'!$F610)&gt;0, "X", "")</f>
        <v/>
      </c>
    </row>
    <row r="611" spans="1:9" ht="32">
      <c r="A611" t="str">
        <f>CONCATENATE(Table2[[#This Row],[CIP Number]],Table2[[#This Row],[SOC]])</f>
        <v>0609090200273099</v>
      </c>
      <c r="B611" s="274" t="s">
        <v>1340</v>
      </c>
      <c r="D611" s="128" t="s">
        <v>1343</v>
      </c>
      <c r="E611" s="231" t="s">
        <v>691</v>
      </c>
      <c r="F611" s="231">
        <v>273099</v>
      </c>
      <c r="G611" s="128" t="s">
        <v>1345</v>
      </c>
      <c r="H611" s="114"/>
      <c r="I611" t="str">
        <f>IF(COUNTIF('2122&amp;2021 SDOL'!$B$8:$B$183, 'College &amp; Clock Prog-SOC'!$F611)&gt;0, "X", "")</f>
        <v/>
      </c>
    </row>
    <row r="612" spans="1:9" ht="32">
      <c r="A612" t="str">
        <f>CONCATENATE(Table2[[#This Row],[CIP Number]],Table2[[#This Row],[SOC]])</f>
        <v>0610010507274099</v>
      </c>
      <c r="B612" s="274" t="s">
        <v>1347</v>
      </c>
      <c r="D612" s="128" t="s">
        <v>1349</v>
      </c>
      <c r="E612" s="231" t="s">
        <v>691</v>
      </c>
      <c r="F612" s="231">
        <v>274099</v>
      </c>
      <c r="G612" s="128" t="s">
        <v>1329</v>
      </c>
      <c r="H612" s="114"/>
      <c r="I612" t="str">
        <f>IF(COUNTIF('2122&amp;2021 SDOL'!$B$8:$B$183, 'College &amp; Clock Prog-SOC'!$F612)&gt;0, "X", "")</f>
        <v/>
      </c>
    </row>
    <row r="613" spans="1:9" ht="32">
      <c r="A613" t="str">
        <f>CONCATENATE(Table2[[#This Row],[CIP Number]],Table2[[#This Row],[SOC]])</f>
        <v>0610020200274031</v>
      </c>
      <c r="B613" s="274" t="s">
        <v>1350</v>
      </c>
      <c r="D613" s="128" t="s">
        <v>1353</v>
      </c>
      <c r="E613" s="231" t="s">
        <v>691</v>
      </c>
      <c r="F613" s="231">
        <v>274031</v>
      </c>
      <c r="G613" s="128" t="s">
        <v>1355</v>
      </c>
      <c r="H613" s="114"/>
      <c r="I613" t="str">
        <f>IF(COUNTIF('2122&amp;2021 SDOL'!$B$8:$B$183, 'College &amp; Clock Prog-SOC'!$F613)&gt;0, "X", "")</f>
        <v/>
      </c>
    </row>
    <row r="614" spans="1:9" ht="32">
      <c r="A614" t="str">
        <f>CONCATENATE(Table2[[#This Row],[CIP Number]],Table2[[#This Row],[SOC]])</f>
        <v>0610020205274031</v>
      </c>
      <c r="B614" s="274" t="s">
        <v>1357</v>
      </c>
      <c r="D614" s="128" t="s">
        <v>1359</v>
      </c>
      <c r="E614" s="231" t="s">
        <v>691</v>
      </c>
      <c r="F614" s="231">
        <v>274031</v>
      </c>
      <c r="G614" s="128" t="s">
        <v>1355</v>
      </c>
      <c r="H614" s="114"/>
      <c r="I614" t="str">
        <f>IF(COUNTIF('2122&amp;2021 SDOL'!$B$8:$B$183, 'College &amp; Clock Prog-SOC'!$F614)&gt;0, "X", "")</f>
        <v/>
      </c>
    </row>
    <row r="615" spans="1:9" ht="32">
      <c r="A615" t="str">
        <f>CONCATENATE(Table2[[#This Row],[CIP Number]],Table2[[#This Row],[SOC]])</f>
        <v>0610020216274031</v>
      </c>
      <c r="B615" s="274" t="s">
        <v>1360</v>
      </c>
      <c r="D615" s="128" t="s">
        <v>1361</v>
      </c>
      <c r="E615" s="231" t="s">
        <v>691</v>
      </c>
      <c r="F615" s="231">
        <v>274031</v>
      </c>
      <c r="G615" s="128" t="s">
        <v>1355</v>
      </c>
      <c r="H615" s="114"/>
      <c r="I615" t="str">
        <f>IF(COUNTIF('2122&amp;2021 SDOL'!$B$8:$B$183, 'College &amp; Clock Prog-SOC'!$F615)&gt;0, "X", "")</f>
        <v/>
      </c>
    </row>
    <row r="616" spans="1:9" ht="32">
      <c r="A616" t="str">
        <f>CONCATENATE(Table2[[#This Row],[CIP Number]],Table2[[#This Row],[SOC]])</f>
        <v>0610020301274011</v>
      </c>
      <c r="B616" s="274" t="s">
        <v>1362</v>
      </c>
      <c r="D616" s="128" t="s">
        <v>1365</v>
      </c>
      <c r="E616" s="231" t="s">
        <v>691</v>
      </c>
      <c r="F616" s="231">
        <v>274011</v>
      </c>
      <c r="G616" s="128" t="s">
        <v>1367</v>
      </c>
      <c r="H616" s="114"/>
      <c r="I616" t="str">
        <f>IF(COUNTIF('2122&amp;2021 SDOL'!$B$8:$B$183, 'College &amp; Clock Prog-SOC'!$F616)&gt;0, "X", "")</f>
        <v>X</v>
      </c>
    </row>
    <row r="617" spans="1:9" ht="32">
      <c r="A617" t="str">
        <f>CONCATENATE(Table2[[#This Row],[CIP Number]],Table2[[#This Row],[SOC]])</f>
        <v>0610020303274011</v>
      </c>
      <c r="B617" s="274" t="s">
        <v>1370</v>
      </c>
      <c r="D617" s="128" t="s">
        <v>1372</v>
      </c>
      <c r="E617" s="231" t="s">
        <v>691</v>
      </c>
      <c r="F617" s="231">
        <v>274011</v>
      </c>
      <c r="G617" s="128" t="s">
        <v>1367</v>
      </c>
      <c r="H617" s="114"/>
      <c r="I617" t="str">
        <f>IF(COUNTIF('2122&amp;2021 SDOL'!$B$8:$B$183, 'College &amp; Clock Prog-SOC'!$F617)&gt;0, "X", "")</f>
        <v>X</v>
      </c>
    </row>
    <row r="618" spans="1:9" ht="32">
      <c r="A618" t="str">
        <f>CONCATENATE(Table2[[#This Row],[CIP Number]],Table2[[#This Row],[SOC]])</f>
        <v>0610020304274099</v>
      </c>
      <c r="B618" s="274" t="s">
        <v>1373</v>
      </c>
      <c r="D618" s="128" t="s">
        <v>1375</v>
      </c>
      <c r="E618" s="231" t="s">
        <v>691</v>
      </c>
      <c r="F618" s="231">
        <v>274099</v>
      </c>
      <c r="G618" s="128" t="s">
        <v>1329</v>
      </c>
      <c r="H618" s="114"/>
      <c r="I618" t="str">
        <f>IF(COUNTIF('2122&amp;2021 SDOL'!$B$8:$B$183, 'College &amp; Clock Prog-SOC'!$F618)&gt;0, "X", "")</f>
        <v/>
      </c>
    </row>
    <row r="619" spans="1:9" ht="16">
      <c r="A619" t="str">
        <f>CONCATENATE(Table2[[#This Row],[CIP Number]],Table2[[#This Row],[SOC]])</f>
        <v>0611050101151121</v>
      </c>
      <c r="B619" s="274" t="s">
        <v>1376</v>
      </c>
      <c r="D619" s="128" t="s">
        <v>1378</v>
      </c>
      <c r="E619" s="231" t="s">
        <v>691</v>
      </c>
      <c r="F619" s="231">
        <v>151121</v>
      </c>
      <c r="G619" s="128" t="s">
        <v>1122</v>
      </c>
      <c r="H619" s="114"/>
      <c r="I619" t="str">
        <f>IF(COUNTIF('2122&amp;2021 SDOL'!$B$8:$B$183, 'College &amp; Clock Prog-SOC'!$F619)&gt;0, "X", "")</f>
        <v>X</v>
      </c>
    </row>
    <row r="620" spans="1:9" ht="16">
      <c r="A620" t="str">
        <f>CONCATENATE(Table2[[#This Row],[CIP Number]],Table2[[#This Row],[SOC]])</f>
        <v>0611080302271024</v>
      </c>
      <c r="B620" s="274" t="s">
        <v>1380</v>
      </c>
      <c r="D620" s="128" t="s">
        <v>1382</v>
      </c>
      <c r="E620" s="231" t="s">
        <v>691</v>
      </c>
      <c r="F620" s="231">
        <v>271024</v>
      </c>
      <c r="G620" s="128" t="s">
        <v>1384</v>
      </c>
      <c r="H620" s="114"/>
      <c r="I620" t="str">
        <f>IF(COUNTIF('2122&amp;2021 SDOL'!$B$8:$B$183, 'College &amp; Clock Prog-SOC'!$F620)&gt;0, "X", "")</f>
        <v>X</v>
      </c>
    </row>
    <row r="621" spans="1:9" ht="16">
      <c r="A621" t="str">
        <f>CONCATENATE(Table2[[#This Row],[CIP Number]],Table2[[#This Row],[SOC]])</f>
        <v>0611080303271024</v>
      </c>
      <c r="B621" s="274" t="s">
        <v>1386</v>
      </c>
      <c r="D621" s="128" t="s">
        <v>1387</v>
      </c>
      <c r="E621" s="231" t="s">
        <v>691</v>
      </c>
      <c r="F621" s="231">
        <v>271024</v>
      </c>
      <c r="G621" s="128" t="s">
        <v>1384</v>
      </c>
      <c r="H621" s="114"/>
      <c r="I621" t="str">
        <f>IF(COUNTIF('2122&amp;2021 SDOL'!$B$8:$B$183, 'College &amp; Clock Prog-SOC'!$F621)&gt;0, "X", "")</f>
        <v>X</v>
      </c>
    </row>
    <row r="622" spans="1:9" ht="16">
      <c r="A622" t="str">
        <f>CONCATENATE(Table2[[#This Row],[CIP Number]],Table2[[#This Row],[SOC]])</f>
        <v>0611080304271024</v>
      </c>
      <c r="B622" s="274" t="s">
        <v>1388</v>
      </c>
      <c r="D622" s="128" t="s">
        <v>1389</v>
      </c>
      <c r="E622" s="231" t="s">
        <v>691</v>
      </c>
      <c r="F622" s="231">
        <v>271024</v>
      </c>
      <c r="G622" s="128" t="s">
        <v>1384</v>
      </c>
      <c r="H622" s="114"/>
      <c r="I622" t="str">
        <f>IF(COUNTIF('2122&amp;2021 SDOL'!$B$8:$B$183, 'College &amp; Clock Prog-SOC'!$F622)&gt;0, "X", "")</f>
        <v>X</v>
      </c>
    </row>
    <row r="623" spans="1:9" ht="16">
      <c r="A623" t="str">
        <f>CONCATENATE(Table2[[#This Row],[CIP Number]],Table2[[#This Row],[SOC]])</f>
        <v>0611080305271024</v>
      </c>
      <c r="B623" s="274" t="s">
        <v>1390</v>
      </c>
      <c r="D623" s="128" t="s">
        <v>1392</v>
      </c>
      <c r="E623" s="231" t="s">
        <v>691</v>
      </c>
      <c r="F623" s="231">
        <v>271024</v>
      </c>
      <c r="G623" s="128" t="s">
        <v>1384</v>
      </c>
      <c r="H623" s="114"/>
      <c r="I623" t="str">
        <f>IF(COUNTIF('2122&amp;2021 SDOL'!$B$8:$B$183, 'College &amp; Clock Prog-SOC'!$F623)&gt;0, "X", "")</f>
        <v>X</v>
      </c>
    </row>
    <row r="624" spans="1:9" ht="16">
      <c r="A624" t="str">
        <f>CONCATENATE(Table2[[#This Row],[CIP Number]],Table2[[#This Row],[SOC]])</f>
        <v>0611090104151143</v>
      </c>
      <c r="B624" s="274" t="s">
        <v>1393</v>
      </c>
      <c r="D624" s="128" t="s">
        <v>1395</v>
      </c>
      <c r="E624" s="231" t="s">
        <v>691</v>
      </c>
      <c r="F624" s="231">
        <v>151143</v>
      </c>
      <c r="G624" s="128" t="s">
        <v>1399</v>
      </c>
      <c r="H624" s="114"/>
      <c r="I624" t="str">
        <f>IF(COUNTIF('2122&amp;2021 SDOL'!$B$8:$B$183, 'College &amp; Clock Prog-SOC'!$F624)&gt;0, "X", "")</f>
        <v>X</v>
      </c>
    </row>
    <row r="625" spans="1:9" ht="32">
      <c r="A625" t="str">
        <f>CONCATENATE(Table2[[#This Row],[CIP Number]],Table2[[#This Row],[SOC]])</f>
        <v>0611100206151142</v>
      </c>
      <c r="B625" s="274" t="s">
        <v>1403</v>
      </c>
      <c r="D625" s="128" t="s">
        <v>1405</v>
      </c>
      <c r="E625" s="231" t="s">
        <v>691</v>
      </c>
      <c r="F625" s="231">
        <v>151142</v>
      </c>
      <c r="G625" s="128" t="s">
        <v>1158</v>
      </c>
      <c r="H625" s="114"/>
      <c r="I625" t="str">
        <f>IF(COUNTIF('2122&amp;2021 SDOL'!$B$8:$B$183, 'College &amp; Clock Prog-SOC'!$F625)&gt;0, "X", "")</f>
        <v>X</v>
      </c>
    </row>
    <row r="626" spans="1:9" ht="32">
      <c r="A626" t="str">
        <f>CONCATENATE(Table2[[#This Row],[CIP Number]],Table2[[#This Row],[SOC]])</f>
        <v>0611100207151142</v>
      </c>
      <c r="B626" s="274" t="s">
        <v>1408</v>
      </c>
      <c r="D626" s="128" t="s">
        <v>1409</v>
      </c>
      <c r="E626" s="231" t="s">
        <v>691</v>
      </c>
      <c r="F626" s="231">
        <v>151142</v>
      </c>
      <c r="G626" s="128" t="s">
        <v>1158</v>
      </c>
      <c r="H626" s="114"/>
      <c r="I626" t="str">
        <f>IF(COUNTIF('2122&amp;2021 SDOL'!$B$8:$B$183, 'College &amp; Clock Prog-SOC'!$F626)&gt;0, "X", "")</f>
        <v>X</v>
      </c>
    </row>
    <row r="627" spans="1:9" ht="16">
      <c r="A627" t="str">
        <f>CONCATENATE(Table2[[#This Row],[CIP Number]],Table2[[#This Row],[SOC]])</f>
        <v>0612050102351011</v>
      </c>
      <c r="B627" s="274" t="s">
        <v>1410</v>
      </c>
      <c r="D627" s="128" t="s">
        <v>1412</v>
      </c>
      <c r="E627" s="231" t="s">
        <v>691</v>
      </c>
      <c r="F627" s="231">
        <v>351011</v>
      </c>
      <c r="G627" s="128" t="s">
        <v>1414</v>
      </c>
      <c r="H627" s="114"/>
      <c r="I627" t="str">
        <f>IF(COUNTIF('2122&amp;2021 SDOL'!$B$8:$B$183, 'College &amp; Clock Prog-SOC'!$F627)&gt;0, "X", "")</f>
        <v>X</v>
      </c>
    </row>
    <row r="628" spans="1:9" ht="16">
      <c r="A628" t="str">
        <f>CONCATENATE(Table2[[#This Row],[CIP Number]],Table2[[#This Row],[SOC]])</f>
        <v>0612050104351011</v>
      </c>
      <c r="B628" s="274" t="s">
        <v>1416</v>
      </c>
      <c r="D628" s="128" t="s">
        <v>1417</v>
      </c>
      <c r="E628" s="231" t="s">
        <v>691</v>
      </c>
      <c r="F628" s="231">
        <v>351011</v>
      </c>
      <c r="G628" s="128" t="s">
        <v>1414</v>
      </c>
      <c r="H628" s="114"/>
      <c r="I628" t="str">
        <f>IF(COUNTIF('2122&amp;2021 SDOL'!$B$8:$B$183, 'College &amp; Clock Prog-SOC'!$F628)&gt;0, "X", "")</f>
        <v>X</v>
      </c>
    </row>
    <row r="629" spans="1:9" ht="32">
      <c r="A629" t="str">
        <f>CONCATENATE(Table2[[#This Row],[CIP Number]],Table2[[#This Row],[SOC]])</f>
        <v>0612050105351012</v>
      </c>
      <c r="B629" s="274" t="s">
        <v>1418</v>
      </c>
      <c r="D629" s="128" t="s">
        <v>1419</v>
      </c>
      <c r="E629" s="231" t="s">
        <v>691</v>
      </c>
      <c r="F629" s="231">
        <v>351012</v>
      </c>
      <c r="G629" s="128" t="s">
        <v>1421</v>
      </c>
      <c r="H629" s="114"/>
      <c r="I629" t="str">
        <f>IF(COUNTIF('2122&amp;2021 SDOL'!$B$8:$B$183, 'College &amp; Clock Prog-SOC'!$F629)&gt;0, "X", "")</f>
        <v/>
      </c>
    </row>
    <row r="630" spans="1:9" ht="16">
      <c r="A630" t="str">
        <f>CONCATENATE(Table2[[#This Row],[CIP Number]],Table2[[#This Row],[SOC]])</f>
        <v>0612050301351011</v>
      </c>
      <c r="B630" s="274" t="s">
        <v>1422</v>
      </c>
      <c r="D630" s="128" t="s">
        <v>363</v>
      </c>
      <c r="E630" s="231" t="s">
        <v>691</v>
      </c>
      <c r="F630" s="231">
        <v>351011</v>
      </c>
      <c r="G630" s="128" t="s">
        <v>1414</v>
      </c>
      <c r="H630" s="114"/>
      <c r="I630" t="str">
        <f>IF(COUNTIF('2122&amp;2021 SDOL'!$B$8:$B$183, 'College &amp; Clock Prog-SOC'!$F630)&gt;0, "X", "")</f>
        <v>X</v>
      </c>
    </row>
    <row r="631" spans="1:9" ht="16">
      <c r="A631" t="str">
        <f>CONCATENATE(Table2[[#This Row],[CIP Number]],Table2[[#This Row],[SOC]])</f>
        <v>0612050302352014</v>
      </c>
      <c r="B631" s="274" t="s">
        <v>1425</v>
      </c>
      <c r="D631" s="128" t="s">
        <v>1426</v>
      </c>
      <c r="E631" s="231" t="s">
        <v>691</v>
      </c>
      <c r="F631" s="231">
        <v>352014</v>
      </c>
      <c r="G631" s="128" t="s">
        <v>1428</v>
      </c>
      <c r="H631" s="114"/>
      <c r="I631" t="str">
        <f>IF(COUNTIF('2122&amp;2021 SDOL'!$B$8:$B$183, 'College &amp; Clock Prog-SOC'!$F631)&gt;0, "X", "")</f>
        <v/>
      </c>
    </row>
    <row r="632" spans="1:9" ht="16">
      <c r="A632" t="str">
        <f>CONCATENATE(Table2[[#This Row],[CIP Number]],Table2[[#This Row],[SOC]])</f>
        <v>0612050401352014</v>
      </c>
      <c r="B632" s="274" t="s">
        <v>1429</v>
      </c>
      <c r="D632" s="128" t="s">
        <v>1431</v>
      </c>
      <c r="E632" s="231" t="s">
        <v>691</v>
      </c>
      <c r="F632" s="231">
        <v>352014</v>
      </c>
      <c r="G632" s="128" t="s">
        <v>1428</v>
      </c>
      <c r="H632" s="114"/>
      <c r="I632" t="str">
        <f>IF(COUNTIF('2122&amp;2021 SDOL'!$B$8:$B$183, 'College &amp; Clock Prog-SOC'!$F632)&gt;0, "X", "")</f>
        <v/>
      </c>
    </row>
    <row r="633" spans="1:9" ht="32">
      <c r="A633" t="str">
        <f>CONCATENATE(Table2[[#This Row],[CIP Number]],Table2[[#This Row],[SOC]])</f>
        <v>0615000007173029</v>
      </c>
      <c r="B633" s="274" t="s">
        <v>1432</v>
      </c>
      <c r="D633" s="128" t="s">
        <v>1434</v>
      </c>
      <c r="E633" s="231" t="s">
        <v>691</v>
      </c>
      <c r="F633" s="231">
        <v>173029</v>
      </c>
      <c r="G633" s="128" t="s">
        <v>1436</v>
      </c>
      <c r="H633" s="114"/>
      <c r="I633" t="str">
        <f>IF(COUNTIF('2122&amp;2021 SDOL'!$B$8:$B$183, 'College &amp; Clock Prog-SOC'!$F633)&gt;0, "X", "")</f>
        <v/>
      </c>
    </row>
    <row r="634" spans="1:9" ht="32">
      <c r="A634" t="str">
        <f>CONCATENATE(Table2[[#This Row],[CIP Number]],Table2[[#This Row],[SOC]])</f>
        <v>0615000013173027</v>
      </c>
      <c r="B634" s="274" t="s">
        <v>1439</v>
      </c>
      <c r="D634" s="128" t="s">
        <v>1440</v>
      </c>
      <c r="E634" s="231" t="s">
        <v>691</v>
      </c>
      <c r="F634" s="231">
        <v>173027</v>
      </c>
      <c r="G634" s="128" t="s">
        <v>1442</v>
      </c>
      <c r="H634" s="114"/>
      <c r="I634" t="str">
        <f>IF(COUNTIF('2122&amp;2021 SDOL'!$B$8:$B$183, 'College &amp; Clock Prog-SOC'!$F634)&gt;0, "X", "")</f>
        <v/>
      </c>
    </row>
    <row r="635" spans="1:9" ht="48">
      <c r="A635" t="str">
        <f>CONCATENATE(Table2[[#This Row],[CIP Number]],Table2[[#This Row],[SOC]])</f>
        <v>0615000015514012</v>
      </c>
      <c r="B635" s="274" t="s">
        <v>1443</v>
      </c>
      <c r="D635" s="128" t="s">
        <v>1444</v>
      </c>
      <c r="E635" s="231" t="s">
        <v>691</v>
      </c>
      <c r="F635" s="231">
        <v>514012</v>
      </c>
      <c r="G635" s="128" t="s">
        <v>1446</v>
      </c>
      <c r="H635" s="114"/>
      <c r="I635" t="str">
        <f>IF(COUNTIF('2122&amp;2021 SDOL'!$B$8:$B$183, 'College &amp; Clock Prog-SOC'!$F635)&gt;0, "X", "")</f>
        <v/>
      </c>
    </row>
    <row r="636" spans="1:9" ht="32">
      <c r="A636" t="str">
        <f>CONCATENATE(Table2[[#This Row],[CIP Number]],Table2[[#This Row],[SOC]])</f>
        <v>0615030309173023</v>
      </c>
      <c r="B636" s="274" t="s">
        <v>1447</v>
      </c>
      <c r="D636" s="128" t="s">
        <v>1449</v>
      </c>
      <c r="E636" s="231" t="s">
        <v>691</v>
      </c>
      <c r="F636" s="231">
        <v>173023</v>
      </c>
      <c r="G636" s="128" t="s">
        <v>1451</v>
      </c>
      <c r="H636" s="114"/>
      <c r="I636" t="str">
        <f>IF(COUNTIF('2122&amp;2021 SDOL'!$B$8:$B$183, 'College &amp; Clock Prog-SOC'!$F636)&gt;0, "X", "")</f>
        <v/>
      </c>
    </row>
    <row r="637" spans="1:9" ht="32">
      <c r="A637" t="str">
        <f>CONCATENATE(Table2[[#This Row],[CIP Number]],Table2[[#This Row],[SOC]])</f>
        <v>0615030310173023</v>
      </c>
      <c r="B637" s="274" t="s">
        <v>1454</v>
      </c>
      <c r="D637" s="128" t="s">
        <v>1455</v>
      </c>
      <c r="E637" s="231" t="s">
        <v>691</v>
      </c>
      <c r="F637" s="231">
        <v>173023</v>
      </c>
      <c r="G637" s="128" t="s">
        <v>1451</v>
      </c>
      <c r="H637" s="114"/>
      <c r="I637" t="str">
        <f>IF(COUNTIF('2122&amp;2021 SDOL'!$B$8:$B$183, 'College &amp; Clock Prog-SOC'!$F637)&gt;0, "X", "")</f>
        <v/>
      </c>
    </row>
    <row r="638" spans="1:9" ht="32">
      <c r="A638" t="str">
        <f>CONCATENATE(Table2[[#This Row],[CIP Number]],Table2[[#This Row],[SOC]])</f>
        <v>0615030313173023</v>
      </c>
      <c r="B638" s="274" t="s">
        <v>1456</v>
      </c>
      <c r="D638" s="128" t="s">
        <v>1457</v>
      </c>
      <c r="E638" s="231" t="s">
        <v>691</v>
      </c>
      <c r="F638" s="231">
        <v>173023</v>
      </c>
      <c r="G638" s="128" t="s">
        <v>1451</v>
      </c>
      <c r="H638" s="114"/>
      <c r="I638" t="str">
        <f>IF(COUNTIF('2122&amp;2021 SDOL'!$B$8:$B$183, 'College &amp; Clock Prog-SOC'!$F638)&gt;0, "X", "")</f>
        <v/>
      </c>
    </row>
    <row r="639" spans="1:9" ht="32">
      <c r="A639" t="str">
        <f>CONCATENATE(Table2[[#This Row],[CIP Number]],Table2[[#This Row],[SOC]])</f>
        <v>0615030411173023</v>
      </c>
      <c r="B639" s="274" t="s">
        <v>1458</v>
      </c>
      <c r="D639" s="128" t="s">
        <v>1460</v>
      </c>
      <c r="E639" s="231" t="s">
        <v>691</v>
      </c>
      <c r="F639" s="231">
        <v>173023</v>
      </c>
      <c r="G639" s="128" t="s">
        <v>1451</v>
      </c>
      <c r="H639" s="114"/>
      <c r="I639" t="str">
        <f>IF(COUNTIF('2122&amp;2021 SDOL'!$B$8:$B$183, 'College &amp; Clock Prog-SOC'!$F639)&gt;0, "X", "")</f>
        <v/>
      </c>
    </row>
    <row r="640" spans="1:9" ht="32">
      <c r="A640" t="str">
        <f>CONCATENATE(Table2[[#This Row],[CIP Number]],Table2[[#This Row],[SOC]])</f>
        <v>0615030508151142</v>
      </c>
      <c r="B640" s="274" t="s">
        <v>1461</v>
      </c>
      <c r="D640" s="128" t="s">
        <v>1463</v>
      </c>
      <c r="E640" s="231" t="s">
        <v>691</v>
      </c>
      <c r="F640" s="231">
        <v>151142</v>
      </c>
      <c r="G640" s="128" t="s">
        <v>1158</v>
      </c>
      <c r="H640" s="114"/>
      <c r="I640" t="str">
        <f>IF(COUNTIF('2122&amp;2021 SDOL'!$B$8:$B$183, 'College &amp; Clock Prog-SOC'!$F640)&gt;0, "X", "")</f>
        <v>X</v>
      </c>
    </row>
    <row r="641" spans="1:9" ht="16">
      <c r="A641" t="str">
        <f>CONCATENATE(Table2[[#This Row],[CIP Number]],Table2[[#This Row],[SOC]])</f>
        <v>0615040107499062</v>
      </c>
      <c r="B641" s="274" t="s">
        <v>1464</v>
      </c>
      <c r="D641" s="128" t="s">
        <v>1466</v>
      </c>
      <c r="E641" s="231" t="s">
        <v>691</v>
      </c>
      <c r="F641" s="231">
        <v>499062</v>
      </c>
      <c r="G641" s="128" t="s">
        <v>1469</v>
      </c>
      <c r="H641" s="114"/>
      <c r="I641" t="str">
        <f>IF(COUNTIF('2122&amp;2021 SDOL'!$B$8:$B$183, 'College &amp; Clock Prog-SOC'!$F641)&gt;0, "X", "")</f>
        <v/>
      </c>
    </row>
    <row r="642" spans="1:9" ht="16">
      <c r="A642" t="str">
        <f>CONCATENATE(Table2[[#This Row],[CIP Number]],Table2[[#This Row],[SOC]])</f>
        <v>0615040108271029</v>
      </c>
      <c r="B642" s="274" t="s">
        <v>1471</v>
      </c>
      <c r="D642" s="128" t="s">
        <v>1472</v>
      </c>
      <c r="E642" s="231" t="s">
        <v>691</v>
      </c>
      <c r="F642" s="231">
        <v>271029</v>
      </c>
      <c r="G642" s="128"/>
      <c r="H642" s="114"/>
      <c r="I642" t="str">
        <f>IF(COUNTIF('2122&amp;2021 SDOL'!$B$8:$B$183, 'College &amp; Clock Prog-SOC'!$F642)&gt;0, "X", "")</f>
        <v/>
      </c>
    </row>
    <row r="643" spans="1:9" ht="16">
      <c r="A643" t="str">
        <f>CONCATENATE(Table2[[#This Row],[CIP Number]],Table2[[#This Row],[SOC]])</f>
        <v>0615040109499062</v>
      </c>
      <c r="B643" s="274" t="s">
        <v>1474</v>
      </c>
      <c r="D643" s="128" t="s">
        <v>1476</v>
      </c>
      <c r="E643" s="231" t="s">
        <v>691</v>
      </c>
      <c r="F643" s="231">
        <v>499062</v>
      </c>
      <c r="G643" s="128" t="s">
        <v>1469</v>
      </c>
      <c r="H643" s="114"/>
      <c r="I643" t="str">
        <f>IF(COUNTIF('2122&amp;2021 SDOL'!$B$8:$B$183, 'College &amp; Clock Prog-SOC'!$F643)&gt;0, "X", "")</f>
        <v/>
      </c>
    </row>
    <row r="644" spans="1:9" ht="32">
      <c r="A644" t="str">
        <f>CONCATENATE(Table2[[#This Row],[CIP Number]],Table2[[#This Row],[SOC]])</f>
        <v>0615040514173023</v>
      </c>
      <c r="B644" s="274" t="s">
        <v>1478</v>
      </c>
      <c r="D644" s="128" t="s">
        <v>1480</v>
      </c>
      <c r="E644" s="231" t="s">
        <v>691</v>
      </c>
      <c r="F644" s="231">
        <v>173023</v>
      </c>
      <c r="G644" s="128" t="s">
        <v>1451</v>
      </c>
      <c r="H644" s="114"/>
      <c r="I644" t="str">
        <f>IF(COUNTIF('2122&amp;2021 SDOL'!$B$8:$B$183, 'College &amp; Clock Prog-SOC'!$F644)&gt;0, "X", "")</f>
        <v/>
      </c>
    </row>
    <row r="645" spans="1:9" ht="32">
      <c r="A645" t="str">
        <f>CONCATENATE(Table2[[#This Row],[CIP Number]],Table2[[#This Row],[SOC]])</f>
        <v>0615040601173027</v>
      </c>
      <c r="B645" s="274" t="s">
        <v>1481</v>
      </c>
      <c r="D645" s="128" t="s">
        <v>1483</v>
      </c>
      <c r="E645" s="231" t="s">
        <v>691</v>
      </c>
      <c r="F645" s="231">
        <v>173027</v>
      </c>
      <c r="G645" s="128" t="s">
        <v>1442</v>
      </c>
      <c r="H645" s="114"/>
      <c r="I645" t="str">
        <f>IF(COUNTIF('2122&amp;2021 SDOL'!$B$8:$B$183, 'College &amp; Clock Prog-SOC'!$F645)&gt;0, "X", "")</f>
        <v/>
      </c>
    </row>
    <row r="646" spans="1:9" ht="48">
      <c r="A646" t="str">
        <f>CONCATENATE(Table2[[#This Row],[CIP Number]],Table2[[#This Row],[SOC]])</f>
        <v>0615040700173024</v>
      </c>
      <c r="B646" s="274" t="s">
        <v>1484</v>
      </c>
      <c r="D646" s="128" t="s">
        <v>1486</v>
      </c>
      <c r="E646" s="231" t="s">
        <v>691</v>
      </c>
      <c r="F646" s="231">
        <v>173024</v>
      </c>
      <c r="G646" s="128" t="s">
        <v>1490</v>
      </c>
      <c r="H646" s="114"/>
      <c r="I646" t="str">
        <f>IF(COUNTIF('2122&amp;2021 SDOL'!$B$8:$B$183, 'College &amp; Clock Prog-SOC'!$F646)&gt;0, "X", "")</f>
        <v/>
      </c>
    </row>
    <row r="647" spans="1:9" ht="48">
      <c r="A647" t="str">
        <f>CONCATENATE(Table2[[#This Row],[CIP Number]],Table2[[#This Row],[SOC]])</f>
        <v>0615050100499021</v>
      </c>
      <c r="B647" s="274" t="s">
        <v>1493</v>
      </c>
      <c r="D647" s="128" t="s">
        <v>1495</v>
      </c>
      <c r="E647" s="231" t="s">
        <v>754</v>
      </c>
      <c r="F647" s="231">
        <v>499021</v>
      </c>
      <c r="G647" s="128" t="s">
        <v>1500</v>
      </c>
      <c r="H647" s="114"/>
      <c r="I647" t="str">
        <f>IF(COUNTIF('2122&amp;2021 SDOL'!$B$8:$B$183, 'College &amp; Clock Prog-SOC'!$F647)&gt;0, "X", "")</f>
        <v>X</v>
      </c>
    </row>
    <row r="648" spans="1:9" ht="48">
      <c r="A648" t="str">
        <f>CONCATENATE(Table2[[#This Row],[CIP Number]],Table2[[#This Row],[SOC]])</f>
        <v>0615050101499021</v>
      </c>
      <c r="B648" s="274" t="s">
        <v>1503</v>
      </c>
      <c r="D648" s="128" t="s">
        <v>1504</v>
      </c>
      <c r="E648" s="231" t="s">
        <v>691</v>
      </c>
      <c r="F648" s="231">
        <v>499021</v>
      </c>
      <c r="G648" s="128" t="s">
        <v>1500</v>
      </c>
      <c r="H648" s="114"/>
      <c r="I648" t="str">
        <f>IF(COUNTIF('2122&amp;2021 SDOL'!$B$8:$B$183, 'College &amp; Clock Prog-SOC'!$F648)&gt;0, "X", "")</f>
        <v>X</v>
      </c>
    </row>
    <row r="649" spans="1:9" ht="48">
      <c r="A649" t="str">
        <f>CONCATENATE(Table2[[#This Row],[CIP Number]],Table2[[#This Row],[SOC]])</f>
        <v>0615050102499021</v>
      </c>
      <c r="B649" s="274" t="s">
        <v>1505</v>
      </c>
      <c r="D649" s="128" t="s">
        <v>1506</v>
      </c>
      <c r="E649" s="231" t="s">
        <v>691</v>
      </c>
      <c r="F649" s="231">
        <v>499021</v>
      </c>
      <c r="G649" s="128" t="s">
        <v>1500</v>
      </c>
      <c r="H649" s="114"/>
      <c r="I649" t="str">
        <f>IF(COUNTIF('2122&amp;2021 SDOL'!$B$8:$B$183, 'College &amp; Clock Prog-SOC'!$F649)&gt;0, "X", "")</f>
        <v>X</v>
      </c>
    </row>
    <row r="650" spans="1:9" ht="32">
      <c r="A650" t="str">
        <f>CONCATENATE(Table2[[#This Row],[CIP Number]],Table2[[#This Row],[SOC]])</f>
        <v>0615061203173029</v>
      </c>
      <c r="B650" s="274" t="s">
        <v>1507</v>
      </c>
      <c r="D650" s="128" t="s">
        <v>1509</v>
      </c>
      <c r="E650" s="231" t="s">
        <v>691</v>
      </c>
      <c r="F650" s="231">
        <v>173029</v>
      </c>
      <c r="G650" s="128" t="s">
        <v>1436</v>
      </c>
      <c r="H650" s="114"/>
      <c r="I650" t="str">
        <f>IF(COUNTIF('2122&amp;2021 SDOL'!$B$8:$B$183, 'College &amp; Clock Prog-SOC'!$F650)&gt;0, "X", "")</f>
        <v/>
      </c>
    </row>
    <row r="651" spans="1:9" ht="32">
      <c r="A651" t="str">
        <f>CONCATENATE(Table2[[#This Row],[CIP Number]],Table2[[#This Row],[SOC]])</f>
        <v>0615061302173027</v>
      </c>
      <c r="B651" s="274" t="s">
        <v>1510</v>
      </c>
      <c r="D651" s="128" t="s">
        <v>1512</v>
      </c>
      <c r="E651" s="231" t="s">
        <v>691</v>
      </c>
      <c r="F651" s="231">
        <v>173027</v>
      </c>
      <c r="G651" s="128" t="s">
        <v>1442</v>
      </c>
      <c r="H651" s="114"/>
      <c r="I651" t="str">
        <f>IF(COUNTIF('2122&amp;2021 SDOL'!$B$8:$B$183, 'College &amp; Clock Prog-SOC'!$F651)&gt;0, "X", "")</f>
        <v/>
      </c>
    </row>
    <row r="652" spans="1:9" ht="32">
      <c r="A652" t="str">
        <f>CONCATENATE(Table2[[#This Row],[CIP Number]],Table2[[#This Row],[SOC]])</f>
        <v>0615061303173027</v>
      </c>
      <c r="B652" s="274" t="s">
        <v>1513</v>
      </c>
      <c r="D652" s="128" t="s">
        <v>1514</v>
      </c>
      <c r="E652" s="231" t="s">
        <v>691</v>
      </c>
      <c r="F652" s="231">
        <v>173027</v>
      </c>
      <c r="G652" s="128" t="s">
        <v>1442</v>
      </c>
      <c r="H652" s="114"/>
      <c r="I652" t="str">
        <f>IF(COUNTIF('2122&amp;2021 SDOL'!$B$8:$B$183, 'College &amp; Clock Prog-SOC'!$F652)&gt;0, "X", "")</f>
        <v/>
      </c>
    </row>
    <row r="653" spans="1:9" ht="32">
      <c r="A653" t="str">
        <f>CONCATENATE(Table2[[#This Row],[CIP Number]],Table2[[#This Row],[SOC]])</f>
        <v>0615061700512091</v>
      </c>
      <c r="B653" s="274" t="s">
        <v>1515</v>
      </c>
      <c r="D653" s="128" t="s">
        <v>1518</v>
      </c>
      <c r="E653" s="231" t="s">
        <v>691</v>
      </c>
      <c r="F653" s="231">
        <v>512091</v>
      </c>
      <c r="G653" s="128" t="s">
        <v>1520</v>
      </c>
      <c r="H653" s="114"/>
      <c r="I653" t="str">
        <f>IF(COUNTIF('2122&amp;2021 SDOL'!$B$8:$B$183, 'College &amp; Clock Prog-SOC'!$F653)&gt;0, "X", "")</f>
        <v/>
      </c>
    </row>
    <row r="654" spans="1:9" ht="32">
      <c r="A654" t="str">
        <f>CONCATENATE(Table2[[#This Row],[CIP Number]],Table2[[#This Row],[SOC]])</f>
        <v>0615070202173026</v>
      </c>
      <c r="B654" s="274" t="s">
        <v>1521</v>
      </c>
      <c r="D654" s="128" t="s">
        <v>1523</v>
      </c>
      <c r="E654" s="231" t="s">
        <v>691</v>
      </c>
      <c r="F654" s="231">
        <v>173026</v>
      </c>
      <c r="G654" s="128" t="s">
        <v>1525</v>
      </c>
      <c r="H654" s="114"/>
      <c r="I654" t="str">
        <f>IF(COUNTIF('2122&amp;2021 SDOL'!$B$8:$B$183, 'College &amp; Clock Prog-SOC'!$F654)&gt;0, "X", "")</f>
        <v/>
      </c>
    </row>
    <row r="655" spans="1:9" ht="32">
      <c r="A655" t="str">
        <f>CONCATENATE(Table2[[#This Row],[CIP Number]],Table2[[#This Row],[SOC]])</f>
        <v>0615070203173026</v>
      </c>
      <c r="B655" s="274" t="s">
        <v>1526</v>
      </c>
      <c r="D655" s="128" t="s">
        <v>1527</v>
      </c>
      <c r="E655" s="231" t="s">
        <v>691</v>
      </c>
      <c r="F655" s="231">
        <v>173026</v>
      </c>
      <c r="G655" s="128" t="s">
        <v>1525</v>
      </c>
      <c r="H655" s="114"/>
      <c r="I655" t="str">
        <f>IF(COUNTIF('2122&amp;2021 SDOL'!$B$8:$B$183, 'College &amp; Clock Prog-SOC'!$F655)&gt;0, "X", "")</f>
        <v/>
      </c>
    </row>
    <row r="656" spans="1:9" ht="32">
      <c r="A656" t="str">
        <f>CONCATENATE(Table2[[#This Row],[CIP Number]],Table2[[#This Row],[SOC]])</f>
        <v>0615080102173021</v>
      </c>
      <c r="B656" s="274" t="s">
        <v>1528</v>
      </c>
      <c r="D656" s="128" t="s">
        <v>1530</v>
      </c>
      <c r="E656" s="231" t="s">
        <v>691</v>
      </c>
      <c r="F656" s="231">
        <v>173021</v>
      </c>
      <c r="G656" s="128" t="s">
        <v>1532</v>
      </c>
      <c r="H656" s="114"/>
      <c r="I656" t="str">
        <f>IF(COUNTIF('2122&amp;2021 SDOL'!$B$8:$B$183, 'College &amp; Clock Prog-SOC'!$F656)&gt;0, "X", "")</f>
        <v/>
      </c>
    </row>
    <row r="657" spans="1:9" ht="32">
      <c r="A657" t="str">
        <f>CONCATENATE(Table2[[#This Row],[CIP Number]],Table2[[#This Row],[SOC]])</f>
        <v>0615080103173021</v>
      </c>
      <c r="B657" s="274" t="s">
        <v>1534</v>
      </c>
      <c r="D657" s="128" t="s">
        <v>1535</v>
      </c>
      <c r="E657" s="231" t="s">
        <v>691</v>
      </c>
      <c r="F657" s="231">
        <v>173021</v>
      </c>
      <c r="G657" s="128" t="s">
        <v>1532</v>
      </c>
      <c r="H657" s="114"/>
      <c r="I657" t="str">
        <f>IF(COUNTIF('2122&amp;2021 SDOL'!$B$8:$B$183, 'College &amp; Clock Prog-SOC'!$F657)&gt;0, "X", "")</f>
        <v/>
      </c>
    </row>
    <row r="658" spans="1:9" ht="32">
      <c r="A658" t="str">
        <f>CONCATENATE(Table2[[#This Row],[CIP Number]],Table2[[#This Row],[SOC]])</f>
        <v>0615080300493023</v>
      </c>
      <c r="B658" s="274" t="s">
        <v>1536</v>
      </c>
      <c r="D658" s="128" t="s">
        <v>1538</v>
      </c>
      <c r="E658" s="231" t="s">
        <v>754</v>
      </c>
      <c r="F658" s="231">
        <v>493023</v>
      </c>
      <c r="G658" s="128" t="s">
        <v>1541</v>
      </c>
      <c r="H658" s="114"/>
      <c r="I658" t="str">
        <f>IF(COUNTIF('2122&amp;2021 SDOL'!$B$8:$B$183, 'College &amp; Clock Prog-SOC'!$F658)&gt;0, "X", "")</f>
        <v>X</v>
      </c>
    </row>
    <row r="659" spans="1:9" ht="32">
      <c r="A659" t="str">
        <f>CONCATENATE(Table2[[#This Row],[CIP Number]],Table2[[#This Row],[SOC]])</f>
        <v>0615080301492096</v>
      </c>
      <c r="B659" s="274" t="s">
        <v>1543</v>
      </c>
      <c r="D659" s="128" t="s">
        <v>1544</v>
      </c>
      <c r="E659" s="231" t="s">
        <v>691</v>
      </c>
      <c r="F659" s="231">
        <v>492096</v>
      </c>
      <c r="G659" s="128" t="s">
        <v>1546</v>
      </c>
      <c r="H659" s="114"/>
      <c r="I659" t="str">
        <f>IF(COUNTIF('2122&amp;2021 SDOL'!$B$8:$B$183, 'College &amp; Clock Prog-SOC'!$F659)&gt;0, "X", "")</f>
        <v/>
      </c>
    </row>
    <row r="660" spans="1:9" ht="32">
      <c r="A660" t="str">
        <f>CONCATENATE(Table2[[#This Row],[CIP Number]],Table2[[#This Row],[SOC]])</f>
        <v>0615080302492096</v>
      </c>
      <c r="B660" s="274" t="s">
        <v>1547</v>
      </c>
      <c r="D660" s="128" t="s">
        <v>1548</v>
      </c>
      <c r="E660" s="231" t="s">
        <v>691</v>
      </c>
      <c r="F660" s="231">
        <v>492096</v>
      </c>
      <c r="G660" s="128" t="s">
        <v>1546</v>
      </c>
      <c r="H660" s="114"/>
      <c r="I660" t="str">
        <f>IF(COUNTIF('2122&amp;2021 SDOL'!$B$8:$B$183, 'College &amp; Clock Prog-SOC'!$F660)&gt;0, "X", "")</f>
        <v/>
      </c>
    </row>
    <row r="661" spans="1:9" ht="48">
      <c r="A661" t="str">
        <f>CONCATENATE(Table2[[#This Row],[CIP Number]],Table2[[#This Row],[SOC]])</f>
        <v>0615080501514012</v>
      </c>
      <c r="B661" s="274" t="s">
        <v>1549</v>
      </c>
      <c r="D661" s="128" t="s">
        <v>1551</v>
      </c>
      <c r="E661" s="231" t="s">
        <v>691</v>
      </c>
      <c r="F661" s="231">
        <v>514012</v>
      </c>
      <c r="G661" s="128" t="s">
        <v>1446</v>
      </c>
      <c r="H661" s="114"/>
      <c r="I661" t="str">
        <f>IF(COUNTIF('2122&amp;2021 SDOL'!$B$8:$B$183, 'College &amp; Clock Prog-SOC'!$F661)&gt;0, "X", "")</f>
        <v/>
      </c>
    </row>
    <row r="662" spans="1:9" ht="32">
      <c r="A662" t="str">
        <f>CONCATENATE(Table2[[#This Row],[CIP Number]],Table2[[#This Row],[SOC]])</f>
        <v>0615080503271021</v>
      </c>
      <c r="B662" s="274" t="s">
        <v>1552</v>
      </c>
      <c r="D662" s="128" t="s">
        <v>1553</v>
      </c>
      <c r="E662" s="231" t="s">
        <v>691</v>
      </c>
      <c r="F662" s="231">
        <v>271021</v>
      </c>
      <c r="G662" s="128" t="s">
        <v>1555</v>
      </c>
      <c r="H662" s="114"/>
      <c r="I662" t="str">
        <f>IF(COUNTIF('2122&amp;2021 SDOL'!$B$8:$B$183, 'College &amp; Clock Prog-SOC'!$F662)&gt;0, "X", "")</f>
        <v/>
      </c>
    </row>
    <row r="663" spans="1:9" ht="16">
      <c r="A663" t="str">
        <f>CONCATENATE(Table2[[#This Row],[CIP Number]],Table2[[#This Row],[SOC]])</f>
        <v>0615100103119021</v>
      </c>
      <c r="B663" s="274" t="s">
        <v>1556</v>
      </c>
      <c r="D663" s="128" t="s">
        <v>1558</v>
      </c>
      <c r="E663" s="231" t="s">
        <v>691</v>
      </c>
      <c r="F663" s="231">
        <v>119021</v>
      </c>
      <c r="G663" s="128" t="s">
        <v>1560</v>
      </c>
      <c r="H663" s="114"/>
      <c r="I663" t="str">
        <f>IF(COUNTIF('2122&amp;2021 SDOL'!$B$8:$B$183, 'College &amp; Clock Prog-SOC'!$F663)&gt;0, "X", "")</f>
        <v>X</v>
      </c>
    </row>
    <row r="664" spans="1:9" ht="16">
      <c r="A664" t="str">
        <f>CONCATENATE(Table2[[#This Row],[CIP Number]],Table2[[#This Row],[SOC]])</f>
        <v>0615130200173011</v>
      </c>
      <c r="B664" s="274" t="s">
        <v>1563</v>
      </c>
      <c r="D664" s="128" t="s">
        <v>1566</v>
      </c>
      <c r="E664" s="231" t="s">
        <v>691</v>
      </c>
      <c r="F664" s="231">
        <v>173011</v>
      </c>
      <c r="G664" s="128" t="s">
        <v>1569</v>
      </c>
      <c r="H664" s="114"/>
      <c r="I664" t="str">
        <f>IF(COUNTIF('2122&amp;2021 SDOL'!$B$8:$B$183, 'College &amp; Clock Prog-SOC'!$F664)&gt;0, "X", "")</f>
        <v/>
      </c>
    </row>
    <row r="665" spans="1:9" ht="16">
      <c r="A665" t="str">
        <f>CONCATENATE(Table2[[#This Row],[CIP Number]],Table2[[#This Row],[SOC]])</f>
        <v>0615130204173011</v>
      </c>
      <c r="B665" s="274" t="s">
        <v>1572</v>
      </c>
      <c r="D665" s="128" t="s">
        <v>1573</v>
      </c>
      <c r="E665" s="231" t="s">
        <v>691</v>
      </c>
      <c r="F665" s="231">
        <v>173011</v>
      </c>
      <c r="G665" s="128" t="s">
        <v>1569</v>
      </c>
      <c r="H665" s="114"/>
      <c r="I665" t="str">
        <f>IF(COUNTIF('2122&amp;2021 SDOL'!$B$8:$B$183, 'College &amp; Clock Prog-SOC'!$F665)&gt;0, "X", "")</f>
        <v/>
      </c>
    </row>
    <row r="666" spans="1:9" ht="32">
      <c r="A666" t="str">
        <f>CONCATENATE(Table2[[#This Row],[CIP Number]],Table2[[#This Row],[SOC]])</f>
        <v>0615130211173029</v>
      </c>
      <c r="B666" s="274" t="s">
        <v>1574</v>
      </c>
      <c r="D666" s="128" t="s">
        <v>1576</v>
      </c>
      <c r="E666" s="231" t="s">
        <v>691</v>
      </c>
      <c r="F666" s="231">
        <v>173029</v>
      </c>
      <c r="G666" s="128" t="s">
        <v>1436</v>
      </c>
      <c r="H666" s="114"/>
      <c r="I666" t="str">
        <f>IF(COUNTIF('2122&amp;2021 SDOL'!$B$8:$B$183, 'College &amp; Clock Prog-SOC'!$F666)&gt;0, "X", "")</f>
        <v/>
      </c>
    </row>
    <row r="667" spans="1:9" ht="32">
      <c r="A667" t="str">
        <f>CONCATENATE(Table2[[#This Row],[CIP Number]],Table2[[#This Row],[SOC]])</f>
        <v>0615130304173026</v>
      </c>
      <c r="B667" s="274" t="s">
        <v>1577</v>
      </c>
      <c r="D667" s="128" t="s">
        <v>1579</v>
      </c>
      <c r="E667" s="231" t="s">
        <v>691</v>
      </c>
      <c r="F667" s="231">
        <v>173026</v>
      </c>
      <c r="G667" s="128" t="s">
        <v>1525</v>
      </c>
      <c r="H667" s="114"/>
      <c r="I667" t="str">
        <f>IF(COUNTIF('2122&amp;2021 SDOL'!$B$8:$B$183, 'College &amp; Clock Prog-SOC'!$F667)&gt;0, "X", "")</f>
        <v/>
      </c>
    </row>
    <row r="668" spans="1:9" ht="48">
      <c r="A668" t="str">
        <f>CONCATENATE(Table2[[#This Row],[CIP Number]],Table2[[#This Row],[SOC]])</f>
        <v>0615170100492095</v>
      </c>
      <c r="B668" s="274" t="s">
        <v>1580</v>
      </c>
      <c r="D668" s="128" t="s">
        <v>1583</v>
      </c>
      <c r="E668" s="231" t="s">
        <v>691</v>
      </c>
      <c r="F668" s="231">
        <v>492095</v>
      </c>
      <c r="G668" s="128" t="s">
        <v>1586</v>
      </c>
      <c r="H668" s="114"/>
      <c r="I668" t="str">
        <f>IF(COUNTIF('2122&amp;2021 SDOL'!$B$8:$B$183, 'College &amp; Clock Prog-SOC'!$F668)&gt;0, "X", "")</f>
        <v/>
      </c>
    </row>
    <row r="669" spans="1:9" ht="32">
      <c r="A669" t="str">
        <f>CONCATENATE(Table2[[#This Row],[CIP Number]],Table2[[#This Row],[SOC]])</f>
        <v>0615170101173023</v>
      </c>
      <c r="B669" s="274" t="s">
        <v>1589</v>
      </c>
      <c r="D669" s="128" t="s">
        <v>1591</v>
      </c>
      <c r="E669" s="231" t="s">
        <v>691</v>
      </c>
      <c r="F669" s="231">
        <v>173023</v>
      </c>
      <c r="G669" s="128" t="s">
        <v>1451</v>
      </c>
      <c r="H669" s="114"/>
      <c r="I669" t="str">
        <f>IF(COUNTIF('2122&amp;2021 SDOL'!$B$8:$B$183, 'College &amp; Clock Prog-SOC'!$F669)&gt;0, "X", "")</f>
        <v/>
      </c>
    </row>
    <row r="670" spans="1:9" ht="32">
      <c r="A670" t="str">
        <f>CONCATENATE(Table2[[#This Row],[CIP Number]],Table2[[#This Row],[SOC]])</f>
        <v>0615170301173023</v>
      </c>
      <c r="B670" s="274" t="s">
        <v>1592</v>
      </c>
      <c r="D670" s="128" t="s">
        <v>1595</v>
      </c>
      <c r="E670" s="231" t="s">
        <v>691</v>
      </c>
      <c r="F670" s="231">
        <v>173023</v>
      </c>
      <c r="G670" s="128" t="s">
        <v>1451</v>
      </c>
      <c r="H670" s="114"/>
      <c r="I670" t="str">
        <f>IF(COUNTIF('2122&amp;2021 SDOL'!$B$8:$B$183, 'College &amp; Clock Prog-SOC'!$F670)&gt;0, "X", "")</f>
        <v/>
      </c>
    </row>
    <row r="671" spans="1:9" ht="16">
      <c r="A671" t="str">
        <f>CONCATENATE(Table2[[#This Row],[CIP Number]],Table2[[#This Row],[SOC]])</f>
        <v>0630330106173011</v>
      </c>
      <c r="B671" s="274" t="s">
        <v>1596</v>
      </c>
      <c r="D671" s="128" t="s">
        <v>1598</v>
      </c>
      <c r="E671" s="231" t="s">
        <v>691</v>
      </c>
      <c r="F671" s="231">
        <v>173011</v>
      </c>
      <c r="G671" s="128" t="s">
        <v>1569</v>
      </c>
      <c r="H671" s="114"/>
      <c r="I671" t="str">
        <f>IF(COUNTIF('2122&amp;2021 SDOL'!$B$8:$B$183, 'College &amp; Clock Prog-SOC'!$F671)&gt;0, "X", "")</f>
        <v/>
      </c>
    </row>
    <row r="672" spans="1:9" ht="16">
      <c r="A672" t="str">
        <f>CONCATENATE(Table2[[#This Row],[CIP Number]],Table2[[#This Row],[SOC]])</f>
        <v>0641010100194021</v>
      </c>
      <c r="B672" s="274" t="s">
        <v>1600</v>
      </c>
      <c r="D672" s="128" t="s">
        <v>1602</v>
      </c>
      <c r="E672" s="231" t="s">
        <v>691</v>
      </c>
      <c r="F672" s="231">
        <v>194021</v>
      </c>
      <c r="G672" s="128" t="s">
        <v>892</v>
      </c>
      <c r="H672" s="114"/>
      <c r="I672" t="str">
        <f>IF(COUNTIF('2122&amp;2021 SDOL'!$B$8:$B$183, 'College &amp; Clock Prog-SOC'!$F672)&gt;0, "X", "")</f>
        <v/>
      </c>
    </row>
    <row r="673" spans="1:9" ht="16">
      <c r="A673" t="str">
        <f>CONCATENATE(Table2[[#This Row],[CIP Number]],Table2[[#This Row],[SOC]])</f>
        <v>0641010105194021</v>
      </c>
      <c r="B673" s="274" t="s">
        <v>1603</v>
      </c>
      <c r="D673" s="128" t="s">
        <v>1604</v>
      </c>
      <c r="E673" s="231" t="s">
        <v>691</v>
      </c>
      <c r="F673" s="231">
        <v>194021</v>
      </c>
      <c r="G673" s="128" t="s">
        <v>892</v>
      </c>
      <c r="H673" s="114"/>
      <c r="I673" t="str">
        <f>IF(COUNTIF('2122&amp;2021 SDOL'!$B$8:$B$183, 'College &amp; Clock Prog-SOC'!$F673)&gt;0, "X", "")</f>
        <v/>
      </c>
    </row>
    <row r="674" spans="1:9" ht="16">
      <c r="A674" t="str">
        <f>CONCATENATE(Table2[[#This Row],[CIP Number]],Table2[[#This Row],[SOC]])</f>
        <v>0641030101194031</v>
      </c>
      <c r="B674" s="274" t="s">
        <v>1605</v>
      </c>
      <c r="D674" s="128" t="s">
        <v>1607</v>
      </c>
      <c r="E674" s="231" t="s">
        <v>691</v>
      </c>
      <c r="F674" s="231">
        <v>194031</v>
      </c>
      <c r="G674" s="128" t="s">
        <v>1609</v>
      </c>
      <c r="H674" s="114"/>
      <c r="I674" t="str">
        <f>IF(COUNTIF('2122&amp;2021 SDOL'!$B$8:$B$183, 'College &amp; Clock Prog-SOC'!$F674)&gt;0, "X", "")</f>
        <v/>
      </c>
    </row>
    <row r="675" spans="1:9" ht="16">
      <c r="A675" t="str">
        <f>CONCATENATE(Table2[[#This Row],[CIP Number]],Table2[[#This Row],[SOC]])</f>
        <v>0641030102194031</v>
      </c>
      <c r="B675" s="274" t="s">
        <v>1611</v>
      </c>
      <c r="D675" s="128" t="s">
        <v>1612</v>
      </c>
      <c r="E675" s="231" t="s">
        <v>691</v>
      </c>
      <c r="F675" s="231">
        <v>194031</v>
      </c>
      <c r="G675" s="128" t="s">
        <v>1609</v>
      </c>
      <c r="H675" s="114"/>
      <c r="I675" t="str">
        <f>IF(COUNTIF('2122&amp;2021 SDOL'!$B$8:$B$183, 'College &amp; Clock Prog-SOC'!$F675)&gt;0, "X", "")</f>
        <v/>
      </c>
    </row>
    <row r="676" spans="1:9" ht="32">
      <c r="A676" t="str">
        <f>CONCATENATE(Table2[[#This Row],[CIP Number]],Table2[[#This Row],[SOC]])</f>
        <v>0646030301499051</v>
      </c>
      <c r="B676" s="274" t="s">
        <v>1613</v>
      </c>
      <c r="D676" s="128" t="s">
        <v>1615</v>
      </c>
      <c r="E676" s="231" t="s">
        <v>691</v>
      </c>
      <c r="F676" s="231">
        <v>499051</v>
      </c>
      <c r="G676" s="128" t="s">
        <v>1618</v>
      </c>
      <c r="H676" s="114"/>
      <c r="I676" t="str">
        <f>IF(COUNTIF('2122&amp;2021 SDOL'!$B$8:$B$183, 'College &amp; Clock Prog-SOC'!$F676)&gt;0, "X", "")</f>
        <v/>
      </c>
    </row>
    <row r="677" spans="1:9" ht="32">
      <c r="A677" t="str">
        <f>CONCATENATE(Table2[[#This Row],[CIP Number]],Table2[[#This Row],[SOC]])</f>
        <v>0646030303499051</v>
      </c>
      <c r="B677" s="274" t="s">
        <v>1620</v>
      </c>
      <c r="D677" s="128" t="s">
        <v>1622</v>
      </c>
      <c r="E677" s="231" t="s">
        <v>691</v>
      </c>
      <c r="F677" s="231">
        <v>499051</v>
      </c>
      <c r="G677" s="128" t="s">
        <v>1618</v>
      </c>
      <c r="H677" s="114"/>
      <c r="I677" t="str">
        <f>IF(COUNTIF('2122&amp;2021 SDOL'!$B$8:$B$183, 'College &amp; Clock Prog-SOC'!$F677)&gt;0, "X", "")</f>
        <v/>
      </c>
    </row>
    <row r="678" spans="1:9" ht="32">
      <c r="A678" t="str">
        <f>CONCATENATE(Table2[[#This Row],[CIP Number]],Table2[[#This Row],[SOC]])</f>
        <v>0646030304499051</v>
      </c>
      <c r="B678" s="274" t="s">
        <v>1619</v>
      </c>
      <c r="D678" s="128" t="s">
        <v>1624</v>
      </c>
      <c r="E678" s="231" t="s">
        <v>754</v>
      </c>
      <c r="F678" s="231">
        <v>499051</v>
      </c>
      <c r="G678" s="128" t="s">
        <v>1618</v>
      </c>
      <c r="H678" s="114"/>
      <c r="I678" t="str">
        <f>IF(COUNTIF('2122&amp;2021 SDOL'!$B$8:$B$183, 'College &amp; Clock Prog-SOC'!$F678)&gt;0, "X", "")</f>
        <v/>
      </c>
    </row>
    <row r="679" spans="1:9" ht="32">
      <c r="A679" t="str">
        <f>CONCATENATE(Table2[[#This Row],[CIP Number]],Table2[[#This Row],[SOC]])</f>
        <v>0646030305499051</v>
      </c>
      <c r="B679" s="274" t="s">
        <v>1625</v>
      </c>
      <c r="D679" s="128" t="s">
        <v>1627</v>
      </c>
      <c r="E679" s="231" t="s">
        <v>691</v>
      </c>
      <c r="F679" s="231">
        <v>499051</v>
      </c>
      <c r="G679" s="128" t="s">
        <v>1618</v>
      </c>
      <c r="H679" s="114"/>
      <c r="I679" t="str">
        <f>IF(COUNTIF('2122&amp;2021 SDOL'!$B$8:$B$183, 'College &amp; Clock Prog-SOC'!$F679)&gt;0, "X", "")</f>
        <v/>
      </c>
    </row>
    <row r="680" spans="1:9" ht="32">
      <c r="A680" t="str">
        <f>CONCATENATE(Table2[[#This Row],[CIP Number]],Table2[[#This Row],[SOC]])</f>
        <v>0647010303274099</v>
      </c>
      <c r="B680" s="274" t="s">
        <v>1628</v>
      </c>
      <c r="D680" s="128" t="s">
        <v>1631</v>
      </c>
      <c r="E680" s="231" t="s">
        <v>691</v>
      </c>
      <c r="F680" s="231">
        <v>274099</v>
      </c>
      <c r="G680" s="128" t="s">
        <v>1329</v>
      </c>
      <c r="H680" s="114"/>
      <c r="I680" t="str">
        <f>IF(COUNTIF('2122&amp;2021 SDOL'!$B$8:$B$183, 'College &amp; Clock Prog-SOC'!$F680)&gt;0, "X", "")</f>
        <v/>
      </c>
    </row>
    <row r="681" spans="1:9" ht="48">
      <c r="A681" t="str">
        <f>CONCATENATE(Table2[[#This Row],[CIP Number]],Table2[[#This Row],[SOC]])</f>
        <v>0647010304492094</v>
      </c>
      <c r="B681" s="274" t="s">
        <v>1632</v>
      </c>
      <c r="D681" s="128" t="s">
        <v>1633</v>
      </c>
      <c r="E681" s="231" t="s">
        <v>691</v>
      </c>
      <c r="F681" s="231">
        <v>492094</v>
      </c>
      <c r="G681" s="128" t="s">
        <v>1635</v>
      </c>
      <c r="H681" s="114"/>
      <c r="I681" t="str">
        <f>IF(COUNTIF('2122&amp;2021 SDOL'!$B$8:$B$183, 'College &amp; Clock Prog-SOC'!$F681)&gt;0, "X", "")</f>
        <v/>
      </c>
    </row>
    <row r="682" spans="1:9" ht="32">
      <c r="A682" t="str">
        <f>CONCATENATE(Table2[[#This Row],[CIP Number]],Table2[[#This Row],[SOC]])</f>
        <v>0647010406151151</v>
      </c>
      <c r="B682" s="274" t="s">
        <v>1636</v>
      </c>
      <c r="D682" s="128" t="s">
        <v>1638</v>
      </c>
      <c r="E682" s="231" t="s">
        <v>691</v>
      </c>
      <c r="F682" s="231">
        <v>151151</v>
      </c>
      <c r="G682" s="128" t="s">
        <v>1114</v>
      </c>
      <c r="H682" s="114"/>
      <c r="I682" t="str">
        <f>IF(COUNTIF('2122&amp;2021 SDOL'!$B$8:$B$183, 'College &amp; Clock Prog-SOC'!$F682)&gt;0, "X", "")</f>
        <v>X</v>
      </c>
    </row>
    <row r="683" spans="1:9" ht="32">
      <c r="A683" t="str">
        <f>CONCATENATE(Table2[[#This Row],[CIP Number]],Table2[[#This Row],[SOC]])</f>
        <v>0647060407493023</v>
      </c>
      <c r="B683" s="274" t="s">
        <v>1639</v>
      </c>
      <c r="D683" s="128" t="s">
        <v>1641</v>
      </c>
      <c r="E683" s="231" t="s">
        <v>754</v>
      </c>
      <c r="F683" s="231">
        <v>493023</v>
      </c>
      <c r="G683" s="128" t="s">
        <v>1541</v>
      </c>
      <c r="H683" s="114"/>
      <c r="I683" t="str">
        <f>IF(COUNTIF('2122&amp;2021 SDOL'!$B$8:$B$183, 'College &amp; Clock Prog-SOC'!$F683)&gt;0, "X", "")</f>
        <v>X</v>
      </c>
    </row>
    <row r="684" spans="1:9" ht="32">
      <c r="A684" t="str">
        <f>CONCATENATE(Table2[[#This Row],[CIP Number]],Table2[[#This Row],[SOC]])</f>
        <v>0647060418493023</v>
      </c>
      <c r="B684" s="274" t="s">
        <v>1644</v>
      </c>
      <c r="D684" s="128" t="s">
        <v>1645</v>
      </c>
      <c r="E684" s="231" t="s">
        <v>691</v>
      </c>
      <c r="F684" s="231">
        <v>493023</v>
      </c>
      <c r="G684" s="128" t="s">
        <v>1541</v>
      </c>
      <c r="H684" s="114"/>
      <c r="I684" t="str">
        <f>IF(COUNTIF('2122&amp;2021 SDOL'!$B$8:$B$183, 'College &amp; Clock Prog-SOC'!$F684)&gt;0, "X", "")</f>
        <v>X</v>
      </c>
    </row>
    <row r="685" spans="1:9" ht="32">
      <c r="A685" t="str">
        <f>CONCATENATE(Table2[[#This Row],[CIP Number]],Table2[[#This Row],[SOC]])</f>
        <v>0647060419493023</v>
      </c>
      <c r="B685" s="274" t="s">
        <v>1647</v>
      </c>
      <c r="D685" s="128" t="s">
        <v>1648</v>
      </c>
      <c r="E685" s="231" t="s">
        <v>691</v>
      </c>
      <c r="F685" s="231">
        <v>493023</v>
      </c>
      <c r="G685" s="128" t="s">
        <v>1541</v>
      </c>
      <c r="H685" s="114"/>
      <c r="I685" t="str">
        <f>IF(COUNTIF('2122&amp;2021 SDOL'!$B$8:$B$183, 'College &amp; Clock Prog-SOC'!$F685)&gt;0, "X", "")</f>
        <v>X</v>
      </c>
    </row>
    <row r="686" spans="1:9" ht="32">
      <c r="A686" t="str">
        <f>CONCATENATE(Table2[[#This Row],[CIP Number]],Table2[[#This Row],[SOC]])</f>
        <v>0647060500493051</v>
      </c>
      <c r="B686" s="274" t="s">
        <v>1649</v>
      </c>
      <c r="D686" s="128" t="s">
        <v>1651</v>
      </c>
      <c r="E686" s="231" t="s">
        <v>754</v>
      </c>
      <c r="F686" s="231">
        <v>493051</v>
      </c>
      <c r="G686" s="128" t="s">
        <v>1654</v>
      </c>
      <c r="H686" s="114"/>
      <c r="I686" t="str">
        <f>IF(COUNTIF('2122&amp;2021 SDOL'!$B$8:$B$183, 'College &amp; Clock Prog-SOC'!$F686)&gt;0, "X", "")</f>
        <v/>
      </c>
    </row>
    <row r="687" spans="1:9" ht="48">
      <c r="A687" t="str">
        <f>CONCATENATE(Table2[[#This Row],[CIP Number]],Table2[[#This Row],[SOC]])</f>
        <v>0647060505492093</v>
      </c>
      <c r="B687" s="274" t="s">
        <v>1655</v>
      </c>
      <c r="D687" s="128" t="s">
        <v>1656</v>
      </c>
      <c r="E687" s="231" t="s">
        <v>691</v>
      </c>
      <c r="F687" s="231">
        <v>492093</v>
      </c>
      <c r="G687" s="128" t="s">
        <v>1658</v>
      </c>
      <c r="H687" s="114"/>
      <c r="I687" t="str">
        <f>IF(COUNTIF('2122&amp;2021 SDOL'!$B$8:$B$183, 'College &amp; Clock Prog-SOC'!$F687)&gt;0, "X", "")</f>
        <v/>
      </c>
    </row>
    <row r="688" spans="1:9" ht="48">
      <c r="A688" t="str">
        <f>CONCATENATE(Table2[[#This Row],[CIP Number]],Table2[[#This Row],[SOC]])</f>
        <v>0647060506492093</v>
      </c>
      <c r="B688" s="274" t="s">
        <v>1659</v>
      </c>
      <c r="D688" s="128" t="s">
        <v>1660</v>
      </c>
      <c r="E688" s="231" t="s">
        <v>691</v>
      </c>
      <c r="F688" s="231">
        <v>492093</v>
      </c>
      <c r="G688" s="128" t="s">
        <v>1658</v>
      </c>
      <c r="H688" s="114"/>
      <c r="I688" t="str">
        <f>IF(COUNTIF('2122&amp;2021 SDOL'!$B$8:$B$183, 'College &amp; Clock Prog-SOC'!$F688)&gt;0, "X", "")</f>
        <v/>
      </c>
    </row>
    <row r="689" spans="1:9" ht="32">
      <c r="A689" t="str">
        <f>CONCATENATE(Table2[[#This Row],[CIP Number]],Table2[[#This Row],[SOC]])</f>
        <v>0647060512493051</v>
      </c>
      <c r="B689" s="274" t="s">
        <v>1661</v>
      </c>
      <c r="D689" s="128" t="s">
        <v>1662</v>
      </c>
      <c r="E689" s="231" t="s">
        <v>691</v>
      </c>
      <c r="F689" s="231">
        <v>493051</v>
      </c>
      <c r="G689" s="128" t="s">
        <v>1654</v>
      </c>
      <c r="H689" s="114"/>
      <c r="I689" t="str">
        <f>IF(COUNTIF('2122&amp;2021 SDOL'!$B$8:$B$183, 'College &amp; Clock Prog-SOC'!$F689)&gt;0, "X", "")</f>
        <v/>
      </c>
    </row>
    <row r="690" spans="1:9" ht="48">
      <c r="A690" t="str">
        <f>CONCATENATE(Table2[[#This Row],[CIP Number]],Table2[[#This Row],[SOC]])</f>
        <v>0647060513492093</v>
      </c>
      <c r="B690" s="274" t="s">
        <v>1663</v>
      </c>
      <c r="D690" s="128" t="s">
        <v>1664</v>
      </c>
      <c r="E690" s="231" t="s">
        <v>691</v>
      </c>
      <c r="F690" s="231">
        <v>492093</v>
      </c>
      <c r="G690" s="128" t="s">
        <v>1658</v>
      </c>
      <c r="H690" s="114"/>
      <c r="I690" t="str">
        <f>IF(COUNTIF('2122&amp;2021 SDOL'!$B$8:$B$183, 'College &amp; Clock Prog-SOC'!$F690)&gt;0, "X", "")</f>
        <v/>
      </c>
    </row>
    <row r="691" spans="1:9" ht="32">
      <c r="A691" t="str">
        <f>CONCATENATE(Table2[[#This Row],[CIP Number]],Table2[[#This Row],[SOC]])</f>
        <v>0647060516514122</v>
      </c>
      <c r="B691" s="274" t="s">
        <v>1665</v>
      </c>
      <c r="D691" s="128" t="s">
        <v>1666</v>
      </c>
      <c r="E691" s="231" t="s">
        <v>691</v>
      </c>
      <c r="F691" s="231">
        <v>514122</v>
      </c>
      <c r="G691" s="128" t="s">
        <v>1668</v>
      </c>
      <c r="H691" s="114"/>
      <c r="I691" t="str">
        <f>IF(COUNTIF('2122&amp;2021 SDOL'!$B$8:$B$183, 'College &amp; Clock Prog-SOC'!$F691)&gt;0, "X", "")</f>
        <v/>
      </c>
    </row>
    <row r="692" spans="1:9" ht="16">
      <c r="A692" t="str">
        <f>CONCATENATE(Table2[[#This Row],[CIP Number]],Table2[[#This Row],[SOC]])</f>
        <v>0647060908492091</v>
      </c>
      <c r="B692" s="274" t="s">
        <v>1669</v>
      </c>
      <c r="D692" s="128" t="s">
        <v>1671</v>
      </c>
      <c r="E692" s="231" t="s">
        <v>691</v>
      </c>
      <c r="F692" s="231">
        <v>492091</v>
      </c>
      <c r="G692" s="128" t="s">
        <v>1673</v>
      </c>
      <c r="H692" s="114"/>
      <c r="I692" t="str">
        <f>IF(COUNTIF('2122&amp;2021 SDOL'!$B$8:$B$183, 'College &amp; Clock Prog-SOC'!$F692)&gt;0, "X", "")</f>
        <v/>
      </c>
    </row>
    <row r="693" spans="1:9" ht="48">
      <c r="A693" t="str">
        <f>CONCATENATE(Table2[[#This Row],[CIP Number]],Table2[[#This Row],[SOC]])</f>
        <v>0648051002514012</v>
      </c>
      <c r="B693" s="274" t="s">
        <v>1675</v>
      </c>
      <c r="D693" s="128" t="s">
        <v>1677</v>
      </c>
      <c r="E693" s="231" t="s">
        <v>691</v>
      </c>
      <c r="F693" s="231">
        <v>514012</v>
      </c>
      <c r="G693" s="128" t="s">
        <v>1446</v>
      </c>
      <c r="H693" s="114"/>
      <c r="I693" t="str">
        <f>IF(COUNTIF('2122&amp;2021 SDOL'!$B$8:$B$183, 'College &amp; Clock Prog-SOC'!$F693)&gt;0, "X", "")</f>
        <v/>
      </c>
    </row>
    <row r="694" spans="1:9" ht="16">
      <c r="A694" t="str">
        <f>CONCATENATE(Table2[[#This Row],[CIP Number]],Table2[[#This Row],[SOC]])</f>
        <v>0649010202532012</v>
      </c>
      <c r="B694" s="274" t="s">
        <v>1678</v>
      </c>
      <c r="D694" s="128" t="s">
        <v>1680</v>
      </c>
      <c r="E694" s="231" t="s">
        <v>691</v>
      </c>
      <c r="F694" s="231">
        <v>532012</v>
      </c>
      <c r="G694" s="128" t="s">
        <v>1682</v>
      </c>
      <c r="H694" s="114"/>
      <c r="I694" t="str">
        <f>IF(COUNTIF('2122&amp;2021 SDOL'!$B$8:$B$183, 'College &amp; Clock Prog-SOC'!$F694)&gt;0, "X", "")</f>
        <v>X</v>
      </c>
    </row>
    <row r="695" spans="1:9" ht="16">
      <c r="A695" t="str">
        <f>CONCATENATE(Table2[[#This Row],[CIP Number]],Table2[[#This Row],[SOC]])</f>
        <v>0649010403532021</v>
      </c>
      <c r="B695" s="274" t="s">
        <v>1684</v>
      </c>
      <c r="D695" s="128" t="s">
        <v>1686</v>
      </c>
      <c r="E695" s="231" t="s">
        <v>691</v>
      </c>
      <c r="F695" s="231">
        <v>532021</v>
      </c>
      <c r="G695" s="128" t="s">
        <v>1688</v>
      </c>
      <c r="H695" s="114"/>
      <c r="I695" t="str">
        <f>IF(COUNTIF('2122&amp;2021 SDOL'!$B$8:$B$183, 'College &amp; Clock Prog-SOC'!$F695)&gt;0, "X", "")</f>
        <v/>
      </c>
    </row>
    <row r="696" spans="1:9" ht="16">
      <c r="A696" t="str">
        <f>CONCATENATE(Table2[[#This Row],[CIP Number]],Table2[[#This Row],[SOC]])</f>
        <v>0649010404531011</v>
      </c>
      <c r="B696" s="274" t="s">
        <v>1690</v>
      </c>
      <c r="D696" s="128" t="s">
        <v>1691</v>
      </c>
      <c r="E696" s="231" t="s">
        <v>691</v>
      </c>
      <c r="F696" s="231">
        <v>531011</v>
      </c>
      <c r="G696" s="128" t="s">
        <v>1693</v>
      </c>
      <c r="H696" s="114"/>
      <c r="I696" t="str">
        <f>IF(COUNTIF('2122&amp;2021 SDOL'!$B$8:$B$183, 'College &amp; Clock Prog-SOC'!$F696)&gt;0, "X", "")</f>
        <v/>
      </c>
    </row>
    <row r="697" spans="1:9" ht="16">
      <c r="A697" t="str">
        <f>CONCATENATE(Table2[[#This Row],[CIP Number]],Table2[[#This Row],[SOC]])</f>
        <v>0649010405532021</v>
      </c>
      <c r="B697" s="274" t="s">
        <v>1694</v>
      </c>
      <c r="D697" s="128" t="s">
        <v>1695</v>
      </c>
      <c r="E697" s="231" t="s">
        <v>691</v>
      </c>
      <c r="F697" s="231">
        <v>532021</v>
      </c>
      <c r="G697" s="128" t="s">
        <v>1688</v>
      </c>
      <c r="H697" s="114"/>
      <c r="I697" t="str">
        <f>IF(COUNTIF('2122&amp;2021 SDOL'!$B$8:$B$183, 'College &amp; Clock Prog-SOC'!$F697)&gt;0, "X", "")</f>
        <v/>
      </c>
    </row>
    <row r="698" spans="1:9" ht="32">
      <c r="A698" t="str">
        <f>CONCATENATE(Table2[[#This Row],[CIP Number]],Table2[[#This Row],[SOC]])</f>
        <v>0649010406434051</v>
      </c>
      <c r="B698" s="274" t="s">
        <v>1696</v>
      </c>
      <c r="D698" s="128" t="s">
        <v>1697</v>
      </c>
      <c r="E698" s="231" t="s">
        <v>691</v>
      </c>
      <c r="F698" s="231">
        <v>434051</v>
      </c>
      <c r="G698" s="128" t="s">
        <v>822</v>
      </c>
      <c r="H698" s="114"/>
      <c r="I698" t="str">
        <f>IF(COUNTIF('2122&amp;2021 SDOL'!$B$8:$B$183, 'College &amp; Clock Prog-SOC'!$F698)&gt;0, "X", "")</f>
        <v/>
      </c>
    </row>
    <row r="699" spans="1:9" ht="32">
      <c r="A699" t="str">
        <f>CONCATENATE(Table2[[#This Row],[CIP Number]],Table2[[#This Row],[SOC]])</f>
        <v>0649010408493011</v>
      </c>
      <c r="B699" s="274" t="s">
        <v>1698</v>
      </c>
      <c r="D699" s="128" t="s">
        <v>1699</v>
      </c>
      <c r="E699" s="231" t="s">
        <v>691</v>
      </c>
      <c r="F699" s="231">
        <v>493011</v>
      </c>
      <c r="G699" s="128" t="s">
        <v>1701</v>
      </c>
      <c r="H699" s="114"/>
      <c r="I699" t="str">
        <f>IF(COUNTIF('2122&amp;2021 SDOL'!$B$8:$B$183, 'College &amp; Clock Prog-SOC'!$F699)&gt;0, "X", "")</f>
        <v>X</v>
      </c>
    </row>
    <row r="700" spans="1:9" ht="32">
      <c r="A700" t="str">
        <f>CONCATENATE(Table2[[#This Row],[CIP Number]],Table2[[#This Row],[SOC]])</f>
        <v>0649010409493011</v>
      </c>
      <c r="B700" s="274" t="s">
        <v>1703</v>
      </c>
      <c r="D700" s="128" t="s">
        <v>1704</v>
      </c>
      <c r="E700" s="231" t="s">
        <v>691</v>
      </c>
      <c r="F700" s="231">
        <v>493011</v>
      </c>
      <c r="G700" s="128" t="s">
        <v>1701</v>
      </c>
      <c r="H700" s="114"/>
      <c r="I700" t="str">
        <f>IF(COUNTIF('2122&amp;2021 SDOL'!$B$8:$B$183, 'College &amp; Clock Prog-SOC'!$F700)&gt;0, "X", "")</f>
        <v>X</v>
      </c>
    </row>
    <row r="701" spans="1:9" ht="32">
      <c r="A701" t="str">
        <f>CONCATENATE(Table2[[#This Row],[CIP Number]],Table2[[#This Row],[SOC]])</f>
        <v>0649010410493011</v>
      </c>
      <c r="B701" s="274" t="s">
        <v>1705</v>
      </c>
      <c r="D701" s="128" t="s">
        <v>1706</v>
      </c>
      <c r="E701" s="231" t="s">
        <v>691</v>
      </c>
      <c r="F701" s="231">
        <v>493011</v>
      </c>
      <c r="G701" s="128" t="s">
        <v>1701</v>
      </c>
      <c r="H701" s="114"/>
      <c r="I701" t="str">
        <f>IF(COUNTIF('2122&amp;2021 SDOL'!$B$8:$B$183, 'College &amp; Clock Prog-SOC'!$F701)&gt;0, "X", "")</f>
        <v>X</v>
      </c>
    </row>
    <row r="702" spans="1:9" ht="48">
      <c r="A702" t="str">
        <f>CONCATENATE(Table2[[#This Row],[CIP Number]],Table2[[#This Row],[SOC]])</f>
        <v>0649010411491011</v>
      </c>
      <c r="B702" s="274" t="s">
        <v>1707</v>
      </c>
      <c r="D702" s="128" t="s">
        <v>1708</v>
      </c>
      <c r="E702" s="231" t="s">
        <v>691</v>
      </c>
      <c r="F702" s="231">
        <v>491011</v>
      </c>
      <c r="G702" s="128" t="s">
        <v>1710</v>
      </c>
      <c r="H702" s="114"/>
      <c r="I702" t="str">
        <f>IF(COUNTIF('2122&amp;2021 SDOL'!$B$8:$B$183, 'College &amp; Clock Prog-SOC'!$F702)&gt;0, "X", "")</f>
        <v>X</v>
      </c>
    </row>
    <row r="703" spans="1:9" ht="32">
      <c r="A703" t="str">
        <f>CONCATENATE(Table2[[#This Row],[CIP Number]],Table2[[#This Row],[SOC]])</f>
        <v>0650010208274099</v>
      </c>
      <c r="B703" s="274" t="s">
        <v>1711</v>
      </c>
      <c r="D703" s="128" t="s">
        <v>1713</v>
      </c>
      <c r="E703" s="231" t="s">
        <v>691</v>
      </c>
      <c r="F703" s="231">
        <v>274099</v>
      </c>
      <c r="G703" s="128" t="s">
        <v>1329</v>
      </c>
      <c r="H703" s="114"/>
      <c r="I703" t="str">
        <f>IF(COUNTIF('2122&amp;2021 SDOL'!$B$8:$B$183, 'College &amp; Clock Prog-SOC'!$F703)&gt;0, "X", "")</f>
        <v/>
      </c>
    </row>
    <row r="704" spans="1:9" ht="32">
      <c r="A704" t="str">
        <f>CONCATENATE(Table2[[#This Row],[CIP Number]],Table2[[#This Row],[SOC]])</f>
        <v>0650010215274099</v>
      </c>
      <c r="B704" s="274" t="s">
        <v>1714</v>
      </c>
      <c r="D704" s="128" t="s">
        <v>1715</v>
      </c>
      <c r="E704" s="231" t="s">
        <v>691</v>
      </c>
      <c r="F704" s="231">
        <v>274099</v>
      </c>
      <c r="G704" s="128" t="s">
        <v>1329</v>
      </c>
      <c r="H704" s="114"/>
      <c r="I704" t="str">
        <f>IF(COUNTIF('2122&amp;2021 SDOL'!$B$8:$B$183, 'College &amp; Clock Prog-SOC'!$F704)&gt;0, "X", "")</f>
        <v/>
      </c>
    </row>
    <row r="705" spans="1:9" ht="32">
      <c r="A705" t="str">
        <f>CONCATENATE(Table2[[#This Row],[CIP Number]],Table2[[#This Row],[SOC]])</f>
        <v>0650010218274099</v>
      </c>
      <c r="B705" s="274" t="s">
        <v>1716</v>
      </c>
      <c r="D705" s="128" t="s">
        <v>1717</v>
      </c>
      <c r="E705" s="231" t="s">
        <v>691</v>
      </c>
      <c r="F705" s="231">
        <v>274099</v>
      </c>
      <c r="G705" s="128" t="s">
        <v>1329</v>
      </c>
      <c r="H705" s="114"/>
      <c r="I705" t="str">
        <f>IF(COUNTIF('2122&amp;2021 SDOL'!$B$8:$B$183, 'College &amp; Clock Prog-SOC'!$F705)&gt;0, "X", "")</f>
        <v/>
      </c>
    </row>
    <row r="706" spans="1:9" ht="32">
      <c r="A706" t="str">
        <f>CONCATENATE(Table2[[#This Row],[CIP Number]],Table2[[#This Row],[SOC]])</f>
        <v>0650050201274099</v>
      </c>
      <c r="B706" s="274" t="s">
        <v>1718</v>
      </c>
      <c r="D706" s="128" t="s">
        <v>1720</v>
      </c>
      <c r="E706" s="231" t="s">
        <v>691</v>
      </c>
      <c r="F706" s="231">
        <v>274099</v>
      </c>
      <c r="G706" s="128" t="s">
        <v>1329</v>
      </c>
      <c r="H706" s="114"/>
      <c r="I706" t="str">
        <f>IF(COUNTIF('2122&amp;2021 SDOL'!$B$8:$B$183, 'College &amp; Clock Prog-SOC'!$F706)&gt;0, "X", "")</f>
        <v/>
      </c>
    </row>
    <row r="707" spans="1:9" ht="16">
      <c r="A707" t="str">
        <f>CONCATENATE(Table2[[#This Row],[CIP Number]],Table2[[#This Row],[SOC]])</f>
        <v>0650060200274032</v>
      </c>
      <c r="B707" s="274" t="s">
        <v>1722</v>
      </c>
      <c r="D707" s="128" t="s">
        <v>1725</v>
      </c>
      <c r="E707" s="231" t="s">
        <v>691</v>
      </c>
      <c r="F707" s="231">
        <v>274032</v>
      </c>
      <c r="G707" s="128" t="s">
        <v>1727</v>
      </c>
      <c r="H707" s="114"/>
      <c r="I707" t="str">
        <f>IF(COUNTIF('2122&amp;2021 SDOL'!$B$8:$B$183, 'College &amp; Clock Prog-SOC'!$F707)&gt;0, "X", "")</f>
        <v/>
      </c>
    </row>
    <row r="708" spans="1:9" ht="32">
      <c r="A708" t="str">
        <f>CONCATENATE(Table2[[#This Row],[CIP Number]],Table2[[#This Row],[SOC]])</f>
        <v>0650060203274099</v>
      </c>
      <c r="B708" s="274" t="s">
        <v>1728</v>
      </c>
      <c r="D708" s="128" t="s">
        <v>1729</v>
      </c>
      <c r="E708" s="231" t="s">
        <v>691</v>
      </c>
      <c r="F708" s="231">
        <v>274099</v>
      </c>
      <c r="G708" s="128" t="s">
        <v>1329</v>
      </c>
      <c r="H708" s="114"/>
      <c r="I708" t="str">
        <f>IF(COUNTIF('2122&amp;2021 SDOL'!$B$8:$B$183, 'College &amp; Clock Prog-SOC'!$F708)&gt;0, "X", "")</f>
        <v/>
      </c>
    </row>
    <row r="709" spans="1:9" ht="32">
      <c r="A709" t="str">
        <f>CONCATENATE(Table2[[#This Row],[CIP Number]],Table2[[#This Row],[SOC]])</f>
        <v>0650060204274099</v>
      </c>
      <c r="B709" s="274" t="s">
        <v>1731</v>
      </c>
      <c r="D709" s="128" t="s">
        <v>1732</v>
      </c>
      <c r="E709" s="231" t="s">
        <v>691</v>
      </c>
      <c r="F709" s="231">
        <v>274099</v>
      </c>
      <c r="G709" s="128" t="s">
        <v>1329</v>
      </c>
      <c r="H709" s="114"/>
      <c r="I709" t="str">
        <f>IF(COUNTIF('2122&amp;2021 SDOL'!$B$8:$B$183, 'College &amp; Clock Prog-SOC'!$F709)&gt;0, "X", "")</f>
        <v/>
      </c>
    </row>
    <row r="710" spans="1:9" ht="32">
      <c r="A710" t="str">
        <f>CONCATENATE(Table2[[#This Row],[CIP Number]],Table2[[#This Row],[SOC]])</f>
        <v>0650060205274099</v>
      </c>
      <c r="B710" s="274" t="s">
        <v>1733</v>
      </c>
      <c r="D710" s="128" t="s">
        <v>1734</v>
      </c>
      <c r="E710" s="231" t="s">
        <v>691</v>
      </c>
      <c r="F710" s="231">
        <v>274099</v>
      </c>
      <c r="G710" s="128" t="s">
        <v>1329</v>
      </c>
      <c r="H710" s="114"/>
      <c r="I710" t="str">
        <f>IF(COUNTIF('2122&amp;2021 SDOL'!$B$8:$B$183, 'College &amp; Clock Prog-SOC'!$F710)&gt;0, "X", "")</f>
        <v/>
      </c>
    </row>
    <row r="711" spans="1:9" ht="32">
      <c r="A711" t="str">
        <f>CONCATENATE(Table2[[#This Row],[CIP Number]],Table2[[#This Row],[SOC]])</f>
        <v>0650060206274099</v>
      </c>
      <c r="B711" s="274" t="s">
        <v>1735</v>
      </c>
      <c r="D711" s="128" t="s">
        <v>1736</v>
      </c>
      <c r="E711" s="231" t="s">
        <v>691</v>
      </c>
      <c r="F711" s="231">
        <v>274099</v>
      </c>
      <c r="G711" s="128" t="s">
        <v>1329</v>
      </c>
      <c r="H711" s="114"/>
      <c r="I711" t="str">
        <f>IF(COUNTIF('2122&amp;2021 SDOL'!$B$8:$B$183, 'College &amp; Clock Prog-SOC'!$F711)&gt;0, "X", "")</f>
        <v/>
      </c>
    </row>
    <row r="712" spans="1:9" ht="16">
      <c r="A712" t="str">
        <f>CONCATENATE(Table2[[#This Row],[CIP Number]],Table2[[#This Row],[SOC]])</f>
        <v>0650060501274021</v>
      </c>
      <c r="B712" s="274" t="s">
        <v>1737</v>
      </c>
      <c r="D712" s="128" t="s">
        <v>1739</v>
      </c>
      <c r="E712" s="231" t="s">
        <v>691</v>
      </c>
      <c r="F712" s="231">
        <v>274021</v>
      </c>
      <c r="G712" s="128" t="s">
        <v>1741</v>
      </c>
      <c r="H712" s="114"/>
      <c r="I712" t="str">
        <f>IF(COUNTIF('2122&amp;2021 SDOL'!$B$8:$B$183, 'College &amp; Clock Prog-SOC'!$F712)&gt;0, "X", "")</f>
        <v/>
      </c>
    </row>
    <row r="713" spans="1:9" ht="32">
      <c r="A713" t="str">
        <f>CONCATENATE(Table2[[#This Row],[CIP Number]],Table2[[#This Row],[SOC]])</f>
        <v>0652020302113071</v>
      </c>
      <c r="B713" s="274" t="s">
        <v>1743</v>
      </c>
      <c r="D713" s="128" t="s">
        <v>1745</v>
      </c>
      <c r="E713" s="231" t="s">
        <v>691</v>
      </c>
      <c r="F713" s="231">
        <v>113071</v>
      </c>
      <c r="G713" s="128" t="s">
        <v>1747</v>
      </c>
      <c r="H713" s="114"/>
      <c r="I713" t="str">
        <f>IF(COUNTIF('2122&amp;2021 SDOL'!$B$8:$B$183, 'College &amp; Clock Prog-SOC'!$F713)&gt;0, "X", "")</f>
        <v>X</v>
      </c>
    </row>
    <row r="714" spans="1:9" ht="32">
      <c r="A714" t="str">
        <f>CONCATENATE(Table2[[#This Row],[CIP Number]],Table2[[#This Row],[SOC]])</f>
        <v>0652020303113071</v>
      </c>
      <c r="B714" s="274" t="s">
        <v>1749</v>
      </c>
      <c r="D714" s="128" t="s">
        <v>1750</v>
      </c>
      <c r="E714" s="231" t="s">
        <v>691</v>
      </c>
      <c r="F714" s="231">
        <v>113071</v>
      </c>
      <c r="G714" s="128" t="s">
        <v>1747</v>
      </c>
      <c r="H714" s="114"/>
      <c r="I714" t="str">
        <f>IF(COUNTIF('2122&amp;2021 SDOL'!$B$8:$B$183, 'College &amp; Clock Prog-SOC'!$F714)&gt;0, "X", "")</f>
        <v>X</v>
      </c>
    </row>
    <row r="715" spans="1:9" ht="32">
      <c r="A715" t="str">
        <f>CONCATENATE(Table2[[#This Row],[CIP Number]],Table2[[#This Row],[SOC]])</f>
        <v>0652020502111021</v>
      </c>
      <c r="B715" s="274" t="s">
        <v>1751</v>
      </c>
      <c r="D715" s="128" t="s">
        <v>1753</v>
      </c>
      <c r="E715" s="231" t="s">
        <v>691</v>
      </c>
      <c r="F715" s="231">
        <v>111021</v>
      </c>
      <c r="G715" s="128" t="s">
        <v>781</v>
      </c>
      <c r="H715" s="114"/>
      <c r="I715" t="str">
        <f>IF(COUNTIF('2122&amp;2021 SDOL'!$B$8:$B$183, 'College &amp; Clock Prog-SOC'!$F715)&gt;0, "X", "")</f>
        <v>X</v>
      </c>
    </row>
    <row r="716" spans="1:9" ht="32">
      <c r="A716" t="str">
        <f>CONCATENATE(Table2[[#This Row],[CIP Number]],Table2[[#This Row],[SOC]])</f>
        <v>0652020901113071</v>
      </c>
      <c r="B716" s="274" t="s">
        <v>1755</v>
      </c>
      <c r="D716" s="128" t="s">
        <v>1757</v>
      </c>
      <c r="E716" s="231" t="s">
        <v>691</v>
      </c>
      <c r="F716" s="231">
        <v>113071</v>
      </c>
      <c r="G716" s="128" t="s">
        <v>1747</v>
      </c>
      <c r="H716" s="114"/>
      <c r="I716" t="str">
        <f>IF(COUNTIF('2122&amp;2021 SDOL'!$B$8:$B$183, 'College &amp; Clock Prog-SOC'!$F716)&gt;0, "X", "")</f>
        <v>X</v>
      </c>
    </row>
    <row r="717" spans="1:9" ht="48">
      <c r="A717" t="str">
        <f>CONCATENATE(Table2[[#This Row],[CIP Number]],Table2[[#This Row],[SOC]])</f>
        <v>0703010403194091</v>
      </c>
      <c r="B717" s="274" t="s">
        <v>1760</v>
      </c>
      <c r="D717" s="128" t="s">
        <v>1762</v>
      </c>
      <c r="E717" s="231" t="s">
        <v>691</v>
      </c>
      <c r="F717" s="231">
        <v>194091</v>
      </c>
      <c r="G717" s="128" t="s">
        <v>1764</v>
      </c>
      <c r="H717" s="114"/>
      <c r="I717" t="str">
        <f>IF(COUNTIF('2122&amp;2021 SDOL'!$B$8:$B$183, 'College &amp; Clock Prog-SOC'!$F717)&gt;0, "X", "")</f>
        <v/>
      </c>
    </row>
    <row r="718" spans="1:9" ht="48">
      <c r="A718" t="str">
        <f>CONCATENATE(Table2[[#This Row],[CIP Number]],Table2[[#This Row],[SOC]])</f>
        <v>0703010404194091</v>
      </c>
      <c r="B718" s="274" t="s">
        <v>1767</v>
      </c>
      <c r="D718" s="128" t="s">
        <v>1768</v>
      </c>
      <c r="E718" s="231" t="s">
        <v>691</v>
      </c>
      <c r="F718" s="231">
        <v>194091</v>
      </c>
      <c r="G718" s="128" t="s">
        <v>1764</v>
      </c>
      <c r="H718" s="114"/>
      <c r="I718" t="str">
        <f>IF(COUNTIF('2122&amp;2021 SDOL'!$B$8:$B$183, 'College &amp; Clock Prog-SOC'!$F718)&gt;0, "X", "")</f>
        <v/>
      </c>
    </row>
    <row r="719" spans="1:9" ht="32">
      <c r="A719" t="str">
        <f>CONCATENATE(Table2[[#This Row],[CIP Number]],Table2[[#This Row],[SOC]])</f>
        <v>0703010407299012</v>
      </c>
      <c r="B719" s="274" t="s">
        <v>1769</v>
      </c>
      <c r="D719" s="128" t="s">
        <v>1770</v>
      </c>
      <c r="E719" s="231" t="s">
        <v>691</v>
      </c>
      <c r="F719" s="231">
        <v>299012</v>
      </c>
      <c r="G719" s="128" t="s">
        <v>1772</v>
      </c>
      <c r="H719" s="114"/>
      <c r="I719" t="str">
        <f>IF(COUNTIF('2122&amp;2021 SDOL'!$B$8:$B$183, 'College &amp; Clock Prog-SOC'!$F719)&gt;0, "X", "")</f>
        <v/>
      </c>
    </row>
    <row r="720" spans="1:9" ht="16">
      <c r="A720" t="str">
        <f>CONCATENATE(Table2[[#This Row],[CIP Number]],Table2[[#This Row],[SOC]])</f>
        <v>0713100304273091</v>
      </c>
      <c r="B720" s="274" t="s">
        <v>1773</v>
      </c>
      <c r="D720" s="128" t="s">
        <v>1775</v>
      </c>
      <c r="E720" s="231" t="s">
        <v>691</v>
      </c>
      <c r="F720" s="231">
        <v>273091</v>
      </c>
      <c r="G720" s="128" t="s">
        <v>1777</v>
      </c>
      <c r="H720" s="114"/>
      <c r="I720" t="str">
        <f>IF(COUNTIF('2122&amp;2021 SDOL'!$B$8:$B$183, 'College &amp; Clock Prog-SOC'!$F720)&gt;0, "X", "")</f>
        <v/>
      </c>
    </row>
    <row r="721" spans="1:9" ht="16">
      <c r="A721" t="str">
        <f>CONCATENATE(Table2[[#This Row],[CIP Number]],Table2[[#This Row],[SOC]])</f>
        <v>0713100305273091</v>
      </c>
      <c r="B721" s="274" t="s">
        <v>1782</v>
      </c>
      <c r="D721" s="128" t="s">
        <v>1783</v>
      </c>
      <c r="E721" s="231" t="s">
        <v>691</v>
      </c>
      <c r="F721" s="231">
        <v>273091</v>
      </c>
      <c r="G721" s="128" t="s">
        <v>1777</v>
      </c>
      <c r="H721" s="114"/>
      <c r="I721" t="str">
        <f>IF(COUNTIF('2122&amp;2021 SDOL'!$B$8:$B$183, 'College &amp; Clock Prog-SOC'!$F721)&gt;0, "X", "")</f>
        <v/>
      </c>
    </row>
    <row r="722" spans="1:9" ht="16">
      <c r="A722" t="str">
        <f>CONCATENATE(Table2[[#This Row],[CIP Number]],Table2[[#This Row],[SOC]])</f>
        <v>0713100306273091</v>
      </c>
      <c r="B722" s="274" t="s">
        <v>1781</v>
      </c>
      <c r="D722" s="128" t="s">
        <v>1784</v>
      </c>
      <c r="E722" s="231" t="s">
        <v>691</v>
      </c>
      <c r="F722" s="231">
        <v>273091</v>
      </c>
      <c r="G722" s="128" t="s">
        <v>1777</v>
      </c>
      <c r="H722" s="114"/>
      <c r="I722" t="str">
        <f>IF(COUNTIF('2122&amp;2021 SDOL'!$B$8:$B$183, 'College &amp; Clock Prog-SOC'!$F722)&gt;0, "X", "")</f>
        <v/>
      </c>
    </row>
    <row r="723" spans="1:9" ht="16">
      <c r="A723" t="str">
        <f>CONCATENATE(Table2[[#This Row],[CIP Number]],Table2[[#This Row],[SOC]])</f>
        <v>0713150100259031</v>
      </c>
      <c r="B723" s="274" t="s">
        <v>1787</v>
      </c>
      <c r="D723" s="128" t="s">
        <v>1789</v>
      </c>
      <c r="E723" s="231" t="s">
        <v>691</v>
      </c>
      <c r="F723" s="231">
        <v>259031</v>
      </c>
      <c r="G723" s="128" t="s">
        <v>1791</v>
      </c>
      <c r="H723" s="114"/>
      <c r="I723" t="str">
        <f>IF(COUNTIF('2122&amp;2021 SDOL'!$B$8:$B$183, 'College &amp; Clock Prog-SOC'!$F723)&gt;0, "X", "")</f>
        <v/>
      </c>
    </row>
    <row r="724" spans="1:9" ht="16">
      <c r="A724" t="str">
        <f>CONCATENATE(Table2[[#This Row],[CIP Number]],Table2[[#This Row],[SOC]])</f>
        <v>0715020102173022</v>
      </c>
      <c r="B724" s="274" t="s">
        <v>1793</v>
      </c>
      <c r="D724" s="128" t="s">
        <v>1795</v>
      </c>
      <c r="E724" s="231" t="s">
        <v>691</v>
      </c>
      <c r="F724" s="231">
        <v>173022</v>
      </c>
      <c r="G724" s="128" t="s">
        <v>1797</v>
      </c>
      <c r="H724" s="114"/>
      <c r="I724" t="str">
        <f>IF(COUNTIF('2122&amp;2021 SDOL'!$B$8:$B$183, 'College &amp; Clock Prog-SOC'!$F724)&gt;0, "X", "")</f>
        <v/>
      </c>
    </row>
    <row r="725" spans="1:9" ht="16">
      <c r="A725" t="str">
        <f>CONCATENATE(Table2[[#This Row],[CIP Number]],Table2[[#This Row],[SOC]])</f>
        <v>0722030203232011</v>
      </c>
      <c r="B725" s="274" t="s">
        <v>1799</v>
      </c>
      <c r="D725" s="128" t="s">
        <v>1801</v>
      </c>
      <c r="E725" s="231" t="s">
        <v>691</v>
      </c>
      <c r="F725" s="231">
        <v>232011</v>
      </c>
      <c r="G725" s="128" t="s">
        <v>1805</v>
      </c>
      <c r="H725" s="114"/>
      <c r="I725" t="str">
        <f>IF(COUNTIF('2122&amp;2021 SDOL'!$B$8:$B$183, 'College &amp; Clock Prog-SOC'!$F725)&gt;0, "X", "")</f>
        <v>X</v>
      </c>
    </row>
    <row r="726" spans="1:9" ht="32">
      <c r="A726" t="str">
        <f>CONCATENATE(Table2[[#This Row],[CIP Number]],Table2[[#This Row],[SOC]])</f>
        <v>0743010304333051</v>
      </c>
      <c r="B726" s="274" t="s">
        <v>1808</v>
      </c>
      <c r="D726" s="128" t="s">
        <v>1810</v>
      </c>
      <c r="E726" s="231" t="s">
        <v>691</v>
      </c>
      <c r="F726" s="231">
        <v>333051</v>
      </c>
      <c r="G726" s="128" t="s">
        <v>1812</v>
      </c>
      <c r="H726" s="114"/>
      <c r="I726" t="str">
        <f>IF(COUNTIF('2122&amp;2021 SDOL'!$B$8:$B$183, 'College &amp; Clock Prog-SOC'!$F726)&gt;0, "X", "")</f>
        <v>X</v>
      </c>
    </row>
    <row r="727" spans="1:9" ht="48">
      <c r="A727" t="str">
        <f>CONCATENATE(Table2[[#This Row],[CIP Number]],Table2[[#This Row],[SOC]])</f>
        <v>0743010306331099</v>
      </c>
      <c r="B727" s="274" t="s">
        <v>1815</v>
      </c>
      <c r="D727" s="128" t="s">
        <v>1816</v>
      </c>
      <c r="E727" s="231" t="s">
        <v>691</v>
      </c>
      <c r="F727" s="231">
        <v>331099</v>
      </c>
      <c r="G727" s="128" t="s">
        <v>1818</v>
      </c>
      <c r="H727" s="114"/>
      <c r="I727" t="str">
        <f>IF(COUNTIF('2122&amp;2021 SDOL'!$B$8:$B$183, 'College &amp; Clock Prog-SOC'!$F727)&gt;0, "X", "")</f>
        <v>X</v>
      </c>
    </row>
    <row r="728" spans="1:9" ht="48">
      <c r="A728" t="str">
        <f>CONCATENATE(Table2[[#This Row],[CIP Number]],Table2[[#This Row],[SOC]])</f>
        <v>0743011202331099</v>
      </c>
      <c r="B728" s="274" t="s">
        <v>1819</v>
      </c>
      <c r="D728" s="128" t="s">
        <v>1821</v>
      </c>
      <c r="E728" s="231" t="s">
        <v>691</v>
      </c>
      <c r="F728" s="231">
        <v>331099</v>
      </c>
      <c r="G728" s="128" t="s">
        <v>1818</v>
      </c>
      <c r="H728" s="114"/>
      <c r="I728" t="str">
        <f>IF(COUNTIF('2122&amp;2021 SDOL'!$B$8:$B$183, 'College &amp; Clock Prog-SOC'!$F728)&gt;0, "X", "")</f>
        <v>X</v>
      </c>
    </row>
    <row r="729" spans="1:9" ht="32">
      <c r="A729" t="str">
        <f>CONCATENATE(Table2[[#This Row],[CIP Number]],Table2[[#This Row],[SOC]])</f>
        <v>0743020111331021</v>
      </c>
      <c r="B729" s="274" t="s">
        <v>1824</v>
      </c>
      <c r="D729" s="128" t="s">
        <v>1826</v>
      </c>
      <c r="E729" s="231" t="s">
        <v>691</v>
      </c>
      <c r="F729" s="231">
        <v>331021</v>
      </c>
      <c r="G729" s="128" t="s">
        <v>1828</v>
      </c>
      <c r="H729" s="114"/>
      <c r="I729" t="str">
        <f>IF(COUNTIF('2122&amp;2021 SDOL'!$B$8:$B$183, 'College &amp; Clock Prog-SOC'!$F729)&gt;0, "X", "")</f>
        <v/>
      </c>
    </row>
    <row r="730" spans="1:9" ht="32">
      <c r="A730" t="str">
        <f>CONCATENATE(Table2[[#This Row],[CIP Number]],Table2[[#This Row],[SOC]])</f>
        <v>0743030201119161</v>
      </c>
      <c r="B730" s="274" t="s">
        <v>1831</v>
      </c>
      <c r="D730" s="128" t="s">
        <v>1833</v>
      </c>
      <c r="E730" s="231" t="s">
        <v>691</v>
      </c>
      <c r="F730" s="231">
        <v>119161</v>
      </c>
      <c r="G730" s="128" t="s">
        <v>1836</v>
      </c>
      <c r="H730" s="114"/>
      <c r="I730" t="str">
        <f>IF(COUNTIF('2122&amp;2021 SDOL'!$B$8:$B$183, 'College &amp; Clock Prog-SOC'!$F730)&gt;0, "X", "")</f>
        <v/>
      </c>
    </row>
    <row r="731" spans="1:9" ht="32">
      <c r="A731" t="str">
        <f>CONCATENATE(Table2[[#This Row],[CIP Number]],Table2[[#This Row],[SOC]])</f>
        <v>0743030202119161</v>
      </c>
      <c r="B731" s="274" t="s">
        <v>1840</v>
      </c>
      <c r="D731" s="128" t="s">
        <v>1841</v>
      </c>
      <c r="E731" s="231" t="s">
        <v>691</v>
      </c>
      <c r="F731" s="231">
        <v>119161</v>
      </c>
      <c r="G731" s="128" t="s">
        <v>1836</v>
      </c>
      <c r="H731" s="114"/>
      <c r="I731" t="str">
        <f>IF(COUNTIF('2122&amp;2021 SDOL'!$B$8:$B$183, 'College &amp; Clock Prog-SOC'!$F731)&gt;0, "X", "")</f>
        <v/>
      </c>
    </row>
    <row r="732" spans="1:9" ht="16">
      <c r="A732" t="str">
        <f>CONCATENATE(Table2[[#This Row],[CIP Number]],Table2[[#This Row],[SOC]])</f>
        <v>0743040300151212</v>
      </c>
      <c r="B732" s="274" t="s">
        <v>1843</v>
      </c>
      <c r="D732" s="128" t="s">
        <v>1845</v>
      </c>
      <c r="E732" s="231" t="s">
        <v>691</v>
      </c>
      <c r="F732" s="231">
        <v>151212</v>
      </c>
      <c r="G732" s="128" t="s">
        <v>1177</v>
      </c>
      <c r="H732" s="114"/>
      <c r="I732" t="str">
        <f>IF(COUNTIF('2122&amp;2021 SDOL'!$B$8:$B$183, 'College &amp; Clock Prog-SOC'!$F732)&gt;0, "X", "")</f>
        <v>X</v>
      </c>
    </row>
    <row r="733" spans="1:9" ht="16">
      <c r="A733" t="str">
        <f>CONCATENATE(Table2[[#This Row],[CIP Number]],Table2[[#This Row],[SOC]])</f>
        <v>0743040600194092</v>
      </c>
      <c r="B733" s="274" t="s">
        <v>1847</v>
      </c>
      <c r="D733" s="128" t="s">
        <v>1850</v>
      </c>
      <c r="E733" s="231" t="s">
        <v>691</v>
      </c>
      <c r="F733" s="231">
        <v>194092</v>
      </c>
      <c r="G733" s="128" t="s">
        <v>1852</v>
      </c>
      <c r="H733" s="114"/>
      <c r="I733" t="str">
        <f>IF(COUNTIF('2122&amp;2021 SDOL'!$B$8:$B$183, 'College &amp; Clock Prog-SOC'!$F733)&gt;0, "X", "")</f>
        <v/>
      </c>
    </row>
    <row r="734" spans="1:9" ht="32">
      <c r="A734" t="str">
        <f>CONCATENATE(Table2[[#This Row],[CIP Number]],Table2[[#This Row],[SOC]])</f>
        <v>1101000000119013</v>
      </c>
      <c r="B734" s="274" t="s">
        <v>700</v>
      </c>
      <c r="D734" s="128" t="s">
        <v>1855</v>
      </c>
      <c r="E734" s="231" t="s">
        <v>1856</v>
      </c>
      <c r="F734" s="231">
        <v>119013</v>
      </c>
      <c r="G734" s="128" t="s">
        <v>698</v>
      </c>
      <c r="H734" s="114"/>
      <c r="I734" t="str">
        <f>IF(COUNTIF('2122&amp;2021 SDOL'!$B$8:$B$183, 'College &amp; Clock Prog-SOC'!$F734)&gt;0, "X", "")</f>
        <v/>
      </c>
    </row>
    <row r="735" spans="1:9" ht="32">
      <c r="A735" t="str">
        <f>CONCATENATE(Table2[[#This Row],[CIP Number]],Table2[[#This Row],[SOC]])</f>
        <v>1101010100119013</v>
      </c>
      <c r="B735" s="274" t="s">
        <v>1857</v>
      </c>
      <c r="D735" s="128" t="s">
        <v>1859</v>
      </c>
      <c r="E735" s="231" t="s">
        <v>1856</v>
      </c>
      <c r="F735" s="231">
        <v>119013</v>
      </c>
      <c r="G735" s="128" t="s">
        <v>698</v>
      </c>
      <c r="H735" s="114"/>
      <c r="I735" t="str">
        <f>IF(COUNTIF('2122&amp;2021 SDOL'!$B$8:$B$183, 'College &amp; Clock Prog-SOC'!$F735)&gt;0, "X", "")</f>
        <v/>
      </c>
    </row>
    <row r="736" spans="1:9" ht="32">
      <c r="A736" t="str">
        <f>CONCATENATE(Table2[[#This Row],[CIP Number]],Table2[[#This Row],[SOC]])</f>
        <v>1101030301451011</v>
      </c>
      <c r="B736" s="274" t="s">
        <v>708</v>
      </c>
      <c r="D736" s="128" t="s">
        <v>1860</v>
      </c>
      <c r="E736" s="231" t="s">
        <v>1856</v>
      </c>
      <c r="F736" s="231">
        <v>451011</v>
      </c>
      <c r="G736" s="128" t="s">
        <v>706</v>
      </c>
      <c r="H736" s="114"/>
      <c r="I736" t="str">
        <f>IF(COUNTIF('2122&amp;2021 SDOL'!$B$8:$B$183, 'College &amp; Clock Prog-SOC'!$F736)&gt;0, "X", "")</f>
        <v/>
      </c>
    </row>
    <row r="737" spans="1:9" ht="32">
      <c r="A737" t="str">
        <f>CONCATENATE(Table2[[#This Row],[CIP Number]],Table2[[#This Row],[SOC]])</f>
        <v>1101050701451011</v>
      </c>
      <c r="B737" s="274" t="s">
        <v>729</v>
      </c>
      <c r="D737" s="128" t="s">
        <v>1862</v>
      </c>
      <c r="E737" s="231" t="s">
        <v>1856</v>
      </c>
      <c r="F737" s="231">
        <v>451011</v>
      </c>
      <c r="G737" s="128" t="s">
        <v>706</v>
      </c>
      <c r="H737" s="114"/>
      <c r="I737" t="str">
        <f>IF(COUNTIF('2122&amp;2021 SDOL'!$B$8:$B$183, 'College &amp; Clock Prog-SOC'!$F737)&gt;0, "X", "")</f>
        <v/>
      </c>
    </row>
    <row r="738" spans="1:9" ht="48">
      <c r="A738" t="str">
        <f>CONCATENATE(Table2[[#This Row],[CIP Number]],Table2[[#This Row],[SOC]])</f>
        <v>1101060502371012</v>
      </c>
      <c r="B738" s="274" t="s">
        <v>742</v>
      </c>
      <c r="D738" s="128" t="s">
        <v>1863</v>
      </c>
      <c r="E738" s="231" t="s">
        <v>1856</v>
      </c>
      <c r="F738" s="231">
        <v>371012</v>
      </c>
      <c r="G738" s="128" t="s">
        <v>748</v>
      </c>
      <c r="H738" s="114"/>
      <c r="I738" t="str">
        <f>IF(COUNTIF('2122&amp;2021 SDOL'!$B$8:$B$183, 'College &amp; Clock Prog-SOC'!$F738)&gt;0, "X", "")</f>
        <v>X</v>
      </c>
    </row>
    <row r="739" spans="1:9" ht="48">
      <c r="A739" t="str">
        <f>CONCATENATE(Table2[[#This Row],[CIP Number]],Table2[[#This Row],[SOC]])</f>
        <v>1101060701371012</v>
      </c>
      <c r="B739" s="274" t="s">
        <v>1864</v>
      </c>
      <c r="D739" s="128" t="s">
        <v>1866</v>
      </c>
      <c r="E739" s="231" t="s">
        <v>1856</v>
      </c>
      <c r="F739" s="231">
        <v>371012</v>
      </c>
      <c r="G739" s="128" t="s">
        <v>748</v>
      </c>
      <c r="H739" s="114"/>
      <c r="I739" t="str">
        <f>IF(COUNTIF('2122&amp;2021 SDOL'!$B$8:$B$183, 'College &amp; Clock Prog-SOC'!$F739)&gt;0, "X", "")</f>
        <v>X</v>
      </c>
    </row>
    <row r="740" spans="1:9" ht="16">
      <c r="A740" t="str">
        <f>CONCATENATE(Table2[[#This Row],[CIP Number]],Table2[[#This Row],[SOC]])</f>
        <v>1101099901392021</v>
      </c>
      <c r="B740" s="274" t="s">
        <v>1868</v>
      </c>
      <c r="D740" s="128" t="s">
        <v>1870</v>
      </c>
      <c r="E740" s="231" t="s">
        <v>1856</v>
      </c>
      <c r="F740" s="231">
        <v>392021</v>
      </c>
      <c r="G740" s="128" t="s">
        <v>1872</v>
      </c>
      <c r="H740" s="114"/>
      <c r="I740" t="str">
        <f>IF(COUNTIF('2122&amp;2021 SDOL'!$B$8:$B$183, 'College &amp; Clock Prog-SOC'!$F740)&gt;0, "X", "")</f>
        <v/>
      </c>
    </row>
    <row r="741" spans="1:9" ht="32">
      <c r="A741" t="str">
        <f>CONCATENATE(Table2[[#This Row],[CIP Number]],Table2[[#This Row],[SOC]])</f>
        <v>1103060100192041</v>
      </c>
      <c r="B741" s="274" t="s">
        <v>715</v>
      </c>
      <c r="D741" s="128" t="s">
        <v>1874</v>
      </c>
      <c r="E741" s="231" t="s">
        <v>1856</v>
      </c>
      <c r="F741" s="231">
        <v>192041</v>
      </c>
      <c r="G741" s="128" t="s">
        <v>1876</v>
      </c>
      <c r="H741" s="114"/>
      <c r="I741" t="str">
        <f>IF(COUNTIF('2122&amp;2021 SDOL'!$B$8:$B$183, 'College &amp; Clock Prog-SOC'!$F741)&gt;0, "X", "")</f>
        <v/>
      </c>
    </row>
    <row r="742" spans="1:9" ht="32">
      <c r="A742" t="str">
        <f>CONCATENATE(Table2[[#This Row],[CIP Number]],Table2[[#This Row],[SOC]])</f>
        <v>1103060101192041</v>
      </c>
      <c r="B742" s="274" t="s">
        <v>1877</v>
      </c>
      <c r="D742" s="128" t="s">
        <v>1874</v>
      </c>
      <c r="E742" s="231" t="s">
        <v>1856</v>
      </c>
      <c r="F742" s="231">
        <v>192041</v>
      </c>
      <c r="G742" s="128" t="s">
        <v>1876</v>
      </c>
      <c r="H742" s="114"/>
      <c r="I742" t="str">
        <f>IF(COUNTIF('2122&amp;2021 SDOL'!$B$8:$B$183, 'College &amp; Clock Prog-SOC'!$F742)&gt;0, "X", "")</f>
        <v/>
      </c>
    </row>
    <row r="743" spans="1:9" ht="16">
      <c r="A743" t="str">
        <f>CONCATENATE(Table2[[#This Row],[CIP Number]],Table2[[#This Row],[SOC]])</f>
        <v>1252080100113031</v>
      </c>
      <c r="B743" s="274" t="s">
        <v>791</v>
      </c>
      <c r="D743" s="128" t="s">
        <v>1878</v>
      </c>
      <c r="E743" s="231" t="s">
        <v>1856</v>
      </c>
      <c r="F743" s="231">
        <v>113031</v>
      </c>
      <c r="G743" s="128" t="s">
        <v>799</v>
      </c>
      <c r="H743" s="114"/>
      <c r="I743" t="str">
        <f>IF(COUNTIF('2122&amp;2021 SDOL'!$B$8:$B$183, 'College &amp; Clock Prog-SOC'!$F743)&gt;0, "X", "")</f>
        <v/>
      </c>
    </row>
    <row r="744" spans="1:9" ht="16">
      <c r="A744" t="str">
        <f>CONCATENATE(Table2[[#This Row],[CIP Number]],Table2[[#This Row],[SOC]])</f>
        <v>1252080301132051</v>
      </c>
      <c r="B744" s="274" t="s">
        <v>1879</v>
      </c>
      <c r="D744" s="128" t="s">
        <v>1881</v>
      </c>
      <c r="E744" s="231" t="s">
        <v>1856</v>
      </c>
      <c r="F744" s="231">
        <v>132051</v>
      </c>
      <c r="G744" s="128" t="s">
        <v>1883</v>
      </c>
      <c r="H744" s="114"/>
      <c r="I744" t="str">
        <f>IF(COUNTIF('2122&amp;2021 SDOL'!$B$8:$B$183, 'College &amp; Clock Prog-SOC'!$F744)&gt;0, "X", "")</f>
        <v/>
      </c>
    </row>
    <row r="745" spans="1:9" ht="16">
      <c r="A745" t="str">
        <f>CONCATENATE(Table2[[#This Row],[CIP Number]],Table2[[#This Row],[SOC]])</f>
        <v>1252090101119081</v>
      </c>
      <c r="B745" s="274" t="s">
        <v>824</v>
      </c>
      <c r="D745" s="128" t="s">
        <v>1884</v>
      </c>
      <c r="E745" s="231" t="s">
        <v>1856</v>
      </c>
      <c r="F745" s="231">
        <v>119081</v>
      </c>
      <c r="G745" s="128" t="s">
        <v>829</v>
      </c>
      <c r="H745" s="114"/>
      <c r="I745" t="str">
        <f>IF(COUNTIF('2122&amp;2021 SDOL'!$B$8:$B$183, 'College &amp; Clock Prog-SOC'!$F745)&gt;0, "X", "")</f>
        <v/>
      </c>
    </row>
    <row r="746" spans="1:9" ht="16">
      <c r="A746" t="str">
        <f>CONCATENATE(Table2[[#This Row],[CIP Number]],Table2[[#This Row],[SOC]])</f>
        <v>1252090501119051</v>
      </c>
      <c r="B746" s="274" t="s">
        <v>1885</v>
      </c>
      <c r="D746" s="128" t="s">
        <v>1886</v>
      </c>
      <c r="E746" s="231" t="s">
        <v>1856</v>
      </c>
      <c r="F746" s="231">
        <v>119051</v>
      </c>
      <c r="G746" s="128" t="s">
        <v>846</v>
      </c>
      <c r="H746" s="114"/>
      <c r="I746" t="str">
        <f>IF(COUNTIF('2122&amp;2021 SDOL'!$B$8:$B$183, 'College &amp; Clock Prog-SOC'!$F746)&gt;0, "X", "")</f>
        <v>X</v>
      </c>
    </row>
    <row r="747" spans="1:9" ht="16">
      <c r="A747" t="str">
        <f>CONCATENATE(Table2[[#This Row],[CIP Number]],Table2[[#This Row],[SOC]])</f>
        <v>1252140101112021</v>
      </c>
      <c r="B747" s="274" t="s">
        <v>783</v>
      </c>
      <c r="D747" s="128" t="s">
        <v>1888</v>
      </c>
      <c r="E747" s="231" t="s">
        <v>1856</v>
      </c>
      <c r="F747" s="231">
        <v>112021</v>
      </c>
      <c r="G747" s="128" t="s">
        <v>865</v>
      </c>
      <c r="H747" s="114"/>
      <c r="I747" t="str">
        <f>IF(COUNTIF('2122&amp;2021 SDOL'!$B$8:$B$183, 'College &amp; Clock Prog-SOC'!$F747)&gt;0, "X", "")</f>
        <v/>
      </c>
    </row>
    <row r="748" spans="1:9" ht="48">
      <c r="A748" t="str">
        <f>CONCATENATE(Table2[[#This Row],[CIP Number]],Table2[[#This Row],[SOC]])</f>
        <v>1252190200414012</v>
      </c>
      <c r="B748" s="274" t="s">
        <v>1890</v>
      </c>
      <c r="D748" s="128" t="s">
        <v>1892</v>
      </c>
      <c r="E748" s="231" t="s">
        <v>1856</v>
      </c>
      <c r="F748" s="231">
        <v>414012</v>
      </c>
      <c r="G748" s="128" t="s">
        <v>1894</v>
      </c>
      <c r="H748" s="114"/>
      <c r="I748" t="str">
        <f>IF(COUNTIF('2122&amp;2021 SDOL'!$B$8:$B$183, 'College &amp; Clock Prog-SOC'!$F748)&gt;0, "X", "")</f>
        <v>X</v>
      </c>
    </row>
    <row r="749" spans="1:9" ht="32">
      <c r="A749" t="str">
        <f>CONCATENATE(Table2[[#This Row],[CIP Number]],Table2[[#This Row],[SOC]])</f>
        <v>1301830100292056</v>
      </c>
      <c r="B749" s="274" t="s">
        <v>876</v>
      </c>
      <c r="D749" s="128" t="s">
        <v>1898</v>
      </c>
      <c r="E749" s="231" t="s">
        <v>1856</v>
      </c>
      <c r="F749" s="231">
        <v>292056</v>
      </c>
      <c r="G749" s="128" t="s">
        <v>875</v>
      </c>
      <c r="H749" s="114"/>
      <c r="I749" t="str">
        <f>IF(COUNTIF('2122&amp;2021 SDOL'!$B$8:$B$183, 'College &amp; Clock Prog-SOC'!$F749)&gt;0, "X", "")</f>
        <v>X</v>
      </c>
    </row>
    <row r="750" spans="1:9" ht="16">
      <c r="A750" t="str">
        <f>CONCATENATE(Table2[[#This Row],[CIP Number]],Table2[[#This Row],[SOC]])</f>
        <v>1312030100119061</v>
      </c>
      <c r="B750" s="274" t="s">
        <v>886</v>
      </c>
      <c r="D750" s="128" t="s">
        <v>1900</v>
      </c>
      <c r="E750" s="231" t="s">
        <v>1856</v>
      </c>
      <c r="F750" s="231">
        <v>119061</v>
      </c>
      <c r="G750" s="128" t="s">
        <v>1903</v>
      </c>
      <c r="H750" s="114"/>
      <c r="I750" t="str">
        <f>IF(COUNTIF('2122&amp;2021 SDOL'!$B$8:$B$183, 'College &amp; Clock Prog-SOC'!$F750)&gt;0, "X", "")</f>
        <v/>
      </c>
    </row>
    <row r="751" spans="1:9" ht="16">
      <c r="A751" t="str">
        <f>CONCATENATE(Table2[[#This Row],[CIP Number]],Table2[[#This Row],[SOC]])</f>
        <v>1341010100194021</v>
      </c>
      <c r="B751" s="274" t="s">
        <v>894</v>
      </c>
      <c r="D751" s="128" t="s">
        <v>1904</v>
      </c>
      <c r="E751" s="231" t="s">
        <v>1856</v>
      </c>
      <c r="F751" s="231">
        <v>194021</v>
      </c>
      <c r="G751" s="128" t="s">
        <v>892</v>
      </c>
      <c r="H751" s="114"/>
      <c r="I751" t="str">
        <f>IF(COUNTIF('2122&amp;2021 SDOL'!$B$8:$B$183, 'College &amp; Clock Prog-SOC'!$F751)&gt;0, "X", "")</f>
        <v/>
      </c>
    </row>
    <row r="752" spans="1:9" ht="16">
      <c r="A752" t="str">
        <f>CONCATENATE(Table2[[#This Row],[CIP Number]],Table2[[#This Row],[SOC]])</f>
        <v>1351060104319091</v>
      </c>
      <c r="B752" s="274" t="s">
        <v>902</v>
      </c>
      <c r="D752" s="128" t="s">
        <v>1906</v>
      </c>
      <c r="E752" s="231" t="s">
        <v>1856</v>
      </c>
      <c r="F752" s="231">
        <v>319091</v>
      </c>
      <c r="G752" s="128" t="s">
        <v>901</v>
      </c>
      <c r="H752" s="114"/>
      <c r="I752" t="str">
        <f>IF(COUNTIF('2122&amp;2021 SDOL'!$B$8:$B$183, 'College &amp; Clock Prog-SOC'!$F752)&gt;0, "X", "")</f>
        <v>X</v>
      </c>
    </row>
    <row r="753" spans="1:9" ht="16">
      <c r="A753" t="str">
        <f>CONCATENATE(Table2[[#This Row],[CIP Number]],Table2[[#This Row],[SOC]])</f>
        <v>1351060200292021</v>
      </c>
      <c r="B753" s="274" t="s">
        <v>1908</v>
      </c>
      <c r="D753" s="128" t="s">
        <v>1910</v>
      </c>
      <c r="E753" s="231" t="s">
        <v>1856</v>
      </c>
      <c r="F753" s="231">
        <v>292021</v>
      </c>
      <c r="G753" s="128" t="s">
        <v>1913</v>
      </c>
      <c r="H753" s="114"/>
      <c r="I753" t="str">
        <f>IF(COUNTIF('2122&amp;2021 SDOL'!$B$8:$B$183, 'College &amp; Clock Prog-SOC'!$F753)&gt;0, "X", "")</f>
        <v>X</v>
      </c>
    </row>
    <row r="754" spans="1:9" ht="32">
      <c r="A754" t="str">
        <f>CONCATENATE(Table2[[#This Row],[CIP Number]],Table2[[#This Row],[SOC]])</f>
        <v>1351070101119111</v>
      </c>
      <c r="B754" s="274" t="s">
        <v>909</v>
      </c>
      <c r="D754" s="128" t="s">
        <v>1914</v>
      </c>
      <c r="E754" s="231" t="s">
        <v>1856</v>
      </c>
      <c r="F754" s="231">
        <v>119111</v>
      </c>
      <c r="G754" s="128" t="s">
        <v>908</v>
      </c>
      <c r="H754" s="114"/>
      <c r="I754" t="str">
        <f>IF(COUNTIF('2122&amp;2021 SDOL'!$B$8:$B$183, 'College &amp; Clock Prog-SOC'!$F754)&gt;0, "X", "")</f>
        <v/>
      </c>
    </row>
    <row r="755" spans="1:9" ht="32">
      <c r="A755" t="str">
        <f>CONCATENATE(Table2[[#This Row],[CIP Number]],Table2[[#This Row],[SOC]])</f>
        <v>1351070700292071</v>
      </c>
      <c r="B755" s="274" t="s">
        <v>922</v>
      </c>
      <c r="D755" s="128" t="s">
        <v>1915</v>
      </c>
      <c r="E755" s="231" t="s">
        <v>1856</v>
      </c>
      <c r="F755" s="231">
        <v>292071</v>
      </c>
      <c r="G755" s="128" t="s">
        <v>927</v>
      </c>
      <c r="H755" s="114"/>
      <c r="I755" t="str">
        <f>IF(COUNTIF('2122&amp;2021 SDOL'!$B$8:$B$183, 'College &amp; Clock Prog-SOC'!$F755)&gt;0, "X", "")</f>
        <v>X</v>
      </c>
    </row>
    <row r="756" spans="1:9" ht="32">
      <c r="A756" t="str">
        <f>CONCATENATE(Table2[[#This Row],[CIP Number]],Table2[[#This Row],[SOC]])</f>
        <v>1351071902119111</v>
      </c>
      <c r="B756" s="274" t="s">
        <v>940</v>
      </c>
      <c r="D756" s="128" t="s">
        <v>1916</v>
      </c>
      <c r="E756" s="231" t="s">
        <v>1856</v>
      </c>
      <c r="F756" s="231">
        <v>119111</v>
      </c>
      <c r="G756" s="128" t="s">
        <v>908</v>
      </c>
      <c r="H756" s="114"/>
      <c r="I756" t="str">
        <f>IF(COUNTIF('2122&amp;2021 SDOL'!$B$8:$B$183, 'College &amp; Clock Prog-SOC'!$F756)&gt;0, "X", "")</f>
        <v/>
      </c>
    </row>
    <row r="757" spans="1:9" ht="16">
      <c r="A757" t="str">
        <f>CONCATENATE(Table2[[#This Row],[CIP Number]],Table2[[#This Row],[SOC]])</f>
        <v>1351080103319092</v>
      </c>
      <c r="B757" s="274" t="s">
        <v>947</v>
      </c>
      <c r="D757" s="128" t="s">
        <v>1917</v>
      </c>
      <c r="E757" s="231" t="s">
        <v>1856</v>
      </c>
      <c r="F757" s="231">
        <v>319092</v>
      </c>
      <c r="G757" s="128" t="s">
        <v>946</v>
      </c>
      <c r="H757" s="114"/>
      <c r="I757" t="str">
        <f>IF(COUNTIF('2122&amp;2021 SDOL'!$B$8:$B$183, 'College &amp; Clock Prog-SOC'!$F757)&gt;0, "X", "")</f>
        <v>X</v>
      </c>
    </row>
    <row r="758" spans="1:9" ht="16">
      <c r="A758" t="str">
        <f>CONCATENATE(Table2[[#This Row],[CIP Number]],Table2[[#This Row],[SOC]])</f>
        <v>1351080303312011</v>
      </c>
      <c r="B758" s="274" t="s">
        <v>1919</v>
      </c>
      <c r="D758" s="128" t="s">
        <v>1921</v>
      </c>
      <c r="E758" s="231" t="s">
        <v>1856</v>
      </c>
      <c r="F758" s="231">
        <v>312011</v>
      </c>
      <c r="G758" s="128" t="s">
        <v>1923</v>
      </c>
      <c r="H758" s="114"/>
      <c r="I758" t="str">
        <f>IF(COUNTIF('2122&amp;2021 SDOL'!$B$8:$B$183, 'College &amp; Clock Prog-SOC'!$F758)&gt;0, "X", "")</f>
        <v/>
      </c>
    </row>
    <row r="759" spans="1:9" ht="32">
      <c r="A759" t="str">
        <f>CONCATENATE(Table2[[#This Row],[CIP Number]],Table2[[#This Row],[SOC]])</f>
        <v>1351080502411011</v>
      </c>
      <c r="B759" s="274" t="s">
        <v>954</v>
      </c>
      <c r="D759" s="128" t="s">
        <v>1925</v>
      </c>
      <c r="E759" s="231" t="s">
        <v>1856</v>
      </c>
      <c r="F759" s="231">
        <v>411011</v>
      </c>
      <c r="G759" s="128" t="s">
        <v>861</v>
      </c>
      <c r="H759" s="114"/>
      <c r="I759" t="str">
        <f>IF(COUNTIF('2122&amp;2021 SDOL'!$B$8:$B$183, 'College &amp; Clock Prog-SOC'!$F759)&gt;0, "X", "")</f>
        <v>X</v>
      </c>
    </row>
    <row r="760" spans="1:9" ht="16">
      <c r="A760" t="str">
        <f>CONCATENATE(Table2[[#This Row],[CIP Number]],Table2[[#This Row],[SOC]])</f>
        <v>1351080601312021</v>
      </c>
      <c r="B760" s="274" t="s">
        <v>1926</v>
      </c>
      <c r="D760" s="128" t="s">
        <v>1928</v>
      </c>
      <c r="E760" s="231" t="s">
        <v>1856</v>
      </c>
      <c r="F760" s="231">
        <v>312021</v>
      </c>
      <c r="G760" s="128" t="s">
        <v>1930</v>
      </c>
      <c r="H760" s="114"/>
      <c r="I760" t="str">
        <f>IF(COUNTIF('2122&amp;2021 SDOL'!$B$8:$B$183, 'College &amp; Clock Prog-SOC'!$F760)&gt;0, "X", "")</f>
        <v>X</v>
      </c>
    </row>
    <row r="761" spans="1:9" ht="32">
      <c r="A761" t="str">
        <f>CONCATENATE(Table2[[#This Row],[CIP Number]],Table2[[#This Row],[SOC]])</f>
        <v>1351090100292031</v>
      </c>
      <c r="B761" s="274" t="s">
        <v>1931</v>
      </c>
      <c r="D761" s="128" t="s">
        <v>1933</v>
      </c>
      <c r="E761" s="231" t="s">
        <v>1856</v>
      </c>
      <c r="F761" s="231">
        <v>292031</v>
      </c>
      <c r="G761" s="128" t="s">
        <v>1936</v>
      </c>
      <c r="H761" s="114"/>
      <c r="I761" t="str">
        <f>IF(COUNTIF('2122&amp;2021 SDOL'!$B$8:$B$183, 'College &amp; Clock Prog-SOC'!$F761)&gt;0, "X", "")</f>
        <v/>
      </c>
    </row>
    <row r="762" spans="1:9" ht="32">
      <c r="A762" t="str">
        <f>CONCATENATE(Table2[[#This Row],[CIP Number]],Table2[[#This Row],[SOC]])</f>
        <v>1351090402292041</v>
      </c>
      <c r="B762" s="274" t="s">
        <v>968</v>
      </c>
      <c r="D762" s="128" t="s">
        <v>1937</v>
      </c>
      <c r="E762" s="231" t="s">
        <v>1856</v>
      </c>
      <c r="F762" s="231">
        <v>292041</v>
      </c>
      <c r="G762" s="128" t="s">
        <v>967</v>
      </c>
      <c r="H762" s="114"/>
      <c r="I762" t="str">
        <f>IF(COUNTIF('2122&amp;2021 SDOL'!$B$8:$B$183, 'College &amp; Clock Prog-SOC'!$F762)&gt;0, "X", "")</f>
        <v/>
      </c>
    </row>
    <row r="763" spans="1:9" ht="16">
      <c r="A763" t="str">
        <f>CONCATENATE(Table2[[#This Row],[CIP Number]],Table2[[#This Row],[SOC]])</f>
        <v>1351090502292033</v>
      </c>
      <c r="B763" s="274" t="s">
        <v>982</v>
      </c>
      <c r="D763" s="128" t="s">
        <v>1938</v>
      </c>
      <c r="E763" s="231" t="s">
        <v>1856</v>
      </c>
      <c r="F763" s="231">
        <v>292033</v>
      </c>
      <c r="G763" s="128" t="s">
        <v>980</v>
      </c>
      <c r="H763" s="114"/>
      <c r="I763" t="str">
        <f>IF(COUNTIF('2122&amp;2021 SDOL'!$B$8:$B$183, 'College &amp; Clock Prog-SOC'!$F763)&gt;0, "X", "")</f>
        <v/>
      </c>
    </row>
    <row r="764" spans="1:9" ht="16">
      <c r="A764" t="str">
        <f>CONCATENATE(Table2[[#This Row],[CIP Number]],Table2[[#This Row],[SOC]])</f>
        <v>1351090701291124</v>
      </c>
      <c r="B764" s="274" t="s">
        <v>989</v>
      </c>
      <c r="D764" s="128" t="s">
        <v>1940</v>
      </c>
      <c r="E764" s="231" t="s">
        <v>1856</v>
      </c>
      <c r="F764" s="231">
        <v>291124</v>
      </c>
      <c r="G764" s="128" t="s">
        <v>988</v>
      </c>
      <c r="H764" s="114"/>
      <c r="I764" t="str">
        <f>IF(COUNTIF('2122&amp;2021 SDOL'!$B$8:$B$183, 'College &amp; Clock Prog-SOC'!$F764)&gt;0, "X", "")</f>
        <v/>
      </c>
    </row>
    <row r="765" spans="1:9" ht="16">
      <c r="A765" t="str">
        <f>CONCATENATE(Table2[[#This Row],[CIP Number]],Table2[[#This Row],[SOC]])</f>
        <v>1351090800291126</v>
      </c>
      <c r="B765" s="274" t="s">
        <v>1941</v>
      </c>
      <c r="D765" s="128" t="s">
        <v>1943</v>
      </c>
      <c r="E765" s="231" t="s">
        <v>1856</v>
      </c>
      <c r="F765" s="231">
        <v>291126</v>
      </c>
      <c r="G765" s="128" t="s">
        <v>1946</v>
      </c>
      <c r="H765" s="114"/>
      <c r="I765" t="str">
        <f>IF(COUNTIF('2122&amp;2021 SDOL'!$B$8:$B$183, 'College &amp; Clock Prog-SOC'!$F765)&gt;0, "X", "")</f>
        <v>X</v>
      </c>
    </row>
    <row r="766" spans="1:9" ht="16">
      <c r="A766" t="str">
        <f>CONCATENATE(Table2[[#This Row],[CIP Number]],Table2[[#This Row],[SOC]])</f>
        <v>1351090900292055</v>
      </c>
      <c r="B766" s="274" t="s">
        <v>999</v>
      </c>
      <c r="D766" s="128" t="s">
        <v>1947</v>
      </c>
      <c r="E766" s="231" t="s">
        <v>1856</v>
      </c>
      <c r="F766" s="231">
        <v>292055</v>
      </c>
      <c r="G766" s="128" t="s">
        <v>995</v>
      </c>
      <c r="H766" s="114"/>
      <c r="I766" t="str">
        <f>IF(COUNTIF('2122&amp;2021 SDOL'!$B$8:$B$183, 'College &amp; Clock Prog-SOC'!$F766)&gt;0, "X", "")</f>
        <v>X</v>
      </c>
    </row>
    <row r="767" spans="1:9" ht="16">
      <c r="A767" t="str">
        <f>CONCATENATE(Table2[[#This Row],[CIP Number]],Table2[[#This Row],[SOC]])</f>
        <v>1351090901292055</v>
      </c>
      <c r="B767" s="274" t="s">
        <v>914</v>
      </c>
      <c r="D767" s="128" t="s">
        <v>1949</v>
      </c>
      <c r="E767" s="231" t="s">
        <v>1856</v>
      </c>
      <c r="F767" s="231">
        <v>292055</v>
      </c>
      <c r="G767" s="128" t="s">
        <v>995</v>
      </c>
      <c r="H767" s="114"/>
      <c r="I767" t="str">
        <f>IF(COUNTIF('2122&amp;2021 SDOL'!$B$8:$B$183, 'College &amp; Clock Prog-SOC'!$F767)&gt;0, "X", "")</f>
        <v>X</v>
      </c>
    </row>
    <row r="768" spans="1:9" ht="32">
      <c r="A768" t="str">
        <f>CONCATENATE(Table2[[#This Row],[CIP Number]],Table2[[#This Row],[SOC]])</f>
        <v>1351091004292032</v>
      </c>
      <c r="B768" s="274" t="s">
        <v>1006</v>
      </c>
      <c r="D768" s="128" t="s">
        <v>1950</v>
      </c>
      <c r="E768" s="231" t="s">
        <v>1856</v>
      </c>
      <c r="F768" s="231">
        <v>292032</v>
      </c>
      <c r="G768" s="128" t="s">
        <v>1005</v>
      </c>
      <c r="H768" s="114"/>
      <c r="I768" t="str">
        <f>IF(COUNTIF('2122&amp;2021 SDOL'!$B$8:$B$183, 'College &amp; Clock Prog-SOC'!$F768)&gt;0, "X", "")</f>
        <v>X</v>
      </c>
    </row>
    <row r="769" spans="1:9" ht="16">
      <c r="A769" t="str">
        <f>CONCATENATE(Table2[[#This Row],[CIP Number]],Table2[[#This Row],[SOC]])</f>
        <v>1351091100292034</v>
      </c>
      <c r="B769" s="274" t="s">
        <v>1951</v>
      </c>
      <c r="D769" s="128" t="s">
        <v>1954</v>
      </c>
      <c r="E769" s="231" t="s">
        <v>1856</v>
      </c>
      <c r="F769" s="231">
        <v>292034</v>
      </c>
      <c r="G769" s="128" t="s">
        <v>1956</v>
      </c>
      <c r="H769" s="114"/>
      <c r="I769" t="str">
        <f>IF(COUNTIF('2122&amp;2021 SDOL'!$B$8:$B$183, 'College &amp; Clock Prog-SOC'!$F769)&gt;0, "X", "")</f>
        <v>X</v>
      </c>
    </row>
    <row r="770" spans="1:9" ht="32">
      <c r="A770" t="str">
        <f>CONCATENATE(Table2[[#This Row],[CIP Number]],Table2[[#This Row],[SOC]])</f>
        <v>1351100405292011</v>
      </c>
      <c r="B770" s="274" t="s">
        <v>1016</v>
      </c>
      <c r="D770" s="128" t="s">
        <v>1957</v>
      </c>
      <c r="E770" s="231" t="s">
        <v>1856</v>
      </c>
      <c r="F770" s="231">
        <v>292011</v>
      </c>
      <c r="G770" s="128" t="s">
        <v>1959</v>
      </c>
      <c r="H770" s="114"/>
      <c r="I770" t="str">
        <f>IF(COUNTIF('2122&amp;2021 SDOL'!$B$8:$B$183, 'College &amp; Clock Prog-SOC'!$F770)&gt;0, "X", "")</f>
        <v>X</v>
      </c>
    </row>
    <row r="771" spans="1:9" ht="32">
      <c r="A771" t="str">
        <f>CONCATENATE(Table2[[#This Row],[CIP Number]],Table2[[#This Row],[SOC]])</f>
        <v>1351100800292011</v>
      </c>
      <c r="B771" s="274" t="s">
        <v>1960</v>
      </c>
      <c r="D771" s="128" t="s">
        <v>1962</v>
      </c>
      <c r="E771" s="231" t="s">
        <v>1856</v>
      </c>
      <c r="F771" s="231">
        <v>292011</v>
      </c>
      <c r="G771" s="128" t="s">
        <v>1959</v>
      </c>
      <c r="H771" s="114"/>
      <c r="I771" t="str">
        <f>IF(COUNTIF('2122&amp;2021 SDOL'!$B$8:$B$183, 'College &amp; Clock Prog-SOC'!$F771)&gt;0, "X", "")</f>
        <v>X</v>
      </c>
    </row>
    <row r="772" spans="1:9" ht="16">
      <c r="A772" t="str">
        <f>CONCATENATE(Table2[[#This Row],[CIP Number]],Table2[[#This Row],[SOC]])</f>
        <v>1351180100292081</v>
      </c>
      <c r="B772" s="274" t="s">
        <v>1022</v>
      </c>
      <c r="D772" s="128" t="s">
        <v>1964</v>
      </c>
      <c r="E772" s="231" t="s">
        <v>1856</v>
      </c>
      <c r="F772" s="231">
        <v>292081</v>
      </c>
      <c r="G772" s="128" t="s">
        <v>1966</v>
      </c>
      <c r="H772" s="114"/>
      <c r="I772" t="str">
        <f>IF(COUNTIF('2122&amp;2021 SDOL'!$B$8:$B$183, 'College &amp; Clock Prog-SOC'!$F772)&gt;0, "X", "")</f>
        <v/>
      </c>
    </row>
    <row r="773" spans="1:9" ht="32">
      <c r="A773" t="str">
        <f>CONCATENATE(Table2[[#This Row],[CIP Number]],Table2[[#This Row],[SOC]])</f>
        <v>1351180202119111</v>
      </c>
      <c r="B773" s="274" t="s">
        <v>1967</v>
      </c>
      <c r="D773" s="128" t="s">
        <v>1969</v>
      </c>
      <c r="E773" s="231" t="s">
        <v>1856</v>
      </c>
      <c r="F773" s="231">
        <v>119111</v>
      </c>
      <c r="G773" s="128" t="s">
        <v>908</v>
      </c>
      <c r="H773" s="114"/>
      <c r="I773" t="str">
        <f>IF(COUNTIF('2122&amp;2021 SDOL'!$B$8:$B$183, 'College &amp; Clock Prog-SOC'!$F773)&gt;0, "X", "")</f>
        <v/>
      </c>
    </row>
    <row r="774" spans="1:9" ht="32">
      <c r="A774" t="str">
        <f>CONCATENATE(Table2[[#This Row],[CIP Number]],Table2[[#This Row],[SOC]])</f>
        <v>1351180301292099</v>
      </c>
      <c r="B774" s="274" t="s">
        <v>1970</v>
      </c>
      <c r="D774" s="128" t="s">
        <v>1972</v>
      </c>
      <c r="E774" s="231" t="s">
        <v>1856</v>
      </c>
      <c r="F774" s="231">
        <v>292099</v>
      </c>
      <c r="G774" s="128" t="s">
        <v>1974</v>
      </c>
      <c r="H774" s="114"/>
      <c r="I774" t="str">
        <f>IF(COUNTIF('2122&amp;2021 SDOL'!$B$8:$B$183, 'College &amp; Clock Prog-SOC'!$F774)&gt;0, "X", "")</f>
        <v>X</v>
      </c>
    </row>
    <row r="775" spans="1:9" ht="16">
      <c r="A775" t="str">
        <f>CONCATENATE(Table2[[#This Row],[CIP Number]],Table2[[#This Row],[SOC]])</f>
        <v>1351220800211094</v>
      </c>
      <c r="B775" s="274" t="s">
        <v>1035</v>
      </c>
      <c r="D775" s="128" t="s">
        <v>1976</v>
      </c>
      <c r="E775" s="231" t="s">
        <v>1856</v>
      </c>
      <c r="F775" s="231">
        <v>211094</v>
      </c>
      <c r="G775" s="128" t="s">
        <v>1034</v>
      </c>
      <c r="H775" s="114"/>
      <c r="I775" t="str">
        <f>IF(COUNTIF('2122&amp;2021 SDOL'!$B$8:$B$183, 'College &amp; Clock Prog-SOC'!$F775)&gt;0, "X", "")</f>
        <v/>
      </c>
    </row>
    <row r="776" spans="1:9" ht="16">
      <c r="A776" t="str">
        <f>CONCATENATE(Table2[[#This Row],[CIP Number]],Table2[[#This Row],[SOC]])</f>
        <v>1351230703519082</v>
      </c>
      <c r="B776" s="274" t="s">
        <v>1977</v>
      </c>
      <c r="D776" s="128" t="s">
        <v>1979</v>
      </c>
      <c r="E776" s="231" t="s">
        <v>1856</v>
      </c>
      <c r="F776" s="231">
        <v>519082</v>
      </c>
      <c r="G776" s="128" t="s">
        <v>1981</v>
      </c>
      <c r="H776" s="114"/>
      <c r="I776" t="str">
        <f>IF(COUNTIF('2122&amp;2021 SDOL'!$B$8:$B$183, 'College &amp; Clock Prog-SOC'!$F776)&gt;0, "X", "")</f>
        <v/>
      </c>
    </row>
    <row r="777" spans="1:9" ht="16">
      <c r="A777" t="str">
        <f>CONCATENATE(Table2[[#This Row],[CIP Number]],Table2[[#This Row],[SOC]])</f>
        <v>1351310301292051</v>
      </c>
      <c r="B777" s="274" t="s">
        <v>1982</v>
      </c>
      <c r="D777" s="128" t="s">
        <v>1984</v>
      </c>
      <c r="E777" s="231" t="s">
        <v>1856</v>
      </c>
      <c r="F777" s="231">
        <v>292051</v>
      </c>
      <c r="G777" s="128" t="s">
        <v>1986</v>
      </c>
      <c r="H777" s="114"/>
      <c r="I777" t="str">
        <f>IF(COUNTIF('2122&amp;2021 SDOL'!$B$8:$B$183, 'College &amp; Clock Prog-SOC'!$F777)&gt;0, "X", "")</f>
        <v/>
      </c>
    </row>
    <row r="778" spans="1:9" ht="16">
      <c r="A778" t="str">
        <f>CONCATENATE(Table2[[#This Row],[CIP Number]],Table2[[#This Row],[SOC]])</f>
        <v>1351380100291141</v>
      </c>
      <c r="B778" s="274" t="s">
        <v>1988</v>
      </c>
      <c r="D778" s="128" t="s">
        <v>1990</v>
      </c>
      <c r="E778" s="231" t="s">
        <v>1856</v>
      </c>
      <c r="F778" s="231">
        <v>291141</v>
      </c>
      <c r="G778" s="128" t="s">
        <v>1992</v>
      </c>
      <c r="H778" s="114"/>
      <c r="I778" t="str">
        <f>IF(COUNTIF('2122&amp;2021 SDOL'!$B$8:$B$183, 'College &amp; Clock Prog-SOC'!$F778)&gt;0, "X", "")</f>
        <v>X</v>
      </c>
    </row>
    <row r="779" spans="1:9" ht="32">
      <c r="A779" t="str">
        <f>CONCATENATE(Table2[[#This Row],[CIP Number]],Table2[[#This Row],[SOC]])</f>
        <v>1413121004252011</v>
      </c>
      <c r="B779" s="274" t="s">
        <v>1045</v>
      </c>
      <c r="D779" s="128" t="s">
        <v>408</v>
      </c>
      <c r="E779" s="231" t="s">
        <v>1856</v>
      </c>
      <c r="F779" s="231">
        <v>252011</v>
      </c>
      <c r="G779" s="128" t="s">
        <v>1993</v>
      </c>
      <c r="H779" s="114"/>
      <c r="I779" t="str">
        <f>IF(COUNTIF('2122&amp;2021 SDOL'!$B$8:$B$183, 'College &amp; Clock Prog-SOC'!$F779)&gt;0, "X", "")</f>
        <v/>
      </c>
    </row>
    <row r="780" spans="1:9" ht="48">
      <c r="A780" t="str">
        <f>CONCATENATE(Table2[[#This Row],[CIP Number]],Table2[[#This Row],[SOC]])</f>
        <v>1419070802119031</v>
      </c>
      <c r="B780" s="274" t="s">
        <v>1995</v>
      </c>
      <c r="D780" s="128" t="s">
        <v>1997</v>
      </c>
      <c r="E780" s="231" t="s">
        <v>1856</v>
      </c>
      <c r="F780" s="231">
        <v>119031</v>
      </c>
      <c r="G780" s="128" t="s">
        <v>1057</v>
      </c>
      <c r="H780" s="114"/>
      <c r="I780" t="str">
        <f>IF(COUNTIF('2122&amp;2021 SDOL'!$B$8:$B$183, 'College &amp; Clock Prog-SOC'!$F780)&gt;0, "X", "")</f>
        <v/>
      </c>
    </row>
    <row r="781" spans="1:9" ht="16">
      <c r="A781" t="str">
        <f>CONCATENATE(Table2[[#This Row],[CIP Number]],Table2[[#This Row],[SOC]])</f>
        <v>1450040700271022</v>
      </c>
      <c r="B781" s="274" t="s">
        <v>1069</v>
      </c>
      <c r="D781" s="128" t="s">
        <v>1998</v>
      </c>
      <c r="E781" s="231" t="s">
        <v>1856</v>
      </c>
      <c r="F781" s="231">
        <v>271022</v>
      </c>
      <c r="G781" s="128" t="s">
        <v>2000</v>
      </c>
      <c r="H781" s="114"/>
      <c r="I781" t="str">
        <f>IF(COUNTIF('2122&amp;2021 SDOL'!$B$8:$B$183, 'College &amp; Clock Prog-SOC'!$F781)&gt;0, "X", "")</f>
        <v/>
      </c>
    </row>
    <row r="782" spans="1:9" ht="16">
      <c r="A782" t="str">
        <f>CONCATENATE(Table2[[#This Row],[CIP Number]],Table2[[#This Row],[SOC]])</f>
        <v>1450040801271029</v>
      </c>
      <c r="B782" s="274" t="s">
        <v>1077</v>
      </c>
      <c r="D782" s="128" t="s">
        <v>2001</v>
      </c>
      <c r="E782" s="231" t="s">
        <v>1856</v>
      </c>
      <c r="F782" s="231">
        <v>271029</v>
      </c>
      <c r="G782" s="128" t="s">
        <v>1075</v>
      </c>
      <c r="H782" s="114"/>
      <c r="I782" t="str">
        <f>IF(COUNTIF('2122&amp;2021 SDOL'!$B$8:$B$183, 'College &amp; Clock Prog-SOC'!$F782)&gt;0, "X", "")</f>
        <v/>
      </c>
    </row>
    <row r="783" spans="1:9" ht="16">
      <c r="A783" t="str">
        <f>CONCATENATE(Table2[[#This Row],[CIP Number]],Table2[[#This Row],[SOC]])</f>
        <v>1451159901211094</v>
      </c>
      <c r="B783" s="274" t="s">
        <v>1087</v>
      </c>
      <c r="D783" s="128" t="s">
        <v>2002</v>
      </c>
      <c r="E783" s="231" t="s">
        <v>1856</v>
      </c>
      <c r="F783" s="231">
        <v>211094</v>
      </c>
      <c r="G783" s="128" t="s">
        <v>1091</v>
      </c>
      <c r="H783" s="114"/>
      <c r="I783" t="str">
        <f>IF(COUNTIF('2122&amp;2021 SDOL'!$B$8:$B$183, 'College &amp; Clock Prog-SOC'!$F783)&gt;0, "X", "")</f>
        <v/>
      </c>
    </row>
    <row r="784" spans="1:9" ht="32">
      <c r="A784" t="str">
        <f>CONCATENATE(Table2[[#This Row],[CIP Number]],Table2[[#This Row],[SOC]])</f>
        <v>1511010307151151</v>
      </c>
      <c r="B784" s="274" t="s">
        <v>1116</v>
      </c>
      <c r="D784" s="128" t="s">
        <v>2003</v>
      </c>
      <c r="E784" s="231" t="s">
        <v>1856</v>
      </c>
      <c r="F784" s="231">
        <v>151151</v>
      </c>
      <c r="G784" s="128" t="s">
        <v>1114</v>
      </c>
      <c r="H784" s="114"/>
      <c r="I784" t="str">
        <f>IF(COUNTIF('2122&amp;2021 SDOL'!$B$8:$B$183, 'College &amp; Clock Prog-SOC'!$F784)&gt;0, "X", "")</f>
        <v>X</v>
      </c>
    </row>
    <row r="785" spans="1:9" ht="16">
      <c r="A785" t="str">
        <f>CONCATENATE(Table2[[#This Row],[CIP Number]],Table2[[#This Row],[SOC]])</f>
        <v>1511020101151131</v>
      </c>
      <c r="B785" s="274" t="s">
        <v>1132</v>
      </c>
      <c r="D785" s="128" t="s">
        <v>2004</v>
      </c>
      <c r="E785" s="231" t="s">
        <v>1856</v>
      </c>
      <c r="F785" s="231">
        <v>151131</v>
      </c>
      <c r="G785" s="128" t="s">
        <v>1130</v>
      </c>
      <c r="H785" s="114"/>
      <c r="I785" t="str">
        <f>IF(COUNTIF('2122&amp;2021 SDOL'!$B$8:$B$183, 'College &amp; Clock Prog-SOC'!$F785)&gt;0, "X", "")</f>
        <v>X</v>
      </c>
    </row>
    <row r="786" spans="1:9" ht="16">
      <c r="A786" t="str">
        <f>CONCATENATE(Table2[[#This Row],[CIP Number]],Table2[[#This Row],[SOC]])</f>
        <v>1511080200151141</v>
      </c>
      <c r="B786" s="274" t="s">
        <v>1143</v>
      </c>
      <c r="D786" s="128" t="s">
        <v>2007</v>
      </c>
      <c r="E786" s="231" t="s">
        <v>1856</v>
      </c>
      <c r="F786" s="231">
        <v>151141</v>
      </c>
      <c r="G786" s="128" t="s">
        <v>1142</v>
      </c>
      <c r="H786" s="114"/>
      <c r="I786" t="str">
        <f>IF(COUNTIF('2122&amp;2021 SDOL'!$B$8:$B$183, 'College &amp; Clock Prog-SOC'!$F786)&gt;0, "X", "")</f>
        <v>X</v>
      </c>
    </row>
    <row r="787" spans="1:9" ht="32">
      <c r="A787" t="str">
        <f>CONCATENATE(Table2[[#This Row],[CIP Number]],Table2[[#This Row],[SOC]])</f>
        <v>1511100112151152</v>
      </c>
      <c r="B787" s="274" t="s">
        <v>1160</v>
      </c>
      <c r="D787" s="128" t="s">
        <v>2009</v>
      </c>
      <c r="E787" s="231" t="s">
        <v>1856</v>
      </c>
      <c r="F787" s="231">
        <v>151152</v>
      </c>
      <c r="G787" s="128" t="s">
        <v>1166</v>
      </c>
      <c r="H787" s="114"/>
      <c r="I787" t="str">
        <f>IF(COUNTIF('2122&amp;2021 SDOL'!$B$8:$B$183, 'College &amp; Clock Prog-SOC'!$F787)&gt;0, "X", "")</f>
        <v>X</v>
      </c>
    </row>
    <row r="788" spans="1:9" ht="16">
      <c r="A788" t="str">
        <f>CONCATENATE(Table2[[#This Row],[CIP Number]],Table2[[#This Row],[SOC]])</f>
        <v>1511100300151212</v>
      </c>
      <c r="B788" s="274" t="s">
        <v>2011</v>
      </c>
      <c r="D788" s="128" t="s">
        <v>2013</v>
      </c>
      <c r="E788" s="231" t="s">
        <v>1856</v>
      </c>
      <c r="F788" s="231">
        <v>151212</v>
      </c>
      <c r="G788" s="128" t="s">
        <v>1177</v>
      </c>
      <c r="H788" s="114"/>
      <c r="I788" t="str">
        <f>IF(COUNTIF('2122&amp;2021 SDOL'!$B$8:$B$183, 'College &amp; Clock Prog-SOC'!$F788)&gt;0, "X", "")</f>
        <v>X</v>
      </c>
    </row>
    <row r="789" spans="1:9" ht="16">
      <c r="A789" t="str">
        <f>CONCATENATE(Table2[[#This Row],[CIP Number]],Table2[[#This Row],[SOC]])</f>
        <v>1511100307151212</v>
      </c>
      <c r="B789" s="274" t="s">
        <v>1189</v>
      </c>
      <c r="D789" s="128" t="s">
        <v>2014</v>
      </c>
      <c r="E789" s="231" t="s">
        <v>1856</v>
      </c>
      <c r="F789" s="231">
        <v>151212</v>
      </c>
      <c r="G789" s="128" t="s">
        <v>1177</v>
      </c>
      <c r="H789" s="114"/>
      <c r="I789" t="str">
        <f>IF(COUNTIF('2122&amp;2021 SDOL'!$B$8:$B$183, 'College &amp; Clock Prog-SOC'!$F789)&gt;0, "X", "")</f>
        <v>X</v>
      </c>
    </row>
    <row r="790" spans="1:9" ht="16">
      <c r="A790" t="str">
        <f>CONCATENATE(Table2[[#This Row],[CIP Number]],Table2[[#This Row],[SOC]])</f>
        <v>1511100308151212</v>
      </c>
      <c r="B790" s="274" t="s">
        <v>2016</v>
      </c>
      <c r="D790" s="128" t="s">
        <v>2017</v>
      </c>
      <c r="E790" s="231" t="s">
        <v>1856</v>
      </c>
      <c r="F790" s="231">
        <v>151212</v>
      </c>
      <c r="G790" s="128" t="s">
        <v>1177</v>
      </c>
      <c r="H790" s="114"/>
      <c r="I790" t="str">
        <f>IF(COUNTIF('2122&amp;2021 SDOL'!$B$8:$B$183, 'College &amp; Clock Prog-SOC'!$F790)&gt;0, "X", "")</f>
        <v>X</v>
      </c>
    </row>
    <row r="791" spans="1:9" ht="32">
      <c r="A791" t="str">
        <f>CONCATENATE(Table2[[#This Row],[CIP Number]],Table2[[#This Row],[SOC]])</f>
        <v>1511100400151199</v>
      </c>
      <c r="B791" s="274" t="s">
        <v>1110</v>
      </c>
      <c r="D791" s="128" t="s">
        <v>2020</v>
      </c>
      <c r="E791" s="231" t="s">
        <v>1856</v>
      </c>
      <c r="F791" s="231">
        <v>151199</v>
      </c>
      <c r="G791" s="128" t="s">
        <v>1153</v>
      </c>
      <c r="H791" s="114"/>
      <c r="I791" t="str">
        <f>IF(COUNTIF('2122&amp;2021 SDOL'!$B$8:$B$183, 'College &amp; Clock Prog-SOC'!$F791)&gt;0, "X", "")</f>
        <v>X</v>
      </c>
    </row>
    <row r="792" spans="1:9" ht="32">
      <c r="A792" t="str">
        <f>CONCATENATE(Table2[[#This Row],[CIP Number]],Table2[[#This Row],[SOC]])</f>
        <v>1511100509151199</v>
      </c>
      <c r="B792" s="274" t="s">
        <v>1193</v>
      </c>
      <c r="D792" s="128" t="s">
        <v>2022</v>
      </c>
      <c r="E792" s="231" t="s">
        <v>1856</v>
      </c>
      <c r="F792" s="231">
        <v>151199</v>
      </c>
      <c r="G792" s="128" t="s">
        <v>1153</v>
      </c>
      <c r="H792" s="114"/>
      <c r="I792" t="str">
        <f>IF(COUNTIF('2122&amp;2021 SDOL'!$B$8:$B$183, 'College &amp; Clock Prog-SOC'!$F792)&gt;0, "X", "")</f>
        <v>X</v>
      </c>
    </row>
    <row r="793" spans="1:9" ht="16">
      <c r="A793" t="str">
        <f>CONCATENATE(Table2[[#This Row],[CIP Number]],Table2[[#This Row],[SOC]])</f>
        <v>1530700100151199</v>
      </c>
      <c r="B793" s="274" t="s">
        <v>1213</v>
      </c>
      <c r="D793" s="128" t="s">
        <v>2025</v>
      </c>
      <c r="E793" s="231" t="s">
        <v>1856</v>
      </c>
      <c r="F793" s="231">
        <v>151199</v>
      </c>
      <c r="G793" s="128" t="s">
        <v>2026</v>
      </c>
      <c r="H793" s="114"/>
      <c r="I793" t="str">
        <f>IF(COUNTIF('2122&amp;2021 SDOL'!$B$8:$B$183, 'College &amp; Clock Prog-SOC'!$F793)&gt;0, "X", "")</f>
        <v>X</v>
      </c>
    </row>
    <row r="794" spans="1:9" ht="32">
      <c r="A794" t="str">
        <f>CONCATENATE(Table2[[#This Row],[CIP Number]],Table2[[#This Row],[SOC]])</f>
        <v>1530700101151199</v>
      </c>
      <c r="B794" s="274" t="s">
        <v>1318</v>
      </c>
      <c r="D794" s="128" t="s">
        <v>2028</v>
      </c>
      <c r="E794" s="231" t="s">
        <v>1856</v>
      </c>
      <c r="F794" s="231">
        <v>151199</v>
      </c>
      <c r="G794" s="128" t="s">
        <v>1153</v>
      </c>
      <c r="H794" s="114"/>
      <c r="I794" t="str">
        <f>IF(COUNTIF('2122&amp;2021 SDOL'!$B$8:$B$183, 'College &amp; Clock Prog-SOC'!$F794)&gt;0, "X", "")</f>
        <v>X</v>
      </c>
    </row>
    <row r="795" spans="1:9" ht="16">
      <c r="A795" t="str">
        <f>CONCATENATE(Table2[[#This Row],[CIP Number]],Table2[[#This Row],[SOC]])</f>
        <v>1530710200131111</v>
      </c>
      <c r="B795" s="274" t="s">
        <v>2029</v>
      </c>
      <c r="D795" s="128" t="s">
        <v>2032</v>
      </c>
      <c r="E795" s="231" t="s">
        <v>1856</v>
      </c>
      <c r="F795" s="231">
        <v>131111</v>
      </c>
      <c r="G795" s="128" t="s">
        <v>2034</v>
      </c>
      <c r="H795" s="114"/>
      <c r="I795" t="str">
        <f>IF(COUNTIF('2122&amp;2021 SDOL'!$B$8:$B$183, 'College &amp; Clock Prog-SOC'!$F795)&gt;0, "X", "")</f>
        <v/>
      </c>
    </row>
    <row r="796" spans="1:9" ht="32">
      <c r="A796" t="str">
        <f>CONCATENATE(Table2[[#This Row],[CIP Number]],Table2[[#This Row],[SOC]])</f>
        <v>1550041100151132</v>
      </c>
      <c r="B796" s="274" t="s">
        <v>1226</v>
      </c>
      <c r="D796" s="128" t="s">
        <v>2035</v>
      </c>
      <c r="E796" s="231" t="s">
        <v>1856</v>
      </c>
      <c r="F796" s="231">
        <v>151132</v>
      </c>
      <c r="G796" s="128" t="s">
        <v>1225</v>
      </c>
      <c r="H796" s="114"/>
      <c r="I796" t="str">
        <f>IF(COUNTIF('2122&amp;2021 SDOL'!$B$8:$B$183, 'College &amp; Clock Prog-SOC'!$F796)&gt;0, "X", "")</f>
        <v>X</v>
      </c>
    </row>
    <row r="797" spans="1:9" ht="48">
      <c r="A797" t="str">
        <f>CONCATENATE(Table2[[#This Row],[CIP Number]],Table2[[#This Row],[SOC]])</f>
        <v>1551070500431011</v>
      </c>
      <c r="B797" s="274" t="s">
        <v>1236</v>
      </c>
      <c r="D797" s="128" t="s">
        <v>2037</v>
      </c>
      <c r="E797" s="231" t="s">
        <v>1856</v>
      </c>
      <c r="F797" s="231">
        <v>431011</v>
      </c>
      <c r="G797" s="128" t="s">
        <v>2039</v>
      </c>
      <c r="H797" s="114"/>
      <c r="I797" t="str">
        <f>IF(COUNTIF('2122&amp;2021 SDOL'!$B$8:$B$183, 'College &amp; Clock Prog-SOC'!$F797)&gt;0, "X", "")</f>
        <v>X</v>
      </c>
    </row>
    <row r="798" spans="1:9" ht="32">
      <c r="A798" t="str">
        <f>CONCATENATE(Table2[[#This Row],[CIP Number]],Table2[[#This Row],[SOC]])</f>
        <v>1552020102111021</v>
      </c>
      <c r="B798" s="274" t="s">
        <v>1241</v>
      </c>
      <c r="D798" s="128" t="s">
        <v>2040</v>
      </c>
      <c r="E798" s="231" t="s">
        <v>1856</v>
      </c>
      <c r="F798" s="231">
        <v>111021</v>
      </c>
      <c r="G798" s="128" t="s">
        <v>781</v>
      </c>
      <c r="H798" s="114"/>
      <c r="I798" t="str">
        <f>IF(COUNTIF('2122&amp;2021 SDOL'!$B$8:$B$183, 'College &amp; Clock Prog-SOC'!$F798)&gt;0, "X", "")</f>
        <v>X</v>
      </c>
    </row>
    <row r="799" spans="1:9" ht="48">
      <c r="A799" t="str">
        <f>CONCATENATE(Table2[[#This Row],[CIP Number]],Table2[[#This Row],[SOC]])</f>
        <v>1552020401436011</v>
      </c>
      <c r="B799" s="274" t="s">
        <v>1205</v>
      </c>
      <c r="D799" s="128" t="s">
        <v>2041</v>
      </c>
      <c r="E799" s="231" t="s">
        <v>1856</v>
      </c>
      <c r="F799" s="231">
        <v>436011</v>
      </c>
      <c r="G799" s="128" t="s">
        <v>1259</v>
      </c>
      <c r="H799" s="114"/>
      <c r="I799" t="str">
        <f>IF(COUNTIF('2122&amp;2021 SDOL'!$B$8:$B$183, 'College &amp; Clock Prog-SOC'!$F799)&gt;0, "X", "")</f>
        <v/>
      </c>
    </row>
    <row r="800" spans="1:9" ht="32">
      <c r="A800" t="str">
        <f>CONCATENATE(Table2[[#This Row],[CIP Number]],Table2[[#This Row],[SOC]])</f>
        <v>1552030201433031</v>
      </c>
      <c r="B800" s="274" t="s">
        <v>1277</v>
      </c>
      <c r="D800" s="128" t="s">
        <v>2043</v>
      </c>
      <c r="E800" s="231" t="s">
        <v>1856</v>
      </c>
      <c r="F800" s="231">
        <v>433031</v>
      </c>
      <c r="G800" s="128" t="s">
        <v>1275</v>
      </c>
      <c r="H800" s="114"/>
      <c r="I800" t="str">
        <f>IF(COUNTIF('2122&amp;2021 SDOL'!$B$8:$B$183, 'College &amp; Clock Prog-SOC'!$F800)&gt;0, "X", "")</f>
        <v>X</v>
      </c>
    </row>
    <row r="801" spans="1:9" ht="32">
      <c r="A801" t="str">
        <f>CONCATENATE(Table2[[#This Row],[CIP Number]],Table2[[#This Row],[SOC]])</f>
        <v>1552070308112011</v>
      </c>
      <c r="B801" s="274" t="s">
        <v>1291</v>
      </c>
      <c r="D801" s="128" t="s">
        <v>1297</v>
      </c>
      <c r="E801" s="231" t="s">
        <v>1856</v>
      </c>
      <c r="F801" s="231">
        <v>112011</v>
      </c>
      <c r="G801" s="128" t="s">
        <v>1299</v>
      </c>
      <c r="H801" s="114"/>
      <c r="I801" t="str">
        <f>IF(COUNTIF('2122&amp;2021 SDOL'!$B$8:$B$183, 'College &amp; Clock Prog-SOC'!$F801)&gt;0, "X", "")</f>
        <v/>
      </c>
    </row>
    <row r="802" spans="1:9" ht="32">
      <c r="A802" t="str">
        <f>CONCATENATE(Table2[[#This Row],[CIP Number]],Table2[[#This Row],[SOC]])</f>
        <v>1552120107151199</v>
      </c>
      <c r="B802" s="274" t="s">
        <v>1305</v>
      </c>
      <c r="D802" s="128" t="s">
        <v>2045</v>
      </c>
      <c r="E802" s="231" t="s">
        <v>1856</v>
      </c>
      <c r="F802" s="231">
        <v>151199</v>
      </c>
      <c r="G802" s="128" t="s">
        <v>1153</v>
      </c>
      <c r="H802" s="114"/>
      <c r="I802" t="str">
        <f>IF(COUNTIF('2122&amp;2021 SDOL'!$B$8:$B$183, 'College &amp; Clock Prog-SOC'!$F802)&gt;0, "X", "")</f>
        <v>X</v>
      </c>
    </row>
    <row r="803" spans="1:9" ht="48">
      <c r="A803" t="str">
        <f>CONCATENATE(Table2[[#This Row],[CIP Number]],Table2[[#This Row],[SOC]])</f>
        <v>1552150100119141</v>
      </c>
      <c r="B803" s="274" t="s">
        <v>1324</v>
      </c>
      <c r="D803" s="128" t="s">
        <v>607</v>
      </c>
      <c r="E803" s="231" t="s">
        <v>1856</v>
      </c>
      <c r="F803" s="231">
        <v>119141</v>
      </c>
      <c r="G803" s="128" t="s">
        <v>1323</v>
      </c>
      <c r="H803" s="114"/>
      <c r="I803" t="str">
        <f>IF(COUNTIF('2122&amp;2021 SDOL'!$B$8:$B$183, 'College &amp; Clock Prog-SOC'!$F803)&gt;0, "X", "")</f>
        <v>X</v>
      </c>
    </row>
    <row r="804" spans="1:9" ht="16">
      <c r="A804" t="str">
        <f>CONCATENATE(Table2[[#This Row],[CIP Number]],Table2[[#This Row],[SOC]])</f>
        <v>1604090100173011</v>
      </c>
      <c r="B804" s="274" t="s">
        <v>1599</v>
      </c>
      <c r="D804" s="128" t="s">
        <v>2048</v>
      </c>
      <c r="E804" s="231" t="s">
        <v>1856</v>
      </c>
      <c r="F804" s="231">
        <v>173011</v>
      </c>
      <c r="G804" s="128" t="s">
        <v>1569</v>
      </c>
      <c r="H804" s="114"/>
      <c r="I804" t="str">
        <f>IF(COUNTIF('2122&amp;2021 SDOL'!$B$8:$B$183, 'College &amp; Clock Prog-SOC'!$F804)&gt;0, "X", "")</f>
        <v/>
      </c>
    </row>
    <row r="805" spans="1:9" ht="32">
      <c r="A805" t="str">
        <f>CONCATENATE(Table2[[#This Row],[CIP Number]],Table2[[#This Row],[SOC]])</f>
        <v>1609070213274099</v>
      </c>
      <c r="B805" s="274" t="s">
        <v>1356</v>
      </c>
      <c r="D805" s="128" t="s">
        <v>2049</v>
      </c>
      <c r="E805" s="231" t="s">
        <v>1856</v>
      </c>
      <c r="F805" s="231">
        <v>274099</v>
      </c>
      <c r="G805" s="128" t="s">
        <v>1329</v>
      </c>
      <c r="H805" s="114"/>
      <c r="I805" t="str">
        <f>IF(COUNTIF('2122&amp;2021 SDOL'!$B$8:$B$183, 'College &amp; Clock Prog-SOC'!$F805)&gt;0, "X", "")</f>
        <v/>
      </c>
    </row>
    <row r="806" spans="1:9" ht="32">
      <c r="A806" t="str">
        <f>CONCATENATE(Table2[[#This Row],[CIP Number]],Table2[[#This Row],[SOC]])</f>
        <v>1609090200273099</v>
      </c>
      <c r="B806" s="274" t="s">
        <v>1346</v>
      </c>
      <c r="D806" s="128" t="s">
        <v>2051</v>
      </c>
      <c r="E806" s="231" t="s">
        <v>1856</v>
      </c>
      <c r="F806" s="231">
        <v>273099</v>
      </c>
      <c r="G806" s="128" t="s">
        <v>1345</v>
      </c>
      <c r="H806" s="114"/>
      <c r="I806" t="str">
        <f>IF(COUNTIF('2122&amp;2021 SDOL'!$B$8:$B$183, 'College &amp; Clock Prog-SOC'!$F806)&gt;0, "X", "")</f>
        <v/>
      </c>
    </row>
    <row r="807" spans="1:9" ht="32">
      <c r="A807" t="str">
        <f>CONCATENATE(Table2[[#This Row],[CIP Number]],Table2[[#This Row],[SOC]])</f>
        <v>1610020101271014</v>
      </c>
      <c r="B807" s="274" t="s">
        <v>2052</v>
      </c>
      <c r="D807" s="128" t="s">
        <v>2054</v>
      </c>
      <c r="E807" s="231" t="s">
        <v>1856</v>
      </c>
      <c r="F807" s="231">
        <v>271014</v>
      </c>
      <c r="G807" s="128" t="s">
        <v>2056</v>
      </c>
      <c r="H807" s="114"/>
      <c r="I807" t="str">
        <f>IF(COUNTIF('2122&amp;2021 SDOL'!$B$8:$B$183, 'College &amp; Clock Prog-SOC'!$F807)&gt;0, "X", "")</f>
        <v/>
      </c>
    </row>
    <row r="808" spans="1:9" ht="16">
      <c r="A808" t="str">
        <f>CONCATENATE(Table2[[#This Row],[CIP Number]],Table2[[#This Row],[SOC]])</f>
        <v>1610020202274032</v>
      </c>
      <c r="B808" s="274" t="s">
        <v>2058</v>
      </c>
      <c r="D808" s="128" t="s">
        <v>2059</v>
      </c>
      <c r="E808" s="231" t="s">
        <v>1856</v>
      </c>
      <c r="F808" s="231">
        <v>274032</v>
      </c>
      <c r="G808" s="128" t="s">
        <v>1727</v>
      </c>
      <c r="H808" s="114"/>
      <c r="I808" t="str">
        <f>IF(COUNTIF('2122&amp;2021 SDOL'!$B$8:$B$183, 'College &amp; Clock Prog-SOC'!$F808)&gt;0, "X", "")</f>
        <v/>
      </c>
    </row>
    <row r="809" spans="1:9" ht="16">
      <c r="A809" t="str">
        <f>CONCATENATE(Table2[[#This Row],[CIP Number]],Table2[[#This Row],[SOC]])</f>
        <v>1610030100271024</v>
      </c>
      <c r="B809" s="274" t="s">
        <v>2061</v>
      </c>
      <c r="D809" s="128" t="s">
        <v>2064</v>
      </c>
      <c r="E809" s="231" t="s">
        <v>1856</v>
      </c>
      <c r="F809" s="231">
        <v>271024</v>
      </c>
      <c r="G809" s="128" t="s">
        <v>1384</v>
      </c>
      <c r="H809" s="114"/>
      <c r="I809" t="str">
        <f>IF(COUNTIF('2122&amp;2021 SDOL'!$B$8:$B$183, 'College &amp; Clock Prog-SOC'!$F809)&gt;0, "X", "")</f>
        <v>X</v>
      </c>
    </row>
    <row r="810" spans="1:9" ht="32">
      <c r="A810" t="str">
        <f>CONCATENATE(Table2[[#This Row],[CIP Number]],Table2[[#This Row],[SOC]])</f>
        <v>1610030400271014</v>
      </c>
      <c r="B810" s="274" t="s">
        <v>2065</v>
      </c>
      <c r="D810" s="128" t="s">
        <v>2067</v>
      </c>
      <c r="E810" s="231" t="s">
        <v>1856</v>
      </c>
      <c r="F810" s="231">
        <v>271014</v>
      </c>
      <c r="G810" s="128" t="s">
        <v>2068</v>
      </c>
      <c r="H810" s="114"/>
      <c r="I810" t="str">
        <f>IF(COUNTIF('2122&amp;2021 SDOL'!$B$8:$B$183, 'College &amp; Clock Prog-SOC'!$F810)&gt;0, "X", "")</f>
        <v/>
      </c>
    </row>
    <row r="811" spans="1:9" ht="32">
      <c r="A811" t="str">
        <f>CONCATENATE(Table2[[#This Row],[CIP Number]],Table2[[#This Row],[SOC]])</f>
        <v>1611080103274011</v>
      </c>
      <c r="B811" s="274" t="s">
        <v>1331</v>
      </c>
      <c r="D811" s="128" t="s">
        <v>2069</v>
      </c>
      <c r="E811" s="231" t="s">
        <v>1856</v>
      </c>
      <c r="F811" s="231">
        <v>274011</v>
      </c>
      <c r="G811" s="128" t="s">
        <v>1367</v>
      </c>
      <c r="H811" s="114"/>
      <c r="I811" t="str">
        <f>IF(COUNTIF('2122&amp;2021 SDOL'!$B$8:$B$183, 'College &amp; Clock Prog-SOC'!$F811)&gt;0, "X", "")</f>
        <v>X</v>
      </c>
    </row>
    <row r="812" spans="1:9" ht="16">
      <c r="A812" t="str">
        <f>CONCATENATE(Table2[[#This Row],[CIP Number]],Table2[[#This Row],[SOC]])</f>
        <v>1611080300271024</v>
      </c>
      <c r="B812" s="274" t="s">
        <v>1385</v>
      </c>
      <c r="D812" s="128" t="s">
        <v>2070</v>
      </c>
      <c r="E812" s="231" t="s">
        <v>1856</v>
      </c>
      <c r="F812" s="231">
        <v>271024</v>
      </c>
      <c r="G812" s="128" t="s">
        <v>1384</v>
      </c>
      <c r="H812" s="114"/>
      <c r="I812" t="str">
        <f>IF(COUNTIF('2122&amp;2021 SDOL'!$B$8:$B$183, 'College &amp; Clock Prog-SOC'!$F812)&gt;0, "X", "")</f>
        <v>X</v>
      </c>
    </row>
    <row r="813" spans="1:9" ht="16">
      <c r="A813" t="str">
        <f>CONCATENATE(Table2[[#This Row],[CIP Number]],Table2[[#This Row],[SOC]])</f>
        <v>1612050102119051</v>
      </c>
      <c r="B813" s="274" t="s">
        <v>1415</v>
      </c>
      <c r="D813" s="128" t="s">
        <v>2071</v>
      </c>
      <c r="E813" s="231" t="s">
        <v>1856</v>
      </c>
      <c r="F813" s="231">
        <v>119051</v>
      </c>
      <c r="G813" s="128" t="s">
        <v>846</v>
      </c>
      <c r="H813" s="114"/>
      <c r="I813" t="str">
        <f>IF(COUNTIF('2122&amp;2021 SDOL'!$B$8:$B$183, 'College &amp; Clock Prog-SOC'!$F813)&gt;0, "X", "")</f>
        <v>X</v>
      </c>
    </row>
    <row r="814" spans="1:9" ht="16">
      <c r="A814" t="str">
        <f>CONCATENATE(Table2[[#This Row],[CIP Number]],Table2[[#This Row],[SOC]])</f>
        <v>1612050401119051</v>
      </c>
      <c r="B814" s="274" t="s">
        <v>1424</v>
      </c>
      <c r="D814" s="128" t="s">
        <v>2072</v>
      </c>
      <c r="E814" s="231" t="s">
        <v>1856</v>
      </c>
      <c r="F814" s="231">
        <v>119051</v>
      </c>
      <c r="G814" s="128" t="s">
        <v>846</v>
      </c>
      <c r="H814" s="114"/>
      <c r="I814" t="str">
        <f>IF(COUNTIF('2122&amp;2021 SDOL'!$B$8:$B$183, 'College &amp; Clock Prog-SOC'!$F814)&gt;0, "X", "")</f>
        <v>X</v>
      </c>
    </row>
    <row r="815" spans="1:9" ht="32">
      <c r="A815" t="str">
        <f>CONCATENATE(Table2[[#This Row],[CIP Number]],Table2[[#This Row],[SOC]])</f>
        <v>1615000001173023</v>
      </c>
      <c r="B815" s="274" t="s">
        <v>1438</v>
      </c>
      <c r="D815" s="128" t="s">
        <v>2073</v>
      </c>
      <c r="E815" s="231" t="s">
        <v>1856</v>
      </c>
      <c r="F815" s="231">
        <v>173023</v>
      </c>
      <c r="G815" s="128" t="s">
        <v>1451</v>
      </c>
      <c r="H815" s="114"/>
      <c r="I815" t="str">
        <f>IF(COUNTIF('2122&amp;2021 SDOL'!$B$8:$B$183, 'College &amp; Clock Prog-SOC'!$F815)&gt;0, "X", "")</f>
        <v/>
      </c>
    </row>
    <row r="816" spans="1:9" ht="32">
      <c r="A816" t="str">
        <f>CONCATENATE(Table2[[#This Row],[CIP Number]],Table2[[#This Row],[SOC]])</f>
        <v>1615030301173023</v>
      </c>
      <c r="B816" s="274" t="s">
        <v>1453</v>
      </c>
      <c r="D816" s="128" t="s">
        <v>2074</v>
      </c>
      <c r="E816" s="231" t="s">
        <v>1856</v>
      </c>
      <c r="F816" s="231">
        <v>173023</v>
      </c>
      <c r="G816" s="128" t="s">
        <v>1451</v>
      </c>
      <c r="H816" s="114"/>
      <c r="I816" t="str">
        <f>IF(COUNTIF('2122&amp;2021 SDOL'!$B$8:$B$183, 'College &amp; Clock Prog-SOC'!$F816)&gt;0, "X", "")</f>
        <v/>
      </c>
    </row>
    <row r="817" spans="1:9" ht="48">
      <c r="A817" t="str">
        <f>CONCATENATE(Table2[[#This Row],[CIP Number]],Table2[[#This Row],[SOC]])</f>
        <v>1615030302492022</v>
      </c>
      <c r="B817" s="274" t="s">
        <v>1407</v>
      </c>
      <c r="D817" s="128" t="s">
        <v>2075</v>
      </c>
      <c r="E817" s="231" t="s">
        <v>1856</v>
      </c>
      <c r="F817" s="231">
        <v>492022</v>
      </c>
      <c r="G817" s="128" t="s">
        <v>2077</v>
      </c>
      <c r="H817" s="114"/>
      <c r="I817" t="str">
        <f>IF(COUNTIF('2122&amp;2021 SDOL'!$B$8:$B$183, 'College &amp; Clock Prog-SOC'!$F817)&gt;0, "X", "")</f>
        <v>X</v>
      </c>
    </row>
    <row r="818" spans="1:9" ht="48">
      <c r="A818" t="str">
        <f>CONCATENATE(Table2[[#This Row],[CIP Number]],Table2[[#This Row],[SOC]])</f>
        <v>1615030318492095</v>
      </c>
      <c r="B818" s="274" t="s">
        <v>1588</v>
      </c>
      <c r="D818" s="128" t="s">
        <v>2078</v>
      </c>
      <c r="E818" s="231" t="s">
        <v>1856</v>
      </c>
      <c r="F818" s="231">
        <v>492095</v>
      </c>
      <c r="G818" s="128" t="s">
        <v>1586</v>
      </c>
      <c r="H818" s="114"/>
      <c r="I818" t="str">
        <f>IF(COUNTIF('2122&amp;2021 SDOL'!$B$8:$B$183, 'College &amp; Clock Prog-SOC'!$F818)&gt;0, "X", "")</f>
        <v/>
      </c>
    </row>
    <row r="819" spans="1:9" ht="16">
      <c r="A819" t="str">
        <f>CONCATENATE(Table2[[#This Row],[CIP Number]],Table2[[#This Row],[SOC]])</f>
        <v>1615040102499062</v>
      </c>
      <c r="B819" s="274" t="s">
        <v>1470</v>
      </c>
      <c r="D819" s="128" t="s">
        <v>2079</v>
      </c>
      <c r="E819" s="231" t="s">
        <v>1856</v>
      </c>
      <c r="F819" s="231">
        <v>499062</v>
      </c>
      <c r="G819" s="128" t="s">
        <v>1469</v>
      </c>
      <c r="H819" s="114"/>
      <c r="I819" t="str">
        <f>IF(COUNTIF('2122&amp;2021 SDOL'!$B$8:$B$183, 'College &amp; Clock Prog-SOC'!$F819)&gt;0, "X", "")</f>
        <v/>
      </c>
    </row>
    <row r="820" spans="1:9" ht="48">
      <c r="A820" t="str">
        <f>CONCATENATE(Table2[[#This Row],[CIP Number]],Table2[[#This Row],[SOC]])</f>
        <v>1615061307414011</v>
      </c>
      <c r="B820" s="274" t="s">
        <v>2080</v>
      </c>
      <c r="D820" s="128" t="s">
        <v>2081</v>
      </c>
      <c r="E820" s="231" t="s">
        <v>1856</v>
      </c>
      <c r="F820" s="231">
        <v>414011</v>
      </c>
      <c r="G820" s="128" t="s">
        <v>2083</v>
      </c>
      <c r="H820" s="114"/>
      <c r="I820" t="str">
        <f>IF(COUNTIF('2122&amp;2021 SDOL'!$B$8:$B$183, 'College &amp; Clock Prog-SOC'!$F820)&gt;0, "X", "")</f>
        <v>X</v>
      </c>
    </row>
    <row r="821" spans="1:9" ht="32">
      <c r="A821" t="str">
        <f>CONCATENATE(Table2[[#This Row],[CIP Number]],Table2[[#This Row],[SOC]])</f>
        <v>1615080100173021</v>
      </c>
      <c r="B821" s="274" t="s">
        <v>1533</v>
      </c>
      <c r="D821" s="128" t="s">
        <v>2084</v>
      </c>
      <c r="E821" s="231" t="s">
        <v>1856</v>
      </c>
      <c r="F821" s="231">
        <v>173021</v>
      </c>
      <c r="G821" s="128" t="s">
        <v>1532</v>
      </c>
      <c r="H821" s="114"/>
      <c r="I821" t="str">
        <f>IF(COUNTIF('2122&amp;2021 SDOL'!$B$8:$B$183, 'College &amp; Clock Prog-SOC'!$F821)&gt;0, "X", "")</f>
        <v/>
      </c>
    </row>
    <row r="822" spans="1:9" ht="32">
      <c r="A822" t="str">
        <f>CONCATENATE(Table2[[#This Row],[CIP Number]],Table2[[#This Row],[SOC]])</f>
        <v>1615080101173021</v>
      </c>
      <c r="B822" s="274" t="s">
        <v>2085</v>
      </c>
      <c r="D822" s="128" t="s">
        <v>2086</v>
      </c>
      <c r="E822" s="231" t="s">
        <v>1856</v>
      </c>
      <c r="F822" s="231">
        <v>173021</v>
      </c>
      <c r="G822" s="128" t="s">
        <v>1532</v>
      </c>
      <c r="H822" s="114"/>
      <c r="I822" t="str">
        <f>IF(COUNTIF('2122&amp;2021 SDOL'!$B$8:$B$183, 'College &amp; Clock Prog-SOC'!$F822)&gt;0, "X", "")</f>
        <v/>
      </c>
    </row>
    <row r="823" spans="1:9" ht="32">
      <c r="A823" t="str">
        <f>CONCATENATE(Table2[[#This Row],[CIP Number]],Table2[[#This Row],[SOC]])</f>
        <v>1615080102173021</v>
      </c>
      <c r="B823" s="274" t="s">
        <v>1492</v>
      </c>
      <c r="D823" s="128" t="s">
        <v>2088</v>
      </c>
      <c r="E823" s="231" t="s">
        <v>1856</v>
      </c>
      <c r="F823" s="231">
        <v>173021</v>
      </c>
      <c r="G823" s="128" t="s">
        <v>1532</v>
      </c>
      <c r="H823" s="114"/>
      <c r="I823" t="str">
        <f>IF(COUNTIF('2122&amp;2021 SDOL'!$B$8:$B$183, 'College &amp; Clock Prog-SOC'!$F823)&gt;0, "X", "")</f>
        <v/>
      </c>
    </row>
    <row r="824" spans="1:9" ht="16">
      <c r="A824" t="str">
        <f>CONCATENATE(Table2[[#This Row],[CIP Number]],Table2[[#This Row],[SOC]])</f>
        <v>1615100102119021</v>
      </c>
      <c r="B824" s="274" t="s">
        <v>1562</v>
      </c>
      <c r="D824" s="128" t="s">
        <v>2089</v>
      </c>
      <c r="E824" s="231" t="s">
        <v>1856</v>
      </c>
      <c r="F824" s="231">
        <v>119021</v>
      </c>
      <c r="G824" s="128" t="s">
        <v>1560</v>
      </c>
      <c r="H824" s="114"/>
      <c r="I824" t="str">
        <f>IF(COUNTIF('2122&amp;2021 SDOL'!$B$8:$B$183, 'College &amp; Clock Prog-SOC'!$F824)&gt;0, "X", "")</f>
        <v>X</v>
      </c>
    </row>
    <row r="825" spans="1:9" ht="32">
      <c r="A825" t="str">
        <f>CONCATENATE(Table2[[#This Row],[CIP Number]],Table2[[#This Row],[SOC]])</f>
        <v>1615120100151199</v>
      </c>
      <c r="B825" s="274" t="s">
        <v>1400</v>
      </c>
      <c r="D825" s="128" t="s">
        <v>2091</v>
      </c>
      <c r="E825" s="231" t="s">
        <v>1856</v>
      </c>
      <c r="F825" s="231">
        <v>151199</v>
      </c>
      <c r="G825" s="128" t="s">
        <v>1153</v>
      </c>
      <c r="H825" s="114"/>
      <c r="I825" t="str">
        <f>IF(COUNTIF('2122&amp;2021 SDOL'!$B$8:$B$183, 'College &amp; Clock Prog-SOC'!$F825)&gt;0, "X", "")</f>
        <v>X</v>
      </c>
    </row>
    <row r="826" spans="1:9" ht="16">
      <c r="A826" t="str">
        <f>CONCATENATE(Table2[[#This Row],[CIP Number]],Table2[[#This Row],[SOC]])</f>
        <v>1615130202173011</v>
      </c>
      <c r="B826" s="274" t="s">
        <v>1571</v>
      </c>
      <c r="D826" s="128" t="s">
        <v>2093</v>
      </c>
      <c r="E826" s="231" t="s">
        <v>1856</v>
      </c>
      <c r="F826" s="231">
        <v>173011</v>
      </c>
      <c r="G826" s="128" t="s">
        <v>1569</v>
      </c>
      <c r="H826" s="114"/>
      <c r="I826" t="str">
        <f>IF(COUNTIF('2122&amp;2021 SDOL'!$B$8:$B$183, 'College &amp; Clock Prog-SOC'!$F826)&gt;0, "X", "")</f>
        <v/>
      </c>
    </row>
    <row r="827" spans="1:9" ht="32">
      <c r="A827" t="str">
        <f>CONCATENATE(Table2[[#This Row],[CIP Number]],Table2[[#This Row],[SOC]])</f>
        <v>1615170100173023</v>
      </c>
      <c r="B827" s="274" t="s">
        <v>2094</v>
      </c>
      <c r="D827" s="128" t="s">
        <v>2096</v>
      </c>
      <c r="E827" s="231" t="s">
        <v>1856</v>
      </c>
      <c r="F827" s="231">
        <v>173023</v>
      </c>
      <c r="G827" s="128" t="s">
        <v>2097</v>
      </c>
      <c r="H827" s="114"/>
      <c r="I827" t="str">
        <f>IF(COUNTIF('2122&amp;2021 SDOL'!$B$8:$B$183, 'College &amp; Clock Prog-SOC'!$F827)&gt;0, "X", "")</f>
        <v/>
      </c>
    </row>
    <row r="828" spans="1:9" ht="16">
      <c r="A828" t="str">
        <f>CONCATENATE(Table2[[#This Row],[CIP Number]],Table2[[#This Row],[SOC]])</f>
        <v>1641030100194031</v>
      </c>
      <c r="B828" s="274" t="s">
        <v>1610</v>
      </c>
      <c r="D828" s="128" t="s">
        <v>2098</v>
      </c>
      <c r="E828" s="231" t="s">
        <v>1856</v>
      </c>
      <c r="F828" s="231">
        <v>194031</v>
      </c>
      <c r="G828" s="128" t="s">
        <v>1609</v>
      </c>
      <c r="H828" s="114"/>
      <c r="I828" t="str">
        <f>IF(COUNTIF('2122&amp;2021 SDOL'!$B$8:$B$183, 'College &amp; Clock Prog-SOC'!$F828)&gt;0, "X", "")</f>
        <v/>
      </c>
    </row>
    <row r="829" spans="1:9" ht="16">
      <c r="A829" t="str">
        <f>CONCATENATE(Table2[[#This Row],[CIP Number]],Table2[[#This Row],[SOC]])</f>
        <v>1646041201119021</v>
      </c>
      <c r="B829" s="274" t="s">
        <v>2099</v>
      </c>
      <c r="D829" s="128" t="s">
        <v>2101</v>
      </c>
      <c r="E829" s="231" t="s">
        <v>1856</v>
      </c>
      <c r="F829" s="231">
        <v>119021</v>
      </c>
      <c r="G829" s="128" t="s">
        <v>1560</v>
      </c>
      <c r="H829" s="114"/>
      <c r="I829" t="str">
        <f>IF(COUNTIF('2122&amp;2021 SDOL'!$B$8:$B$183, 'College &amp; Clock Prog-SOC'!$F829)&gt;0, "X", "")</f>
        <v>X</v>
      </c>
    </row>
    <row r="830" spans="1:9" ht="32">
      <c r="A830" t="str">
        <f>CONCATENATE(Table2[[#This Row],[CIP Number]],Table2[[#This Row],[SOC]])</f>
        <v>1647060700493011</v>
      </c>
      <c r="B830" s="274" t="s">
        <v>2102</v>
      </c>
      <c r="D830" s="128" t="s">
        <v>2104</v>
      </c>
      <c r="E830" s="231" t="s">
        <v>1856</v>
      </c>
      <c r="F830" s="231">
        <v>493011</v>
      </c>
      <c r="G830" s="128" t="s">
        <v>1701</v>
      </c>
      <c r="H830" s="114"/>
      <c r="I830" t="str">
        <f>IF(COUNTIF('2122&amp;2021 SDOL'!$B$8:$B$183, 'College &amp; Clock Prog-SOC'!$F830)&gt;0, "X", "")</f>
        <v>X</v>
      </c>
    </row>
    <row r="831" spans="1:9" ht="16">
      <c r="A831" t="str">
        <f>CONCATENATE(Table2[[#This Row],[CIP Number]],Table2[[#This Row],[SOC]])</f>
        <v>1647060911492091</v>
      </c>
      <c r="B831" s="274" t="s">
        <v>1674</v>
      </c>
      <c r="D831" s="128" t="s">
        <v>2105</v>
      </c>
      <c r="E831" s="231" t="s">
        <v>1856</v>
      </c>
      <c r="F831" s="231">
        <v>492091</v>
      </c>
      <c r="G831" s="128" t="s">
        <v>1673</v>
      </c>
      <c r="H831" s="114"/>
      <c r="I831" t="str">
        <f>IF(COUNTIF('2122&amp;2021 SDOL'!$B$8:$B$183, 'College &amp; Clock Prog-SOC'!$F831)&gt;0, "X", "")</f>
        <v/>
      </c>
    </row>
    <row r="832" spans="1:9" ht="32">
      <c r="A832" t="str">
        <f>CONCATENATE(Table2[[#This Row],[CIP Number]],Table2[[#This Row],[SOC]])</f>
        <v>1649010200532011</v>
      </c>
      <c r="B832" s="274" t="s">
        <v>1683</v>
      </c>
      <c r="D832" s="128" t="s">
        <v>2106</v>
      </c>
      <c r="E832" s="231" t="s">
        <v>1856</v>
      </c>
      <c r="F832" s="231">
        <v>532011</v>
      </c>
      <c r="G832" s="128" t="s">
        <v>2108</v>
      </c>
      <c r="H832" s="114"/>
      <c r="I832" t="str">
        <f>IF(COUNTIF('2122&amp;2021 SDOL'!$B$8:$B$183, 'College &amp; Clock Prog-SOC'!$F832)&gt;0, "X", "")</f>
        <v>X</v>
      </c>
    </row>
    <row r="833" spans="1:9" ht="32">
      <c r="A833" t="str">
        <f>CONCATENATE(Table2[[#This Row],[CIP Number]],Table2[[#This Row],[SOC]])</f>
        <v>1649010401493011</v>
      </c>
      <c r="B833" s="274" t="s">
        <v>1702</v>
      </c>
      <c r="D833" s="128" t="s">
        <v>2109</v>
      </c>
      <c r="E833" s="231" t="s">
        <v>1856</v>
      </c>
      <c r="F833" s="231">
        <v>493011</v>
      </c>
      <c r="G833" s="128" t="s">
        <v>1701</v>
      </c>
      <c r="H833" s="114"/>
      <c r="I833" t="str">
        <f>IF(COUNTIF('2122&amp;2021 SDOL'!$B$8:$B$183, 'College &amp; Clock Prog-SOC'!$F833)&gt;0, "X", "")</f>
        <v>X</v>
      </c>
    </row>
    <row r="834" spans="1:9" ht="16">
      <c r="A834" t="str">
        <f>CONCATENATE(Table2[[#This Row],[CIP Number]],Table2[[#This Row],[SOC]])</f>
        <v>1649010403532022</v>
      </c>
      <c r="B834" s="274" t="s">
        <v>1689</v>
      </c>
      <c r="D834" s="128" t="s">
        <v>2111</v>
      </c>
      <c r="E834" s="231" t="s">
        <v>1856</v>
      </c>
      <c r="F834" s="231">
        <v>532022</v>
      </c>
      <c r="G834" s="128" t="s">
        <v>2113</v>
      </c>
      <c r="H834" s="114"/>
      <c r="I834" t="str">
        <f>IF(COUNTIF('2122&amp;2021 SDOL'!$B$8:$B$183, 'College &amp; Clock Prog-SOC'!$F834)&gt;0, "X", "")</f>
        <v/>
      </c>
    </row>
    <row r="835" spans="1:9" ht="16">
      <c r="A835" t="str">
        <f>CONCATENATE(Table2[[#This Row],[CIP Number]],Table2[[#This Row],[SOC]])</f>
        <v>1649010404532022</v>
      </c>
      <c r="B835" s="274" t="s">
        <v>2114</v>
      </c>
      <c r="D835" s="128" t="s">
        <v>2115</v>
      </c>
      <c r="E835" s="231" t="s">
        <v>1856</v>
      </c>
      <c r="F835" s="231">
        <v>532022</v>
      </c>
      <c r="G835" s="128" t="s">
        <v>2113</v>
      </c>
      <c r="H835" s="114"/>
      <c r="I835" t="str">
        <f>IF(COUNTIF('2122&amp;2021 SDOL'!$B$8:$B$183, 'College &amp; Clock Prog-SOC'!$F835)&gt;0, "X", "")</f>
        <v/>
      </c>
    </row>
    <row r="836" spans="1:9" ht="32">
      <c r="A836" t="str">
        <f>CONCATENATE(Table2[[#This Row],[CIP Number]],Table2[[#This Row],[SOC]])</f>
        <v>1650010200271014</v>
      </c>
      <c r="B836" s="274" t="s">
        <v>2057</v>
      </c>
      <c r="D836" s="128" t="s">
        <v>2054</v>
      </c>
      <c r="E836" s="231" t="s">
        <v>1856</v>
      </c>
      <c r="F836" s="231">
        <v>271014</v>
      </c>
      <c r="G836" s="128" t="s">
        <v>2056</v>
      </c>
      <c r="H836" s="114"/>
      <c r="I836" t="str">
        <f>IF(COUNTIF('2122&amp;2021 SDOL'!$B$8:$B$183, 'College &amp; Clock Prog-SOC'!$F836)&gt;0, "X", "")</f>
        <v/>
      </c>
    </row>
    <row r="837" spans="1:9" ht="32">
      <c r="A837" t="str">
        <f>CONCATENATE(Table2[[#This Row],[CIP Number]],Table2[[#This Row],[SOC]])</f>
        <v>1650050202274011</v>
      </c>
      <c r="B837" s="274" t="s">
        <v>1721</v>
      </c>
      <c r="D837" s="128" t="s">
        <v>2116</v>
      </c>
      <c r="E837" s="231" t="s">
        <v>1856</v>
      </c>
      <c r="F837" s="231">
        <v>274011</v>
      </c>
      <c r="G837" s="128" t="s">
        <v>1367</v>
      </c>
      <c r="H837" s="114"/>
      <c r="I837" t="str">
        <f>IF(COUNTIF('2122&amp;2021 SDOL'!$B$8:$B$183, 'College &amp; Clock Prog-SOC'!$F837)&gt;0, "X", "")</f>
        <v>X</v>
      </c>
    </row>
    <row r="838" spans="1:9" ht="16">
      <c r="A838" t="str">
        <f>CONCATENATE(Table2[[#This Row],[CIP Number]],Table2[[#This Row],[SOC]])</f>
        <v>1650060213274032</v>
      </c>
      <c r="B838" s="274" t="s">
        <v>1730</v>
      </c>
      <c r="D838" s="128" t="s">
        <v>2117</v>
      </c>
      <c r="E838" s="231" t="s">
        <v>1856</v>
      </c>
      <c r="F838" s="231">
        <v>274032</v>
      </c>
      <c r="G838" s="128" t="s">
        <v>1727</v>
      </c>
      <c r="H838" s="114"/>
      <c r="I838" t="str">
        <f>IF(COUNTIF('2122&amp;2021 SDOL'!$B$8:$B$183, 'College &amp; Clock Prog-SOC'!$F838)&gt;0, "X", "")</f>
        <v/>
      </c>
    </row>
    <row r="839" spans="1:9" ht="16">
      <c r="A839" t="str">
        <f>CONCATENATE(Table2[[#This Row],[CIP Number]],Table2[[#This Row],[SOC]])</f>
        <v>1650060500274021</v>
      </c>
      <c r="B839" s="274" t="s">
        <v>1742</v>
      </c>
      <c r="D839" s="128" t="s">
        <v>2118</v>
      </c>
      <c r="E839" s="231" t="s">
        <v>1856</v>
      </c>
      <c r="F839" s="231">
        <v>274021</v>
      </c>
      <c r="G839" s="128" t="s">
        <v>1741</v>
      </c>
      <c r="H839" s="114"/>
      <c r="I839" t="str">
        <f>IF(COUNTIF('2122&amp;2021 SDOL'!$B$8:$B$183, 'College &amp; Clock Prog-SOC'!$F839)&gt;0, "X", "")</f>
        <v/>
      </c>
    </row>
    <row r="840" spans="1:9" ht="16">
      <c r="A840" t="str">
        <f>CONCATENATE(Table2[[#This Row],[CIP Number]],Table2[[#This Row],[SOC]])</f>
        <v>1650091300272041</v>
      </c>
      <c r="B840" s="274" t="s">
        <v>1369</v>
      </c>
      <c r="D840" s="128" t="s">
        <v>2120</v>
      </c>
      <c r="E840" s="231" t="s">
        <v>1856</v>
      </c>
      <c r="F840" s="231">
        <v>272041</v>
      </c>
      <c r="G840" s="128" t="s">
        <v>2122</v>
      </c>
      <c r="H840" s="114"/>
      <c r="I840" t="str">
        <f>IF(COUNTIF('2122&amp;2021 SDOL'!$B$8:$B$183, 'College &amp; Clock Prog-SOC'!$F840)&gt;0, "X", "")</f>
        <v/>
      </c>
    </row>
    <row r="841" spans="1:9" ht="32">
      <c r="A841" t="str">
        <f>CONCATENATE(Table2[[#This Row],[CIP Number]],Table2[[#This Row],[SOC]])</f>
        <v>1652020301113071</v>
      </c>
      <c r="B841" s="274" t="s">
        <v>1748</v>
      </c>
      <c r="D841" s="128" t="s">
        <v>2123</v>
      </c>
      <c r="E841" s="231" t="s">
        <v>1856</v>
      </c>
      <c r="F841" s="231">
        <v>113071</v>
      </c>
      <c r="G841" s="128" t="s">
        <v>1747</v>
      </c>
      <c r="H841" s="114"/>
      <c r="I841" t="str">
        <f>IF(COUNTIF('2122&amp;2021 SDOL'!$B$8:$B$183, 'College &amp; Clock Prog-SOC'!$F841)&gt;0, "X", "")</f>
        <v>X</v>
      </c>
    </row>
    <row r="842" spans="1:9" ht="32">
      <c r="A842" t="str">
        <f>CONCATENATE(Table2[[#This Row],[CIP Number]],Table2[[#This Row],[SOC]])</f>
        <v>1652020501111021</v>
      </c>
      <c r="B842" s="274" t="s">
        <v>1754</v>
      </c>
      <c r="D842" s="128" t="s">
        <v>2124</v>
      </c>
      <c r="E842" s="231" t="s">
        <v>1856</v>
      </c>
      <c r="F842" s="231">
        <v>111021</v>
      </c>
      <c r="G842" s="128" t="s">
        <v>781</v>
      </c>
      <c r="H842" s="114"/>
      <c r="I842" t="str">
        <f>IF(COUNTIF('2122&amp;2021 SDOL'!$B$8:$B$183, 'College &amp; Clock Prog-SOC'!$F842)&gt;0, "X", "")</f>
        <v>X</v>
      </c>
    </row>
    <row r="843" spans="1:9" ht="64">
      <c r="A843" t="str">
        <f>CONCATENATE(Table2[[#This Row],[CIP Number]],Table2[[#This Row],[SOC]])</f>
        <v>1652020901531031</v>
      </c>
      <c r="B843" s="274" t="s">
        <v>1759</v>
      </c>
      <c r="D843" s="128" t="s">
        <v>2125</v>
      </c>
      <c r="E843" s="231" t="s">
        <v>1856</v>
      </c>
      <c r="F843" s="231">
        <v>531031</v>
      </c>
      <c r="G843" s="128" t="s">
        <v>2127</v>
      </c>
      <c r="H843" s="114"/>
      <c r="I843" t="str">
        <f>IF(COUNTIF('2122&amp;2021 SDOL'!$B$8:$B$183, 'College &amp; Clock Prog-SOC'!$F843)&gt;0, "X", "")</f>
        <v/>
      </c>
    </row>
    <row r="844" spans="1:9" ht="48">
      <c r="A844" t="str">
        <f>CONCATENATE(Table2[[#This Row],[CIP Number]],Table2[[#This Row],[SOC]])</f>
        <v>1703010401194091</v>
      </c>
      <c r="B844" s="274" t="s">
        <v>1766</v>
      </c>
      <c r="D844" s="128" t="s">
        <v>2128</v>
      </c>
      <c r="E844" s="231" t="s">
        <v>1856</v>
      </c>
      <c r="F844" s="231">
        <v>194091</v>
      </c>
      <c r="G844" s="128" t="s">
        <v>1764</v>
      </c>
      <c r="H844" s="114"/>
      <c r="I844" t="str">
        <f>IF(COUNTIF('2122&amp;2021 SDOL'!$B$8:$B$183, 'College &amp; Clock Prog-SOC'!$F844)&gt;0, "X", "")</f>
        <v/>
      </c>
    </row>
    <row r="845" spans="1:9" ht="16">
      <c r="A845" t="str">
        <f>CONCATENATE(Table2[[#This Row],[CIP Number]],Table2[[#This Row],[SOC]])</f>
        <v>1713100304273091</v>
      </c>
      <c r="B845" s="274" t="s">
        <v>1785</v>
      </c>
      <c r="D845" s="128" t="s">
        <v>2129</v>
      </c>
      <c r="E845" s="231" t="s">
        <v>1856</v>
      </c>
      <c r="F845" s="231">
        <v>273091</v>
      </c>
      <c r="G845" s="128" t="s">
        <v>1777</v>
      </c>
      <c r="H845" s="114"/>
      <c r="I845" t="str">
        <f>IF(COUNTIF('2122&amp;2021 SDOL'!$B$8:$B$183, 'College &amp; Clock Prog-SOC'!$F845)&gt;0, "X", "")</f>
        <v/>
      </c>
    </row>
    <row r="846" spans="1:9" ht="16">
      <c r="A846" t="str">
        <f>CONCATENATE(Table2[[#This Row],[CIP Number]],Table2[[#This Row],[SOC]])</f>
        <v>1713100305273091</v>
      </c>
      <c r="B846" s="274" t="s">
        <v>2130</v>
      </c>
      <c r="D846" s="128" t="s">
        <v>2131</v>
      </c>
      <c r="E846" s="231" t="s">
        <v>1856</v>
      </c>
      <c r="F846" s="231">
        <v>273091</v>
      </c>
      <c r="G846" s="128" t="s">
        <v>1777</v>
      </c>
      <c r="H846" s="114"/>
      <c r="I846" t="str">
        <f>IF(COUNTIF('2122&amp;2021 SDOL'!$B$8:$B$183, 'College &amp; Clock Prog-SOC'!$F846)&gt;0, "X", "")</f>
        <v/>
      </c>
    </row>
    <row r="847" spans="1:9" ht="16">
      <c r="A847" t="str">
        <f>CONCATENATE(Table2[[#This Row],[CIP Number]],Table2[[#This Row],[SOC]])</f>
        <v>1713129902259031</v>
      </c>
      <c r="B847" s="274" t="s">
        <v>1792</v>
      </c>
      <c r="D847" s="128" t="s">
        <v>2133</v>
      </c>
      <c r="E847" s="231" t="s">
        <v>1856</v>
      </c>
      <c r="F847" s="231">
        <v>259031</v>
      </c>
      <c r="G847" s="128" t="s">
        <v>1791</v>
      </c>
      <c r="H847" s="114"/>
      <c r="I847" t="str">
        <f>IF(COUNTIF('2122&amp;2021 SDOL'!$B$8:$B$183, 'College &amp; Clock Prog-SOC'!$F847)&gt;0, "X", "")</f>
        <v/>
      </c>
    </row>
    <row r="848" spans="1:9" ht="16">
      <c r="A848" t="str">
        <f>CONCATENATE(Table2[[#This Row],[CIP Number]],Table2[[#This Row],[SOC]])</f>
        <v>1715020101173022</v>
      </c>
      <c r="B848" s="274" t="s">
        <v>1798</v>
      </c>
      <c r="D848" s="128" t="s">
        <v>2134</v>
      </c>
      <c r="E848" s="231" t="s">
        <v>1856</v>
      </c>
      <c r="F848" s="231">
        <v>173022</v>
      </c>
      <c r="G848" s="128" t="s">
        <v>1797</v>
      </c>
      <c r="H848" s="114"/>
      <c r="I848" t="str">
        <f>IF(COUNTIF('2122&amp;2021 SDOL'!$B$8:$B$183, 'College &amp; Clock Prog-SOC'!$F848)&gt;0, "X", "")</f>
        <v/>
      </c>
    </row>
    <row r="849" spans="1:9" ht="16">
      <c r="A849" t="str">
        <f>CONCATENATE(Table2[[#This Row],[CIP Number]],Table2[[#This Row],[SOC]])</f>
        <v>1722030200232011</v>
      </c>
      <c r="B849" s="274" t="s">
        <v>1807</v>
      </c>
      <c r="D849" s="128" t="s">
        <v>2135</v>
      </c>
      <c r="E849" s="231" t="s">
        <v>1856</v>
      </c>
      <c r="F849" s="231">
        <v>232011</v>
      </c>
      <c r="G849" s="128" t="s">
        <v>1805</v>
      </c>
      <c r="H849" s="114"/>
      <c r="I849" t="str">
        <f>IF(COUNTIF('2122&amp;2021 SDOL'!$B$8:$B$183, 'College &amp; Clock Prog-SOC'!$F849)&gt;0, "X", "")</f>
        <v>X</v>
      </c>
    </row>
    <row r="850" spans="1:9" ht="32">
      <c r="A850" t="str">
        <f>CONCATENATE(Table2[[#This Row],[CIP Number]],Table2[[#This Row],[SOC]])</f>
        <v>1731050701399031</v>
      </c>
      <c r="B850" s="275" t="s">
        <v>2136</v>
      </c>
      <c r="D850" s="233" t="s">
        <v>2138</v>
      </c>
      <c r="E850" s="232" t="s">
        <v>1856</v>
      </c>
      <c r="F850" s="232">
        <v>399031</v>
      </c>
      <c r="G850" s="233" t="s">
        <v>2140</v>
      </c>
      <c r="H850" s="114"/>
      <c r="I850" t="str">
        <f>IF(COUNTIF('2122&amp;2021 SDOL'!$B$8:$B$183, 'College &amp; Clock Prog-SOC'!$F850)&gt;0, "X", "")</f>
        <v/>
      </c>
    </row>
    <row r="851" spans="1:9">
      <c r="A851" t="str">
        <f>CONCATENATE(Table2[[#This Row],[CIP Number]],Table2[[#This Row],[SOC]])</f>
        <v>1743010302331012</v>
      </c>
      <c r="B851" s="115" t="s">
        <v>1814</v>
      </c>
      <c r="D851" t="s">
        <v>2141</v>
      </c>
      <c r="E851" t="s">
        <v>1856</v>
      </c>
      <c r="F851">
        <v>331012</v>
      </c>
      <c r="G851" t="s">
        <v>2143</v>
      </c>
      <c r="H851" s="88"/>
      <c r="I851" t="str">
        <f>IF(COUNTIF('2122&amp;2021 SDOL'!$B$8:$B$183, 'College &amp; Clock Prog-SOC'!$F851)&gt;0, "X", "")</f>
        <v/>
      </c>
    </row>
    <row r="852" spans="1:9">
      <c r="A852" t="str">
        <f>CONCATENATE(Table2[[#This Row],[CIP Number]],Table2[[#This Row],[SOC]])</f>
        <v>1743011202339032</v>
      </c>
      <c r="B852" s="115" t="s">
        <v>1823</v>
      </c>
      <c r="D852" t="s">
        <v>2144</v>
      </c>
      <c r="E852" t="s">
        <v>1856</v>
      </c>
      <c r="F852">
        <v>339032</v>
      </c>
      <c r="G852" t="s">
        <v>2146</v>
      </c>
      <c r="H852" s="88"/>
      <c r="I852" t="str">
        <f>IF(COUNTIF('2122&amp;2021 SDOL'!$B$8:$B$183, 'College &amp; Clock Prog-SOC'!$F852)&gt;0, "X", "")</f>
        <v/>
      </c>
    </row>
    <row r="853" spans="1:9">
      <c r="A853" t="str">
        <f>CONCATENATE(Table2[[#This Row],[CIP Number]],Table2[[#This Row],[SOC]])</f>
        <v>1743020112331021</v>
      </c>
      <c r="B853" s="115" t="s">
        <v>1830</v>
      </c>
      <c r="D853" t="s">
        <v>2147</v>
      </c>
      <c r="E853" t="s">
        <v>1856</v>
      </c>
      <c r="F853">
        <v>331021</v>
      </c>
      <c r="G853" t="s">
        <v>2148</v>
      </c>
      <c r="H853" s="88"/>
      <c r="I853" t="str">
        <f>IF(COUNTIF('2122&amp;2021 SDOL'!$B$8:$B$183, 'College &amp; Clock Prog-SOC'!$F853)&gt;0, "X", "")</f>
        <v/>
      </c>
    </row>
    <row r="854" spans="1:9">
      <c r="A854" t="str">
        <f>CONCATENATE(Table2[[#This Row],[CIP Number]],Table2[[#This Row],[SOC]])</f>
        <v>1743030200119161</v>
      </c>
      <c r="B854" s="115" t="s">
        <v>1838</v>
      </c>
      <c r="D854" t="s">
        <v>2149</v>
      </c>
      <c r="E854" t="s">
        <v>1856</v>
      </c>
      <c r="F854">
        <v>119161</v>
      </c>
      <c r="G854" t="s">
        <v>1836</v>
      </c>
      <c r="H854" s="88"/>
      <c r="I854" t="str">
        <f>IF(COUNTIF('2122&amp;2021 SDOL'!$B$8:$B$183, 'College &amp; Clock Prog-SOC'!$F854)&gt;0, "X", "")</f>
        <v/>
      </c>
    </row>
    <row r="855" spans="1:9">
      <c r="A855" t="str">
        <f>CONCATENATE(Table2[[#This Row],[CIP Number]],Table2[[#This Row],[SOC]])</f>
        <v>1743040300151199</v>
      </c>
      <c r="B855" s="115" t="s">
        <v>2150</v>
      </c>
      <c r="D855" t="s">
        <v>2152</v>
      </c>
      <c r="E855" t="s">
        <v>1856</v>
      </c>
      <c r="F855">
        <v>151199</v>
      </c>
      <c r="G855" t="s">
        <v>1153</v>
      </c>
      <c r="H855" s="88"/>
      <c r="I855" t="str">
        <f>IF(COUNTIF('2122&amp;2021 SDOL'!$B$8:$B$183, 'College &amp; Clock Prog-SOC'!$F855)&gt;0, "X", "")</f>
        <v>X</v>
      </c>
    </row>
    <row r="856" spans="1:9">
      <c r="A856" t="str">
        <f>CONCATENATE(Table2[[#This Row],[CIP Number]],Table2[[#This Row],[SOC]])</f>
        <v>1743040600194092</v>
      </c>
      <c r="B856" s="115" t="s">
        <v>1853</v>
      </c>
      <c r="D856" t="s">
        <v>360</v>
      </c>
      <c r="E856" t="s">
        <v>1856</v>
      </c>
      <c r="F856">
        <v>194092</v>
      </c>
      <c r="G856" t="s">
        <v>1852</v>
      </c>
      <c r="H856" s="88"/>
      <c r="I856" t="str">
        <f>IF(COUNTIF('2122&amp;2021 SDOL'!$B$8:$B$183, 'College &amp; Clock Prog-SOC'!$F856)&gt;0, "X", "")</f>
        <v/>
      </c>
    </row>
  </sheetData>
  <pageMargins left="0.7" right="0.7" top="0.75" bottom="0.75" header="0.3" footer="0.3"/>
  <pageSetup orientation="portrait" horizontalDpi="4294967293"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6EFCE"/>
  </sheetPr>
  <dimension ref="A1:L183"/>
  <sheetViews>
    <sheetView topLeftCell="A159" workbookViewId="0">
      <selection activeCell="B1" sqref="B1:B1048576"/>
    </sheetView>
  </sheetViews>
  <sheetFormatPr baseColWidth="10" defaultColWidth="8.83203125" defaultRowHeight="15"/>
  <sheetData>
    <row r="1" spans="1:12">
      <c r="A1" t="s">
        <v>644</v>
      </c>
      <c r="B1" t="s">
        <v>3388</v>
      </c>
    </row>
    <row r="2" spans="1:12">
      <c r="A2" t="s">
        <v>3389</v>
      </c>
    </row>
    <row r="4" spans="1:12">
      <c r="A4" s="40"/>
      <c r="B4" s="42"/>
      <c r="C4" s="42"/>
      <c r="D4" s="42"/>
      <c r="E4" s="41" t="s">
        <v>3390</v>
      </c>
      <c r="F4" s="41"/>
      <c r="G4" s="42"/>
      <c r="H4" s="42"/>
      <c r="I4" s="41" t="s">
        <v>3391</v>
      </c>
      <c r="J4" s="41" t="s">
        <v>3392</v>
      </c>
      <c r="K4" s="41"/>
      <c r="L4" s="40"/>
    </row>
    <row r="5" spans="1:12">
      <c r="A5" s="40"/>
      <c r="B5" s="43"/>
      <c r="C5" s="44"/>
      <c r="D5" s="44"/>
      <c r="E5" s="41" t="s">
        <v>3393</v>
      </c>
      <c r="F5" s="41" t="s">
        <v>3390</v>
      </c>
      <c r="G5" s="333" t="s">
        <v>3394</v>
      </c>
      <c r="H5" s="334"/>
      <c r="I5" s="41" t="s">
        <v>3395</v>
      </c>
      <c r="J5" s="41" t="s">
        <v>3396</v>
      </c>
      <c r="K5" s="41" t="s">
        <v>3397</v>
      </c>
      <c r="L5" s="41" t="s">
        <v>3398</v>
      </c>
    </row>
    <row r="6" spans="1:12" ht="16" thickBot="1">
      <c r="A6" s="40"/>
      <c r="B6" s="45" t="s">
        <v>3399</v>
      </c>
      <c r="C6" s="45" t="s">
        <v>3400</v>
      </c>
      <c r="D6" s="45" t="s">
        <v>3401</v>
      </c>
      <c r="E6" s="45" t="s">
        <v>3402</v>
      </c>
      <c r="F6" s="45" t="s">
        <v>3403</v>
      </c>
      <c r="G6" s="46" t="s">
        <v>3404</v>
      </c>
      <c r="H6" s="46" t="s">
        <v>3405</v>
      </c>
      <c r="I6" s="45" t="s">
        <v>3406</v>
      </c>
      <c r="J6" s="45" t="s">
        <v>3407</v>
      </c>
      <c r="K6" s="45" t="s">
        <v>3408</v>
      </c>
      <c r="L6" s="45" t="s">
        <v>3409</v>
      </c>
    </row>
    <row r="7" spans="1:12">
      <c r="A7" s="40"/>
      <c r="B7" s="41"/>
      <c r="C7" s="41"/>
      <c r="D7" s="51"/>
      <c r="E7" s="48"/>
      <c r="F7" s="49"/>
      <c r="G7" s="50"/>
      <c r="H7" s="50"/>
      <c r="I7" s="52"/>
      <c r="J7" s="47"/>
      <c r="K7" s="47"/>
      <c r="L7" s="47"/>
    </row>
    <row r="8" spans="1:12">
      <c r="A8" s="40">
        <v>2122</v>
      </c>
      <c r="B8" s="60">
        <v>113011</v>
      </c>
      <c r="C8" s="60" t="s">
        <v>3410</v>
      </c>
      <c r="D8" s="61" t="s">
        <v>3411</v>
      </c>
      <c r="E8" s="62">
        <v>1.547812</v>
      </c>
      <c r="F8" s="53">
        <v>1537</v>
      </c>
      <c r="G8" s="62">
        <v>44.459134615384599</v>
      </c>
      <c r="H8" s="62">
        <v>25.258653846153798</v>
      </c>
      <c r="I8" s="60">
        <v>4</v>
      </c>
      <c r="J8" s="60" t="s">
        <v>46</v>
      </c>
      <c r="K8" s="60" t="s">
        <v>178</v>
      </c>
      <c r="L8" s="47"/>
    </row>
    <row r="9" spans="1:12">
      <c r="A9" s="40">
        <v>2122</v>
      </c>
      <c r="B9" s="60">
        <v>493011</v>
      </c>
      <c r="C9" s="60" t="s">
        <v>3410</v>
      </c>
      <c r="D9" s="61" t="s">
        <v>1701</v>
      </c>
      <c r="E9" s="62">
        <v>1.6713750000000001</v>
      </c>
      <c r="F9" s="53">
        <v>1474</v>
      </c>
      <c r="G9" s="62">
        <v>31.541826923076901</v>
      </c>
      <c r="H9" s="62">
        <v>16.7509615384615</v>
      </c>
      <c r="I9" s="60">
        <v>3</v>
      </c>
      <c r="J9" s="60" t="s">
        <v>46</v>
      </c>
      <c r="K9" s="60" t="s">
        <v>178</v>
      </c>
      <c r="L9" s="47"/>
    </row>
    <row r="10" spans="1:12">
      <c r="A10" s="40">
        <v>2122</v>
      </c>
      <c r="B10" s="60">
        <v>532011</v>
      </c>
      <c r="C10" s="60" t="s">
        <v>3410</v>
      </c>
      <c r="D10" s="61" t="s">
        <v>2108</v>
      </c>
      <c r="E10" s="62">
        <v>1.443562</v>
      </c>
      <c r="F10" s="53">
        <v>610</v>
      </c>
      <c r="G10" s="62">
        <v>113.51009615384601</v>
      </c>
      <c r="H10" s="62">
        <v>69.145192307692298</v>
      </c>
      <c r="I10" s="60">
        <v>4</v>
      </c>
      <c r="J10" s="60" t="s">
        <v>46</v>
      </c>
      <c r="K10" s="60" t="s">
        <v>178</v>
      </c>
      <c r="L10" s="47"/>
    </row>
    <row r="11" spans="1:12">
      <c r="A11" s="40">
        <v>2122</v>
      </c>
      <c r="B11" s="60">
        <v>274011</v>
      </c>
      <c r="C11" s="60"/>
      <c r="D11" s="61" t="s">
        <v>1367</v>
      </c>
      <c r="E11" s="62">
        <v>3.2339000000000002</v>
      </c>
      <c r="F11" s="53">
        <v>869</v>
      </c>
      <c r="G11" s="62">
        <v>23.383653846153798</v>
      </c>
      <c r="H11" s="62">
        <v>14.4408653846154</v>
      </c>
      <c r="I11" s="60">
        <v>4</v>
      </c>
      <c r="J11" s="60" t="s">
        <v>46</v>
      </c>
      <c r="K11" s="60" t="s">
        <v>178</v>
      </c>
      <c r="L11" s="47"/>
    </row>
    <row r="12" spans="1:12">
      <c r="A12" s="40">
        <v>2122</v>
      </c>
      <c r="B12" s="60">
        <v>493021</v>
      </c>
      <c r="C12" s="60"/>
      <c r="D12" s="61" t="s">
        <v>2761</v>
      </c>
      <c r="E12" s="62">
        <v>1.2646500000000001</v>
      </c>
      <c r="F12" s="53">
        <v>1104</v>
      </c>
      <c r="G12" s="62">
        <v>21.853846153846199</v>
      </c>
      <c r="H12" s="62">
        <v>14.097596153846199</v>
      </c>
      <c r="I12" s="60">
        <v>3</v>
      </c>
      <c r="J12" s="60" t="s">
        <v>46</v>
      </c>
      <c r="K12" s="60" t="s">
        <v>178</v>
      </c>
      <c r="L12" s="47" t="s">
        <v>46</v>
      </c>
    </row>
    <row r="13" spans="1:12">
      <c r="A13" s="40">
        <v>2122</v>
      </c>
      <c r="B13" s="60">
        <v>493023</v>
      </c>
      <c r="C13" s="60"/>
      <c r="D13" s="61" t="s">
        <v>1541</v>
      </c>
      <c r="E13" s="62">
        <v>0.66097499999999998</v>
      </c>
      <c r="F13" s="53">
        <v>5668</v>
      </c>
      <c r="G13" s="62">
        <v>21.814423076923099</v>
      </c>
      <c r="H13" s="62">
        <v>12.6822115384615</v>
      </c>
      <c r="I13" s="60">
        <v>3</v>
      </c>
      <c r="J13" s="60" t="s">
        <v>46</v>
      </c>
      <c r="K13" s="60" t="s">
        <v>178</v>
      </c>
      <c r="L13" s="47" t="s">
        <v>46</v>
      </c>
    </row>
    <row r="14" spans="1:12">
      <c r="A14" s="40">
        <v>2122</v>
      </c>
      <c r="B14" s="60">
        <v>433031</v>
      </c>
      <c r="C14" s="60"/>
      <c r="D14" s="61" t="s">
        <v>1275</v>
      </c>
      <c r="E14" s="62">
        <v>0.45915</v>
      </c>
      <c r="F14" s="53">
        <v>13212</v>
      </c>
      <c r="G14" s="62">
        <v>20.993269230769201</v>
      </c>
      <c r="H14" s="62">
        <v>14.033653846153801</v>
      </c>
      <c r="I14" s="60">
        <v>4</v>
      </c>
      <c r="J14" s="60" t="s">
        <v>46</v>
      </c>
      <c r="K14" s="60" t="s">
        <v>178</v>
      </c>
      <c r="L14" s="42"/>
    </row>
    <row r="15" spans="1:12">
      <c r="A15" s="40">
        <v>2122</v>
      </c>
      <c r="B15" s="60">
        <v>493031</v>
      </c>
      <c r="C15" s="60" t="s">
        <v>3410</v>
      </c>
      <c r="D15" s="61" t="s">
        <v>2811</v>
      </c>
      <c r="E15" s="62">
        <v>1.525512</v>
      </c>
      <c r="F15" s="53">
        <v>1609</v>
      </c>
      <c r="G15" s="62">
        <v>25.123557692307699</v>
      </c>
      <c r="H15" s="62">
        <v>16.820192307692299</v>
      </c>
      <c r="I15" s="60">
        <v>3</v>
      </c>
      <c r="J15" s="60" t="s">
        <v>46</v>
      </c>
      <c r="K15" s="60" t="s">
        <v>178</v>
      </c>
      <c r="L15" s="47"/>
    </row>
    <row r="16" spans="1:12">
      <c r="A16" s="40">
        <v>2122</v>
      </c>
      <c r="B16" s="60">
        <v>533021</v>
      </c>
      <c r="C16" s="60"/>
      <c r="D16" s="61" t="s">
        <v>3412</v>
      </c>
      <c r="E16" s="62">
        <v>1.5201750000000001</v>
      </c>
      <c r="F16" s="53">
        <v>1744</v>
      </c>
      <c r="G16" s="62">
        <v>19.814903846153801</v>
      </c>
      <c r="H16" s="62">
        <v>13.586538461538501</v>
      </c>
      <c r="I16" s="60">
        <v>3</v>
      </c>
      <c r="J16" s="60" t="s">
        <v>178</v>
      </c>
      <c r="K16" s="60" t="s">
        <v>178</v>
      </c>
      <c r="L16" s="47" t="s">
        <v>46</v>
      </c>
    </row>
    <row r="17" spans="1:12">
      <c r="A17" s="40">
        <v>2122</v>
      </c>
      <c r="B17" s="60">
        <v>131199</v>
      </c>
      <c r="C17" s="60" t="s">
        <v>3410</v>
      </c>
      <c r="D17" s="61" t="s">
        <v>3413</v>
      </c>
      <c r="E17" s="62">
        <v>1.43685</v>
      </c>
      <c r="F17" s="53">
        <v>8846</v>
      </c>
      <c r="G17" s="62">
        <v>34.1711538461538</v>
      </c>
      <c r="H17" s="62">
        <v>17.143269230769199</v>
      </c>
      <c r="I17" s="60">
        <v>4</v>
      </c>
      <c r="J17" s="60" t="s">
        <v>46</v>
      </c>
      <c r="K17" s="60" t="s">
        <v>178</v>
      </c>
      <c r="L17" s="47"/>
    </row>
    <row r="18" spans="1:12">
      <c r="A18" s="40">
        <v>2122</v>
      </c>
      <c r="B18" s="60">
        <v>535021</v>
      </c>
      <c r="C18" s="60" t="s">
        <v>3410</v>
      </c>
      <c r="D18" s="61" t="s">
        <v>3414</v>
      </c>
      <c r="E18" s="62">
        <v>2.0933999999999999</v>
      </c>
      <c r="F18" s="53">
        <v>742</v>
      </c>
      <c r="G18" s="62">
        <v>29.3355769230769</v>
      </c>
      <c r="H18" s="62">
        <v>18.1052884615385</v>
      </c>
      <c r="I18" s="60">
        <v>3</v>
      </c>
      <c r="J18" s="60" t="s">
        <v>46</v>
      </c>
      <c r="K18" s="60" t="s">
        <v>178</v>
      </c>
      <c r="L18" s="47" t="s">
        <v>46</v>
      </c>
    </row>
    <row r="19" spans="1:12">
      <c r="A19" s="40">
        <v>2122</v>
      </c>
      <c r="B19" s="60">
        <v>472031</v>
      </c>
      <c r="C19" s="60"/>
      <c r="D19" s="61" t="s">
        <v>2653</v>
      </c>
      <c r="E19" s="62">
        <v>1.360012</v>
      </c>
      <c r="F19" s="53">
        <v>8240</v>
      </c>
      <c r="G19" s="62">
        <v>20.272596153846202</v>
      </c>
      <c r="H19" s="62">
        <v>14.0903846153846</v>
      </c>
      <c r="I19" s="60">
        <v>3</v>
      </c>
      <c r="J19" s="60" t="s">
        <v>46</v>
      </c>
      <c r="K19" s="60" t="s">
        <v>178</v>
      </c>
      <c r="L19" s="47"/>
    </row>
    <row r="20" spans="1:12">
      <c r="A20" s="40">
        <v>2122</v>
      </c>
      <c r="B20" s="60">
        <v>472051</v>
      </c>
      <c r="C20" s="60"/>
      <c r="D20" s="61" t="s">
        <v>3415</v>
      </c>
      <c r="E20" s="62">
        <v>1.2196</v>
      </c>
      <c r="F20" s="53">
        <v>1755</v>
      </c>
      <c r="G20" s="62">
        <v>19.306249999999999</v>
      </c>
      <c r="H20" s="62">
        <v>14.49375</v>
      </c>
      <c r="I20" s="60">
        <v>3</v>
      </c>
      <c r="J20" s="60" t="s">
        <v>46</v>
      </c>
      <c r="K20" s="60" t="s">
        <v>178</v>
      </c>
      <c r="L20" s="47"/>
    </row>
    <row r="21" spans="1:12">
      <c r="A21" s="40">
        <v>2122</v>
      </c>
      <c r="B21" s="60">
        <v>351011</v>
      </c>
      <c r="C21" s="60" t="s">
        <v>3410</v>
      </c>
      <c r="D21" s="61" t="s">
        <v>1414</v>
      </c>
      <c r="E21" s="62">
        <v>4.0308250000000001</v>
      </c>
      <c r="F21" s="53">
        <v>1939</v>
      </c>
      <c r="G21" s="62">
        <v>27.411538461538498</v>
      </c>
      <c r="H21" s="62">
        <v>15.746153846153801</v>
      </c>
      <c r="I21" s="60">
        <v>3</v>
      </c>
      <c r="J21" s="60" t="s">
        <v>46</v>
      </c>
      <c r="K21" s="60" t="s">
        <v>178</v>
      </c>
      <c r="L21" s="47"/>
    </row>
    <row r="22" spans="1:12">
      <c r="A22" s="40">
        <v>2122</v>
      </c>
      <c r="B22" s="60">
        <v>131031</v>
      </c>
      <c r="C22" s="60" t="s">
        <v>3410</v>
      </c>
      <c r="D22" s="61" t="s">
        <v>2209</v>
      </c>
      <c r="E22" s="62">
        <v>0.25596200000000002</v>
      </c>
      <c r="F22" s="53">
        <v>2070</v>
      </c>
      <c r="G22" s="62">
        <v>30.9153846153846</v>
      </c>
      <c r="H22" s="62">
        <v>20.069230769230799</v>
      </c>
      <c r="I22" s="60">
        <v>3</v>
      </c>
      <c r="J22" s="60" t="s">
        <v>46</v>
      </c>
      <c r="K22" s="60" t="s">
        <v>178</v>
      </c>
      <c r="L22" s="47"/>
    </row>
    <row r="23" spans="1:12">
      <c r="A23" s="40">
        <v>2122</v>
      </c>
      <c r="B23" s="60">
        <v>532012</v>
      </c>
      <c r="C23" s="60" t="s">
        <v>3410</v>
      </c>
      <c r="D23" s="61" t="s">
        <v>1682</v>
      </c>
      <c r="E23" s="62">
        <v>1.7370000000000001</v>
      </c>
      <c r="F23" s="53">
        <v>592</v>
      </c>
      <c r="G23" s="62">
        <v>78.636538461538507</v>
      </c>
      <c r="H23" s="62">
        <v>26.035576923076899</v>
      </c>
      <c r="I23" s="60">
        <v>3</v>
      </c>
      <c r="J23" s="60" t="s">
        <v>46</v>
      </c>
      <c r="K23" s="60" t="s">
        <v>178</v>
      </c>
      <c r="L23" s="47" t="s">
        <v>46</v>
      </c>
    </row>
    <row r="24" spans="1:12">
      <c r="A24" s="40">
        <v>2122</v>
      </c>
      <c r="B24" s="60">
        <v>131141</v>
      </c>
      <c r="C24" s="60" t="s">
        <v>3410</v>
      </c>
      <c r="D24" s="61" t="s">
        <v>3416</v>
      </c>
      <c r="E24" s="62">
        <v>1.614525</v>
      </c>
      <c r="F24" s="53">
        <v>756</v>
      </c>
      <c r="G24" s="62">
        <v>26.9293269230769</v>
      </c>
      <c r="H24" s="62">
        <v>17.8831730769231</v>
      </c>
      <c r="I24" s="60">
        <v>4</v>
      </c>
      <c r="J24" s="60" t="s">
        <v>46</v>
      </c>
      <c r="K24" s="60" t="s">
        <v>178</v>
      </c>
      <c r="L24" s="47" t="s">
        <v>46</v>
      </c>
    </row>
    <row r="25" spans="1:12">
      <c r="A25" s="40">
        <v>2122</v>
      </c>
      <c r="B25" s="60">
        <v>131041</v>
      </c>
      <c r="C25" s="60" t="s">
        <v>3410</v>
      </c>
      <c r="D25" s="61" t="s">
        <v>3047</v>
      </c>
      <c r="E25" s="62">
        <v>1.1147</v>
      </c>
      <c r="F25" s="53">
        <v>2155</v>
      </c>
      <c r="G25" s="62">
        <v>34.713461538461502</v>
      </c>
      <c r="H25" s="62">
        <v>19.899519230769201</v>
      </c>
      <c r="I25" s="60">
        <v>3</v>
      </c>
      <c r="J25" s="60" t="s">
        <v>46</v>
      </c>
      <c r="K25" s="60" t="s">
        <v>178</v>
      </c>
      <c r="L25" s="47"/>
    </row>
    <row r="26" spans="1:12">
      <c r="A26" s="40">
        <v>2122</v>
      </c>
      <c r="B26" s="60">
        <v>151143</v>
      </c>
      <c r="C26" s="60" t="s">
        <v>3410</v>
      </c>
      <c r="D26" s="61" t="s">
        <v>3417</v>
      </c>
      <c r="E26" s="62">
        <v>1.573375</v>
      </c>
      <c r="F26" s="53">
        <v>979</v>
      </c>
      <c r="G26" s="62">
        <v>51.956730769230802</v>
      </c>
      <c r="H26" s="62">
        <v>34.033173076923099</v>
      </c>
      <c r="I26" s="60">
        <v>3</v>
      </c>
      <c r="J26" s="60" t="s">
        <v>46</v>
      </c>
      <c r="K26" s="60" t="s">
        <v>178</v>
      </c>
      <c r="L26" s="47"/>
    </row>
    <row r="27" spans="1:12">
      <c r="A27" s="40">
        <v>2122</v>
      </c>
      <c r="B27" s="60">
        <v>151199</v>
      </c>
      <c r="C27" s="60" t="s">
        <v>3410</v>
      </c>
      <c r="D27" s="61" t="s">
        <v>3418</v>
      </c>
      <c r="E27" s="62">
        <v>1.487287</v>
      </c>
      <c r="F27" s="53">
        <v>1118</v>
      </c>
      <c r="G27" s="62">
        <v>37.668750000000003</v>
      </c>
      <c r="H27" s="62">
        <v>17.8600961538462</v>
      </c>
      <c r="I27" s="60">
        <v>3</v>
      </c>
      <c r="J27" s="60" t="s">
        <v>46</v>
      </c>
      <c r="K27" s="60" t="s">
        <v>178</v>
      </c>
      <c r="L27" s="47"/>
    </row>
    <row r="28" spans="1:12">
      <c r="A28" s="40">
        <v>2122</v>
      </c>
      <c r="B28" s="60">
        <v>151131</v>
      </c>
      <c r="C28" s="60" t="s">
        <v>3410</v>
      </c>
      <c r="D28" s="61" t="s">
        <v>1130</v>
      </c>
      <c r="E28" s="62">
        <v>2.1678500000000001</v>
      </c>
      <c r="F28" s="53">
        <v>1169</v>
      </c>
      <c r="G28" s="62">
        <v>41.689903846153797</v>
      </c>
      <c r="H28" s="62">
        <v>23.312980769230801</v>
      </c>
      <c r="I28" s="60">
        <v>3</v>
      </c>
      <c r="J28" s="60" t="s">
        <v>46</v>
      </c>
      <c r="K28" s="60" t="s">
        <v>178</v>
      </c>
      <c r="L28" s="47" t="s">
        <v>46</v>
      </c>
    </row>
    <row r="29" spans="1:12">
      <c r="A29" s="40">
        <v>2122</v>
      </c>
      <c r="B29" s="60">
        <v>151121</v>
      </c>
      <c r="C29" s="60" t="s">
        <v>3410</v>
      </c>
      <c r="D29" s="61" t="s">
        <v>1122</v>
      </c>
      <c r="E29" s="62">
        <v>1.886825</v>
      </c>
      <c r="F29" s="53">
        <v>2652</v>
      </c>
      <c r="G29" s="62">
        <v>43.262500000000003</v>
      </c>
      <c r="H29" s="62">
        <v>24.5302884615385</v>
      </c>
      <c r="I29" s="60">
        <v>4</v>
      </c>
      <c r="J29" s="60" t="s">
        <v>46</v>
      </c>
      <c r="K29" s="60" t="s">
        <v>178</v>
      </c>
      <c r="L29" s="47"/>
    </row>
    <row r="30" spans="1:12">
      <c r="A30" s="40">
        <v>2122</v>
      </c>
      <c r="B30" s="60">
        <v>151151</v>
      </c>
      <c r="C30" s="60" t="s">
        <v>3410</v>
      </c>
      <c r="D30" s="61" t="s">
        <v>3419</v>
      </c>
      <c r="E30" s="62">
        <v>1.8481620000000001</v>
      </c>
      <c r="F30" s="53">
        <v>4748</v>
      </c>
      <c r="G30" s="62">
        <v>25.827884615384601</v>
      </c>
      <c r="H30" s="62">
        <v>16.1100961538462</v>
      </c>
      <c r="I30" s="60">
        <v>3</v>
      </c>
      <c r="J30" s="60" t="s">
        <v>46</v>
      </c>
      <c r="K30" s="60" t="s">
        <v>178</v>
      </c>
      <c r="L30" s="47"/>
    </row>
    <row r="31" spans="1:12">
      <c r="A31" s="40">
        <v>2122</v>
      </c>
      <c r="B31" s="60">
        <v>119021</v>
      </c>
      <c r="C31" s="60" t="s">
        <v>3410</v>
      </c>
      <c r="D31" s="61" t="s">
        <v>1560</v>
      </c>
      <c r="E31" s="62">
        <v>2.2160120000000001</v>
      </c>
      <c r="F31" s="53">
        <v>3851</v>
      </c>
      <c r="G31" s="62">
        <v>53.957692307692298</v>
      </c>
      <c r="H31" s="62">
        <v>31.713461538461502</v>
      </c>
      <c r="I31" s="60">
        <v>4</v>
      </c>
      <c r="J31" s="60" t="s">
        <v>46</v>
      </c>
      <c r="K31" s="60" t="s">
        <v>178</v>
      </c>
      <c r="L31" s="47"/>
    </row>
    <row r="32" spans="1:12">
      <c r="A32" s="40">
        <v>2122</v>
      </c>
      <c r="B32" s="60">
        <v>131051</v>
      </c>
      <c r="C32" s="60" t="s">
        <v>3410</v>
      </c>
      <c r="D32" s="61" t="s">
        <v>3420</v>
      </c>
      <c r="E32" s="62">
        <v>0.77923699999999996</v>
      </c>
      <c r="F32" s="53">
        <v>1532</v>
      </c>
      <c r="G32" s="62">
        <v>31.504326923076899</v>
      </c>
      <c r="H32" s="62">
        <v>19.4341346153846</v>
      </c>
      <c r="I32" s="60">
        <v>4</v>
      </c>
      <c r="J32" s="60" t="s">
        <v>46</v>
      </c>
      <c r="K32" s="60" t="s">
        <v>178</v>
      </c>
      <c r="L32" s="47"/>
    </row>
    <row r="33" spans="1:12">
      <c r="A33" s="40">
        <v>2122</v>
      </c>
      <c r="B33" s="60">
        <v>151141</v>
      </c>
      <c r="C33" s="60" t="s">
        <v>3410</v>
      </c>
      <c r="D33" s="61" t="s">
        <v>1142</v>
      </c>
      <c r="E33" s="62">
        <v>1.516275</v>
      </c>
      <c r="F33" s="53">
        <v>669</v>
      </c>
      <c r="G33" s="62">
        <v>45.512500000000003</v>
      </c>
      <c r="H33" s="62">
        <v>27.685096153846199</v>
      </c>
      <c r="I33" s="60">
        <v>4</v>
      </c>
      <c r="J33" s="60" t="s">
        <v>46</v>
      </c>
      <c r="K33" s="60" t="s">
        <v>178</v>
      </c>
      <c r="L33" s="47"/>
    </row>
    <row r="34" spans="1:12">
      <c r="A34" s="40">
        <v>2122</v>
      </c>
      <c r="B34" s="60">
        <v>319091</v>
      </c>
      <c r="C34" s="60"/>
      <c r="D34" s="61" t="s">
        <v>901</v>
      </c>
      <c r="E34" s="62">
        <v>1.5143249999999999</v>
      </c>
      <c r="F34" s="53">
        <v>2759</v>
      </c>
      <c r="G34" s="62">
        <v>18.8355769230769</v>
      </c>
      <c r="H34" s="62">
        <v>13.239903846153799</v>
      </c>
      <c r="I34" s="60">
        <v>3</v>
      </c>
      <c r="J34" s="60" t="s">
        <v>46</v>
      </c>
      <c r="K34" s="60" t="s">
        <v>178</v>
      </c>
      <c r="L34" s="47"/>
    </row>
    <row r="35" spans="1:12">
      <c r="A35" s="40">
        <v>2122</v>
      </c>
      <c r="B35" s="60">
        <v>292021</v>
      </c>
      <c r="C35" s="60" t="s">
        <v>3410</v>
      </c>
      <c r="D35" s="61" t="s">
        <v>1913</v>
      </c>
      <c r="E35" s="62">
        <v>1.4249499999999999</v>
      </c>
      <c r="F35" s="53">
        <v>1022</v>
      </c>
      <c r="G35" s="62">
        <v>28.1365384615385</v>
      </c>
      <c r="H35" s="62">
        <v>18.3692307692308</v>
      </c>
      <c r="I35" s="60">
        <v>4</v>
      </c>
      <c r="J35" s="60" t="s">
        <v>46</v>
      </c>
      <c r="K35" s="60" t="s">
        <v>178</v>
      </c>
      <c r="L35" s="47"/>
    </row>
    <row r="36" spans="1:12">
      <c r="A36" s="40">
        <v>2122</v>
      </c>
      <c r="B36" s="60">
        <v>292032</v>
      </c>
      <c r="C36" s="60" t="s">
        <v>3410</v>
      </c>
      <c r="D36" s="61" t="s">
        <v>1005</v>
      </c>
      <c r="E36" s="62">
        <v>2.5743749999999999</v>
      </c>
      <c r="F36" s="53">
        <v>522</v>
      </c>
      <c r="G36" s="62">
        <v>30.425480769230798</v>
      </c>
      <c r="H36" s="62">
        <v>22.1677884615385</v>
      </c>
      <c r="I36" s="60">
        <v>3</v>
      </c>
      <c r="J36" s="60" t="s">
        <v>46</v>
      </c>
      <c r="K36" s="60" t="s">
        <v>178</v>
      </c>
      <c r="L36" s="47"/>
    </row>
    <row r="37" spans="1:12">
      <c r="A37" s="40">
        <v>2122</v>
      </c>
      <c r="B37" s="60">
        <v>472111</v>
      </c>
      <c r="C37" s="60"/>
      <c r="D37" s="61" t="s">
        <v>2580</v>
      </c>
      <c r="E37" s="62">
        <v>1.6739999999999999</v>
      </c>
      <c r="F37" s="53">
        <v>6095</v>
      </c>
      <c r="G37" s="62">
        <v>22.253846153846201</v>
      </c>
      <c r="H37" s="62">
        <v>14.6817307692308</v>
      </c>
      <c r="I37" s="60">
        <v>3</v>
      </c>
      <c r="J37" s="60" t="s">
        <v>46</v>
      </c>
      <c r="K37" s="60" t="s">
        <v>178</v>
      </c>
      <c r="L37" s="47"/>
    </row>
    <row r="38" spans="1:12">
      <c r="A38" s="40">
        <v>2122</v>
      </c>
      <c r="B38" s="60">
        <v>332011</v>
      </c>
      <c r="C38" s="60" t="s">
        <v>3410</v>
      </c>
      <c r="D38" s="61" t="s">
        <v>3054</v>
      </c>
      <c r="E38" s="62">
        <v>0.48727500000000001</v>
      </c>
      <c r="F38" s="53">
        <v>1827</v>
      </c>
      <c r="G38" s="62">
        <v>32.548076923076898</v>
      </c>
      <c r="H38" s="62">
        <v>23.327884615384601</v>
      </c>
      <c r="I38" s="60">
        <v>3</v>
      </c>
      <c r="J38" s="60" t="s">
        <v>46</v>
      </c>
      <c r="K38" s="60" t="s">
        <v>178</v>
      </c>
      <c r="L38" s="47"/>
    </row>
    <row r="39" spans="1:12">
      <c r="A39" s="40">
        <v>2122</v>
      </c>
      <c r="B39" s="60">
        <v>371012</v>
      </c>
      <c r="C39" s="60" t="s">
        <v>3410</v>
      </c>
      <c r="D39" s="61" t="s">
        <v>3421</v>
      </c>
      <c r="E39" s="62">
        <v>3.0778500000000002</v>
      </c>
      <c r="F39" s="53">
        <v>2555</v>
      </c>
      <c r="G39" s="62">
        <v>24.955769230769199</v>
      </c>
      <c r="H39" s="62">
        <v>16.012499999999999</v>
      </c>
      <c r="I39" s="60">
        <v>3</v>
      </c>
      <c r="J39" s="60" t="s">
        <v>46</v>
      </c>
      <c r="K39" s="60" t="s">
        <v>178</v>
      </c>
      <c r="L39" s="47"/>
    </row>
    <row r="40" spans="1:12">
      <c r="A40" s="40">
        <v>2122</v>
      </c>
      <c r="B40" s="60">
        <v>471011</v>
      </c>
      <c r="C40" s="60" t="s">
        <v>3410</v>
      </c>
      <c r="D40" s="61" t="s">
        <v>3422</v>
      </c>
      <c r="E40" s="62">
        <v>1.418512</v>
      </c>
      <c r="F40" s="53">
        <v>6374</v>
      </c>
      <c r="G40" s="62">
        <v>31.9966346153846</v>
      </c>
      <c r="H40" s="62">
        <v>21.100480769230799</v>
      </c>
      <c r="I40" s="60">
        <v>4</v>
      </c>
      <c r="J40" s="60" t="s">
        <v>46</v>
      </c>
      <c r="K40" s="60" t="s">
        <v>178</v>
      </c>
      <c r="L40" s="47"/>
    </row>
    <row r="41" spans="1:12">
      <c r="A41" s="40">
        <v>2122</v>
      </c>
      <c r="B41" s="60">
        <v>371011</v>
      </c>
      <c r="C41" s="60"/>
      <c r="D41" s="61" t="s">
        <v>3423</v>
      </c>
      <c r="E41" s="62">
        <v>3.3810250000000002</v>
      </c>
      <c r="F41" s="53">
        <v>2534</v>
      </c>
      <c r="G41" s="62">
        <v>18.8182692307692</v>
      </c>
      <c r="H41" s="62">
        <v>12.848557692307701</v>
      </c>
      <c r="I41" s="60">
        <v>3</v>
      </c>
      <c r="J41" s="60" t="s">
        <v>46</v>
      </c>
      <c r="K41" s="60" t="s">
        <v>178</v>
      </c>
      <c r="L41" s="47"/>
    </row>
    <row r="42" spans="1:12">
      <c r="A42" s="40">
        <v>2122</v>
      </c>
      <c r="B42" s="60">
        <v>491011</v>
      </c>
      <c r="C42" s="60" t="s">
        <v>3410</v>
      </c>
      <c r="D42" s="61" t="s">
        <v>3424</v>
      </c>
      <c r="E42" s="62">
        <v>1.3336749999999999</v>
      </c>
      <c r="F42" s="53">
        <v>3411</v>
      </c>
      <c r="G42" s="62">
        <v>30.183173076923101</v>
      </c>
      <c r="H42" s="62">
        <v>18.640384615384601</v>
      </c>
      <c r="I42" s="60">
        <v>3</v>
      </c>
      <c r="J42" s="60" t="s">
        <v>46</v>
      </c>
      <c r="K42" s="60" t="s">
        <v>178</v>
      </c>
      <c r="L42" s="47"/>
    </row>
    <row r="43" spans="1:12">
      <c r="A43" s="40">
        <v>2122</v>
      </c>
      <c r="B43" s="60">
        <v>431011</v>
      </c>
      <c r="C43" s="60" t="s">
        <v>3410</v>
      </c>
      <c r="D43" s="61" t="s">
        <v>3425</v>
      </c>
      <c r="E43" s="62">
        <v>0.68911199999999995</v>
      </c>
      <c r="F43" s="53">
        <v>12867</v>
      </c>
      <c r="G43" s="62">
        <v>28.377884615384598</v>
      </c>
      <c r="H43" s="62">
        <v>17.5302884615385</v>
      </c>
      <c r="I43" s="60">
        <v>4</v>
      </c>
      <c r="J43" s="60" t="s">
        <v>46</v>
      </c>
      <c r="K43" s="60" t="s">
        <v>178</v>
      </c>
      <c r="L43" s="47"/>
    </row>
    <row r="44" spans="1:12">
      <c r="A44" s="40">
        <v>2122</v>
      </c>
      <c r="B44" s="60">
        <v>511011</v>
      </c>
      <c r="C44" s="60" t="s">
        <v>3410</v>
      </c>
      <c r="D44" s="61" t="s">
        <v>3426</v>
      </c>
      <c r="E44" s="62">
        <v>0.83921199999999996</v>
      </c>
      <c r="F44" s="53">
        <v>2876</v>
      </c>
      <c r="G44" s="62">
        <v>28.573557692307698</v>
      </c>
      <c r="H44" s="62">
        <v>17.674519230769199</v>
      </c>
      <c r="I44" s="60">
        <v>3</v>
      </c>
      <c r="J44" s="60" t="s">
        <v>46</v>
      </c>
      <c r="K44" s="60" t="s">
        <v>178</v>
      </c>
      <c r="L44" s="47"/>
    </row>
    <row r="45" spans="1:12">
      <c r="A45" s="40">
        <v>2122</v>
      </c>
      <c r="B45" s="60">
        <v>331099</v>
      </c>
      <c r="C45" s="60"/>
      <c r="D45" s="61" t="s">
        <v>3427</v>
      </c>
      <c r="E45" s="62">
        <v>2.035587</v>
      </c>
      <c r="F45" s="53">
        <v>662</v>
      </c>
      <c r="G45" s="62">
        <v>22.721634615384598</v>
      </c>
      <c r="H45" s="62">
        <v>13.8778846153846</v>
      </c>
      <c r="I45" s="60">
        <v>3</v>
      </c>
      <c r="J45" s="60" t="s">
        <v>46</v>
      </c>
      <c r="K45" s="60" t="s">
        <v>178</v>
      </c>
      <c r="L45" s="47" t="s">
        <v>46</v>
      </c>
    </row>
    <row r="46" spans="1:12">
      <c r="A46" s="40">
        <v>2122</v>
      </c>
      <c r="B46" s="60">
        <v>411012</v>
      </c>
      <c r="C46" s="60" t="s">
        <v>3410</v>
      </c>
      <c r="D46" s="61" t="s">
        <v>3428</v>
      </c>
      <c r="E46" s="62">
        <v>0.64963700000000002</v>
      </c>
      <c r="F46" s="53">
        <v>2947</v>
      </c>
      <c r="G46" s="62">
        <v>39.249519230769202</v>
      </c>
      <c r="H46" s="62">
        <v>22.117788461538499</v>
      </c>
      <c r="I46" s="60">
        <v>4</v>
      </c>
      <c r="J46" s="60" t="s">
        <v>46</v>
      </c>
      <c r="K46" s="60" t="s">
        <v>178</v>
      </c>
      <c r="L46" s="47"/>
    </row>
    <row r="47" spans="1:12">
      <c r="A47" s="40">
        <v>2122</v>
      </c>
      <c r="B47" s="60">
        <v>391021</v>
      </c>
      <c r="C47" s="60"/>
      <c r="D47" s="61" t="s">
        <v>3429</v>
      </c>
      <c r="E47" s="62">
        <v>2.5299870000000002</v>
      </c>
      <c r="F47" s="53">
        <v>2046</v>
      </c>
      <c r="G47" s="62">
        <v>21.955769230769199</v>
      </c>
      <c r="H47" s="62">
        <v>14.13125</v>
      </c>
      <c r="I47" s="60">
        <v>3</v>
      </c>
      <c r="J47" s="60" t="s">
        <v>46</v>
      </c>
      <c r="K47" s="60" t="s">
        <v>178</v>
      </c>
      <c r="L47" s="47"/>
    </row>
    <row r="48" spans="1:12">
      <c r="A48" s="40">
        <v>2122</v>
      </c>
      <c r="B48" s="60">
        <v>411011</v>
      </c>
      <c r="C48" s="60"/>
      <c r="D48" s="61" t="s">
        <v>3430</v>
      </c>
      <c r="E48" s="62">
        <v>0.64647500000000002</v>
      </c>
      <c r="F48" s="53">
        <v>12960</v>
      </c>
      <c r="G48" s="62">
        <v>22.941346153846201</v>
      </c>
      <c r="H48" s="62">
        <v>14.138461538461501</v>
      </c>
      <c r="I48" s="60">
        <v>3</v>
      </c>
      <c r="J48" s="60" t="s">
        <v>46</v>
      </c>
      <c r="K48" s="60" t="s">
        <v>178</v>
      </c>
      <c r="L48" s="47"/>
    </row>
    <row r="49" spans="1:12">
      <c r="A49" s="40">
        <v>2122</v>
      </c>
      <c r="B49" s="60">
        <v>119051</v>
      </c>
      <c r="C49" s="60" t="s">
        <v>3410</v>
      </c>
      <c r="D49" s="61" t="s">
        <v>846</v>
      </c>
      <c r="E49" s="62">
        <v>2.5314749999999999</v>
      </c>
      <c r="F49" s="53">
        <v>3331</v>
      </c>
      <c r="G49" s="62">
        <v>33.464903846153803</v>
      </c>
      <c r="H49" s="62">
        <v>19.4836538461538</v>
      </c>
      <c r="I49" s="60">
        <v>4</v>
      </c>
      <c r="J49" s="60" t="s">
        <v>46</v>
      </c>
      <c r="K49" s="60" t="s">
        <v>178</v>
      </c>
      <c r="L49" s="47"/>
    </row>
    <row r="50" spans="1:12">
      <c r="A50" s="40">
        <v>2122</v>
      </c>
      <c r="B50" s="60">
        <v>111021</v>
      </c>
      <c r="C50" s="60" t="s">
        <v>3410</v>
      </c>
      <c r="D50" s="61" t="s">
        <v>781</v>
      </c>
      <c r="E50" s="62">
        <v>1.686337</v>
      </c>
      <c r="F50" s="53">
        <v>13930</v>
      </c>
      <c r="G50" s="62">
        <v>53.696634615384603</v>
      </c>
      <c r="H50" s="62">
        <v>23.122115384615402</v>
      </c>
      <c r="I50" s="60">
        <v>4</v>
      </c>
      <c r="J50" s="60" t="s">
        <v>46</v>
      </c>
      <c r="K50" s="60" t="s">
        <v>178</v>
      </c>
      <c r="L50" s="47"/>
    </row>
    <row r="51" spans="1:12">
      <c r="A51" s="40">
        <v>2122</v>
      </c>
      <c r="B51" s="60">
        <v>472121</v>
      </c>
      <c r="C51" s="60"/>
      <c r="D51" s="61" t="s">
        <v>3194</v>
      </c>
      <c r="E51" s="62">
        <v>1.6904999999999999</v>
      </c>
      <c r="F51" s="53">
        <v>721</v>
      </c>
      <c r="G51" s="62">
        <v>20.302884615384599</v>
      </c>
      <c r="H51" s="62">
        <v>15.191826923076899</v>
      </c>
      <c r="I51" s="60">
        <v>3</v>
      </c>
      <c r="J51" s="60" t="s">
        <v>46</v>
      </c>
      <c r="K51" s="60" t="s">
        <v>178</v>
      </c>
      <c r="L51" s="47"/>
    </row>
    <row r="52" spans="1:12">
      <c r="A52" s="40">
        <v>2122</v>
      </c>
      <c r="B52" s="60">
        <v>271024</v>
      </c>
      <c r="C52" s="60" t="s">
        <v>3410</v>
      </c>
      <c r="D52" s="61" t="s">
        <v>1384</v>
      </c>
      <c r="E52" s="62">
        <v>0.81276199999999998</v>
      </c>
      <c r="F52" s="53">
        <v>1953</v>
      </c>
      <c r="G52" s="62">
        <v>25.469230769230801</v>
      </c>
      <c r="H52" s="62">
        <v>15.53125</v>
      </c>
      <c r="I52" s="60">
        <v>4</v>
      </c>
      <c r="J52" s="60" t="s">
        <v>46</v>
      </c>
      <c r="K52" s="60" t="s">
        <v>178</v>
      </c>
      <c r="L52" s="47"/>
    </row>
    <row r="53" spans="1:12">
      <c r="A53" s="40">
        <v>2122</v>
      </c>
      <c r="B53" s="60">
        <v>292099</v>
      </c>
      <c r="C53" s="60"/>
      <c r="D53" s="63" t="s">
        <v>1974</v>
      </c>
      <c r="E53" s="62">
        <v>1.7164999999999999</v>
      </c>
      <c r="F53" s="60">
        <v>941</v>
      </c>
      <c r="G53" s="60">
        <v>21.43</v>
      </c>
      <c r="H53" s="60">
        <v>13.45</v>
      </c>
      <c r="I53" s="60">
        <v>3</v>
      </c>
      <c r="J53" s="60" t="s">
        <v>46</v>
      </c>
      <c r="K53" s="60" t="s">
        <v>178</v>
      </c>
      <c r="L53" s="47"/>
    </row>
    <row r="54" spans="1:12">
      <c r="A54" s="40">
        <v>2122</v>
      </c>
      <c r="B54" s="60">
        <v>499021</v>
      </c>
      <c r="C54" s="60"/>
      <c r="D54" s="61" t="s">
        <v>3431</v>
      </c>
      <c r="E54" s="62">
        <v>1.1911620000000001</v>
      </c>
      <c r="F54" s="53">
        <v>3971</v>
      </c>
      <c r="G54" s="62">
        <v>22.0634615384615</v>
      </c>
      <c r="H54" s="62">
        <v>15.93125</v>
      </c>
      <c r="I54" s="60">
        <v>3</v>
      </c>
      <c r="J54" s="60" t="s">
        <v>46</v>
      </c>
      <c r="K54" s="60" t="s">
        <v>178</v>
      </c>
      <c r="L54" s="47"/>
    </row>
    <row r="55" spans="1:12">
      <c r="A55" s="40">
        <v>2122</v>
      </c>
      <c r="B55" s="60">
        <v>533032</v>
      </c>
      <c r="C55" s="60"/>
      <c r="D55" s="61" t="s">
        <v>3432</v>
      </c>
      <c r="E55" s="62">
        <v>1.4050499999999999</v>
      </c>
      <c r="F55" s="53">
        <v>13290</v>
      </c>
      <c r="G55" s="62">
        <v>19.996153846153799</v>
      </c>
      <c r="H55" s="62">
        <v>13.327884615384599</v>
      </c>
      <c r="I55" s="60">
        <v>3</v>
      </c>
      <c r="J55" s="60" t="s">
        <v>46</v>
      </c>
      <c r="K55" s="60" t="s">
        <v>178</v>
      </c>
      <c r="L55" s="47"/>
    </row>
    <row r="56" spans="1:12">
      <c r="A56" s="40">
        <v>2122</v>
      </c>
      <c r="B56" s="60">
        <v>499041</v>
      </c>
      <c r="C56" s="60"/>
      <c r="D56" s="61" t="s">
        <v>2723</v>
      </c>
      <c r="E56" s="62">
        <v>2.049725</v>
      </c>
      <c r="F56" s="53">
        <v>1698</v>
      </c>
      <c r="G56" s="62">
        <v>21.9293269230769</v>
      </c>
      <c r="H56" s="62">
        <v>14.950961538461501</v>
      </c>
      <c r="I56" s="60">
        <v>3</v>
      </c>
      <c r="J56" s="60" t="s">
        <v>46</v>
      </c>
      <c r="K56" s="60" t="s">
        <v>178</v>
      </c>
      <c r="L56" s="47"/>
    </row>
    <row r="57" spans="1:12">
      <c r="A57" s="40">
        <v>2122</v>
      </c>
      <c r="B57" s="60">
        <v>537051</v>
      </c>
      <c r="C57" s="60"/>
      <c r="D57" s="61" t="s">
        <v>3433</v>
      </c>
      <c r="E57" s="62">
        <v>1.4008</v>
      </c>
      <c r="F57" s="53">
        <v>3811</v>
      </c>
      <c r="G57" s="62">
        <v>18.342307692307699</v>
      </c>
      <c r="H57" s="62">
        <v>12.3721153846154</v>
      </c>
      <c r="I57" s="60">
        <v>3</v>
      </c>
      <c r="J57" s="60" t="s">
        <v>46</v>
      </c>
      <c r="K57" s="60" t="s">
        <v>178</v>
      </c>
      <c r="L57" s="47"/>
    </row>
    <row r="58" spans="1:12">
      <c r="A58" s="40">
        <v>2122</v>
      </c>
      <c r="B58" s="60">
        <v>151212</v>
      </c>
      <c r="C58" s="60" t="s">
        <v>3410</v>
      </c>
      <c r="D58" s="61" t="s">
        <v>3434</v>
      </c>
      <c r="E58" s="62">
        <v>1.7988120000000001</v>
      </c>
      <c r="F58" s="53">
        <v>565</v>
      </c>
      <c r="G58" s="62">
        <v>43.260096153846199</v>
      </c>
      <c r="H58" s="62">
        <v>26.492788461538499</v>
      </c>
      <c r="I58" s="60">
        <v>3</v>
      </c>
      <c r="J58" s="60" t="s">
        <v>46</v>
      </c>
      <c r="K58" s="60" t="s">
        <v>178</v>
      </c>
      <c r="L58" s="47"/>
    </row>
    <row r="59" spans="1:12">
      <c r="A59" s="40">
        <v>2122</v>
      </c>
      <c r="B59" s="60">
        <v>413021</v>
      </c>
      <c r="C59" s="60"/>
      <c r="D59" s="61" t="s">
        <v>1267</v>
      </c>
      <c r="E59" s="62">
        <v>1.485625</v>
      </c>
      <c r="F59" s="53">
        <v>6578</v>
      </c>
      <c r="G59" s="62">
        <v>29.970673076923099</v>
      </c>
      <c r="H59" s="62">
        <v>14.0711538461538</v>
      </c>
      <c r="I59" s="60">
        <v>3</v>
      </c>
      <c r="J59" s="60" t="s">
        <v>46</v>
      </c>
      <c r="K59" s="60" t="s">
        <v>178</v>
      </c>
      <c r="L59" s="47"/>
    </row>
    <row r="60" spans="1:12">
      <c r="A60" s="40">
        <v>2122</v>
      </c>
      <c r="B60" s="60">
        <v>292061</v>
      </c>
      <c r="C60" s="60"/>
      <c r="D60" s="61" t="s">
        <v>3435</v>
      </c>
      <c r="E60" s="62">
        <v>1.6382749999999999</v>
      </c>
      <c r="F60" s="53">
        <v>4835</v>
      </c>
      <c r="G60" s="62">
        <v>22.985576923076898</v>
      </c>
      <c r="H60" s="62">
        <v>19.096153846153801</v>
      </c>
      <c r="I60" s="60">
        <v>3</v>
      </c>
      <c r="J60" s="60" t="s">
        <v>46</v>
      </c>
      <c r="K60" s="60" t="s">
        <v>178</v>
      </c>
      <c r="L60" s="47"/>
    </row>
    <row r="61" spans="1:12">
      <c r="A61" s="40">
        <v>2122</v>
      </c>
      <c r="B61" s="60">
        <v>434131</v>
      </c>
      <c r="C61" s="60"/>
      <c r="D61" s="61" t="s">
        <v>3436</v>
      </c>
      <c r="E61" s="62">
        <v>1.35785</v>
      </c>
      <c r="F61" s="53">
        <v>1629</v>
      </c>
      <c r="G61" s="62">
        <v>22.1028846153846</v>
      </c>
      <c r="H61" s="62">
        <v>15.458173076923099</v>
      </c>
      <c r="I61" s="60">
        <v>3</v>
      </c>
      <c r="J61" s="60" t="s">
        <v>46</v>
      </c>
      <c r="K61" s="60" t="s">
        <v>178</v>
      </c>
      <c r="L61" s="47"/>
    </row>
    <row r="62" spans="1:12">
      <c r="A62" s="40">
        <v>2122</v>
      </c>
      <c r="B62" s="60">
        <v>132072</v>
      </c>
      <c r="C62" s="60" t="s">
        <v>3410</v>
      </c>
      <c r="D62" s="61" t="s">
        <v>806</v>
      </c>
      <c r="E62" s="62">
        <v>0.85053699999999999</v>
      </c>
      <c r="F62" s="53">
        <v>1690</v>
      </c>
      <c r="G62" s="62">
        <v>34.721634615384602</v>
      </c>
      <c r="H62" s="62">
        <v>18.081730769230798</v>
      </c>
      <c r="I62" s="60">
        <v>4</v>
      </c>
      <c r="J62" s="60" t="s">
        <v>46</v>
      </c>
      <c r="K62" s="60" t="s">
        <v>178</v>
      </c>
      <c r="L62" s="47"/>
    </row>
    <row r="63" spans="1:12">
      <c r="A63" s="40">
        <v>2122</v>
      </c>
      <c r="B63" s="60">
        <v>499071</v>
      </c>
      <c r="C63" s="60"/>
      <c r="D63" s="61" t="s">
        <v>2670</v>
      </c>
      <c r="E63" s="62">
        <v>1.673325</v>
      </c>
      <c r="F63" s="53">
        <v>11523</v>
      </c>
      <c r="G63" s="62">
        <v>18.0139423076923</v>
      </c>
      <c r="H63" s="62">
        <v>12.3923076923077</v>
      </c>
      <c r="I63" s="60">
        <v>3</v>
      </c>
      <c r="J63" s="60" t="s">
        <v>46</v>
      </c>
      <c r="K63" s="60" t="s">
        <v>178</v>
      </c>
      <c r="L63" s="47" t="s">
        <v>46</v>
      </c>
    </row>
    <row r="64" spans="1:12">
      <c r="A64" s="40">
        <v>2122</v>
      </c>
      <c r="B64" s="60">
        <v>119199</v>
      </c>
      <c r="C64" s="60" t="s">
        <v>3410</v>
      </c>
      <c r="D64" s="61" t="s">
        <v>3437</v>
      </c>
      <c r="E64" s="62">
        <v>1.4840120000000001</v>
      </c>
      <c r="F64" s="53">
        <v>5014</v>
      </c>
      <c r="G64" s="62">
        <v>47.515865384615402</v>
      </c>
      <c r="H64" s="62">
        <v>24.496153846153799</v>
      </c>
      <c r="I64" s="60">
        <v>4</v>
      </c>
      <c r="J64" s="60" t="s">
        <v>46</v>
      </c>
      <c r="K64" s="60" t="s">
        <v>178</v>
      </c>
      <c r="L64" s="47"/>
    </row>
    <row r="65" spans="1:12">
      <c r="A65" s="40">
        <v>2122</v>
      </c>
      <c r="B65" s="60">
        <v>292010</v>
      </c>
      <c r="C65" s="60" t="s">
        <v>3410</v>
      </c>
      <c r="D65" s="61" t="s">
        <v>3438</v>
      </c>
      <c r="E65" s="62">
        <v>1.7293620000000001</v>
      </c>
      <c r="F65" s="53">
        <v>1713</v>
      </c>
      <c r="G65" s="62">
        <v>25.985576923076898</v>
      </c>
      <c r="H65" s="62">
        <v>15.7307692307692</v>
      </c>
      <c r="I65" s="60">
        <v>4</v>
      </c>
      <c r="J65" s="60" t="s">
        <v>46</v>
      </c>
      <c r="K65" s="60" t="s">
        <v>178</v>
      </c>
      <c r="L65" s="47"/>
    </row>
    <row r="66" spans="1:12">
      <c r="A66" s="40">
        <v>2122</v>
      </c>
      <c r="B66" s="60">
        <v>319092</v>
      </c>
      <c r="C66" s="60"/>
      <c r="D66" s="61" t="s">
        <v>946</v>
      </c>
      <c r="E66" s="62">
        <v>2.7193999999999998</v>
      </c>
      <c r="F66" s="53">
        <v>8936</v>
      </c>
      <c r="G66" s="62">
        <v>17.325480769230801</v>
      </c>
      <c r="H66" s="62">
        <v>13.8129807692308</v>
      </c>
      <c r="I66" s="60">
        <v>3</v>
      </c>
      <c r="J66" s="60" t="s">
        <v>46</v>
      </c>
      <c r="K66" s="60" t="s">
        <v>178</v>
      </c>
      <c r="L66" s="47"/>
    </row>
    <row r="67" spans="1:12">
      <c r="A67" s="40">
        <v>2122</v>
      </c>
      <c r="B67" s="60">
        <v>292071</v>
      </c>
      <c r="D67" t="s">
        <v>927</v>
      </c>
      <c r="E67" s="62">
        <v>1.796875</v>
      </c>
      <c r="F67" s="53">
        <v>1267</v>
      </c>
      <c r="G67" s="62">
        <v>21.43</v>
      </c>
      <c r="H67" s="62">
        <v>13.45</v>
      </c>
      <c r="I67" s="60">
        <v>4</v>
      </c>
      <c r="J67" s="60" t="s">
        <v>46</v>
      </c>
      <c r="K67" s="60" t="s">
        <v>178</v>
      </c>
      <c r="L67" s="47"/>
    </row>
    <row r="68" spans="1:12">
      <c r="A68" s="40">
        <v>2122</v>
      </c>
      <c r="B68" s="60">
        <v>436013</v>
      </c>
      <c r="C68" s="60"/>
      <c r="D68" s="61" t="s">
        <v>1232</v>
      </c>
      <c r="E68" s="62">
        <v>1.630312</v>
      </c>
      <c r="F68" s="53">
        <v>3791</v>
      </c>
      <c r="G68" s="62">
        <v>17.024519230769201</v>
      </c>
      <c r="H68" s="62">
        <v>13.1783653846154</v>
      </c>
      <c r="I68" s="60">
        <v>3</v>
      </c>
      <c r="J68" s="60" t="s">
        <v>46</v>
      </c>
      <c r="K68" s="60" t="s">
        <v>178</v>
      </c>
      <c r="L68" s="47"/>
    </row>
    <row r="69" spans="1:12">
      <c r="A69" s="40">
        <v>2122</v>
      </c>
      <c r="B69" s="60">
        <v>131121</v>
      </c>
      <c r="C69" s="60" t="s">
        <v>3410</v>
      </c>
      <c r="D69" s="61" t="s">
        <v>856</v>
      </c>
      <c r="E69" s="62">
        <v>2.8112870000000001</v>
      </c>
      <c r="F69" s="53">
        <v>1194</v>
      </c>
      <c r="G69" s="62">
        <v>24.6701923076923</v>
      </c>
      <c r="H69" s="62">
        <v>15.507211538461499</v>
      </c>
      <c r="I69" s="60">
        <v>4</v>
      </c>
      <c r="J69" s="60" t="s">
        <v>46</v>
      </c>
      <c r="K69" s="60" t="s">
        <v>178</v>
      </c>
      <c r="L69" s="47"/>
    </row>
    <row r="70" spans="1:12">
      <c r="A70" s="40">
        <v>2122</v>
      </c>
      <c r="B70" s="60">
        <v>151142</v>
      </c>
      <c r="C70" s="60" t="s">
        <v>3410</v>
      </c>
      <c r="D70" s="61" t="s">
        <v>1158</v>
      </c>
      <c r="E70" s="62">
        <v>1.475312</v>
      </c>
      <c r="F70" s="53">
        <v>1754</v>
      </c>
      <c r="G70" s="62">
        <v>41.572115384615401</v>
      </c>
      <c r="H70" s="62">
        <v>26.589903846153799</v>
      </c>
      <c r="I70" s="60">
        <v>4</v>
      </c>
      <c r="J70" s="60" t="s">
        <v>46</v>
      </c>
      <c r="K70" s="60" t="s">
        <v>178</v>
      </c>
      <c r="L70" s="47"/>
    </row>
    <row r="71" spans="1:12">
      <c r="A71" s="40">
        <v>2122</v>
      </c>
      <c r="B71" s="60">
        <v>472073</v>
      </c>
      <c r="C71" s="60"/>
      <c r="D71" s="61" t="s">
        <v>3439</v>
      </c>
      <c r="E71" s="62">
        <v>1.257525</v>
      </c>
      <c r="F71" s="53">
        <v>2708</v>
      </c>
      <c r="G71" s="62">
        <v>23.5625</v>
      </c>
      <c r="H71" s="62">
        <v>15.6129807692308</v>
      </c>
      <c r="I71" s="60">
        <v>3</v>
      </c>
      <c r="J71" s="60" t="s">
        <v>46</v>
      </c>
      <c r="K71" s="60" t="s">
        <v>178</v>
      </c>
      <c r="L71" s="47"/>
    </row>
    <row r="72" spans="1:12">
      <c r="A72" s="40">
        <v>2122</v>
      </c>
      <c r="B72" s="60">
        <v>472141</v>
      </c>
      <c r="C72" s="60"/>
      <c r="D72" s="61" t="s">
        <v>3200</v>
      </c>
      <c r="E72" s="62">
        <v>1.3371120000000001</v>
      </c>
      <c r="F72" s="53">
        <v>3534</v>
      </c>
      <c r="G72" s="62">
        <v>17.1216346153846</v>
      </c>
      <c r="H72" s="62">
        <v>13.302884615384601</v>
      </c>
      <c r="I72" s="60">
        <v>3</v>
      </c>
      <c r="J72" s="60" t="s">
        <v>46</v>
      </c>
      <c r="K72" s="60" t="s">
        <v>178</v>
      </c>
      <c r="L72" s="47" t="s">
        <v>46</v>
      </c>
    </row>
    <row r="73" spans="1:12">
      <c r="A73" s="40">
        <v>2122</v>
      </c>
      <c r="B73" s="60">
        <v>232011</v>
      </c>
      <c r="C73" s="60" t="s">
        <v>3410</v>
      </c>
      <c r="D73" s="61" t="s">
        <v>1805</v>
      </c>
      <c r="E73" s="62">
        <v>1.486712</v>
      </c>
      <c r="F73" s="53">
        <v>4085</v>
      </c>
      <c r="G73" s="62">
        <v>27.1932692307692</v>
      </c>
      <c r="H73" s="62">
        <v>18.131250000000001</v>
      </c>
      <c r="I73" s="60">
        <v>3</v>
      </c>
      <c r="J73" s="60" t="s">
        <v>46</v>
      </c>
      <c r="K73" s="60" t="s">
        <v>178</v>
      </c>
      <c r="L73" s="47"/>
    </row>
    <row r="74" spans="1:12">
      <c r="A74" s="40">
        <v>2122</v>
      </c>
      <c r="B74" s="60">
        <v>292052</v>
      </c>
      <c r="C74" s="60"/>
      <c r="D74" s="61" t="s">
        <v>953</v>
      </c>
      <c r="E74" s="62">
        <v>1.6996</v>
      </c>
      <c r="F74" s="53">
        <v>2962</v>
      </c>
      <c r="G74" s="62">
        <v>16.4538461538462</v>
      </c>
      <c r="H74" s="62">
        <v>12.6725961538462</v>
      </c>
      <c r="I74" s="60">
        <v>3</v>
      </c>
      <c r="J74" s="60" t="s">
        <v>46</v>
      </c>
      <c r="K74" s="60" t="s">
        <v>178</v>
      </c>
      <c r="L74" s="47" t="s">
        <v>46</v>
      </c>
    </row>
    <row r="75" spans="1:12">
      <c r="A75" s="40">
        <v>2122</v>
      </c>
      <c r="B75" s="60">
        <v>319097</v>
      </c>
      <c r="C75" s="60"/>
      <c r="D75" s="61" t="s">
        <v>3440</v>
      </c>
      <c r="E75" s="62">
        <v>3.3168500000000001</v>
      </c>
      <c r="F75" s="53">
        <v>1346</v>
      </c>
      <c r="G75" s="62">
        <v>16.448557692307698</v>
      </c>
      <c r="H75" s="62">
        <v>12.8548076923077</v>
      </c>
      <c r="I75" s="60">
        <v>3</v>
      </c>
      <c r="J75" s="60" t="s">
        <v>46</v>
      </c>
      <c r="K75" s="60" t="s">
        <v>46</v>
      </c>
      <c r="L75" s="54"/>
    </row>
    <row r="76" spans="1:12">
      <c r="A76" s="40">
        <v>2122</v>
      </c>
      <c r="B76" s="60">
        <v>312021</v>
      </c>
      <c r="C76" s="60" t="s">
        <v>3410</v>
      </c>
      <c r="D76" s="61" t="s">
        <v>1930</v>
      </c>
      <c r="E76" s="62">
        <v>3.7022119999999998</v>
      </c>
      <c r="F76" s="53">
        <v>1224</v>
      </c>
      <c r="G76" s="62">
        <v>29.799519230769199</v>
      </c>
      <c r="H76" s="62">
        <v>21.225480769230799</v>
      </c>
      <c r="I76" s="60">
        <v>4</v>
      </c>
      <c r="J76" s="60" t="s">
        <v>46</v>
      </c>
      <c r="K76" s="60" t="s">
        <v>178</v>
      </c>
      <c r="L76" s="47"/>
    </row>
    <row r="77" spans="1:12">
      <c r="A77" s="40">
        <v>2122</v>
      </c>
      <c r="B77" s="60">
        <v>472151</v>
      </c>
      <c r="C77" s="60"/>
      <c r="D77" s="61" t="s">
        <v>3441</v>
      </c>
      <c r="E77" s="62">
        <v>1.386287</v>
      </c>
      <c r="F77" s="53">
        <v>559</v>
      </c>
      <c r="G77" s="62">
        <v>19.384615384615401</v>
      </c>
      <c r="H77" s="62">
        <v>16.188942307692301</v>
      </c>
      <c r="I77" s="60">
        <v>3</v>
      </c>
      <c r="J77" s="60" t="s">
        <v>46</v>
      </c>
      <c r="K77" s="60" t="s">
        <v>178</v>
      </c>
      <c r="L77" s="47" t="s">
        <v>46</v>
      </c>
    </row>
    <row r="78" spans="1:12">
      <c r="A78" s="40">
        <v>2122</v>
      </c>
      <c r="B78" s="60">
        <v>472152</v>
      </c>
      <c r="C78" s="60"/>
      <c r="D78" s="61" t="s">
        <v>2682</v>
      </c>
      <c r="E78" s="62">
        <v>1.223087</v>
      </c>
      <c r="F78" s="53">
        <v>3858</v>
      </c>
      <c r="G78" s="62">
        <v>21.9942307692308</v>
      </c>
      <c r="H78" s="62">
        <v>14.910576923076899</v>
      </c>
      <c r="I78" s="60">
        <v>3</v>
      </c>
      <c r="J78" s="60" t="s">
        <v>46</v>
      </c>
      <c r="K78" s="60" t="s">
        <v>178</v>
      </c>
      <c r="L78" s="47"/>
    </row>
    <row r="79" spans="1:12">
      <c r="A79" s="40">
        <v>2122</v>
      </c>
      <c r="B79" s="60">
        <v>333051</v>
      </c>
      <c r="C79" s="60" t="s">
        <v>3410</v>
      </c>
      <c r="D79" s="61" t="s">
        <v>1812</v>
      </c>
      <c r="E79" s="62">
        <v>0.476387</v>
      </c>
      <c r="F79" s="53">
        <v>3109</v>
      </c>
      <c r="G79" s="62">
        <v>34.324519230769198</v>
      </c>
      <c r="H79" s="62">
        <v>25.322115384615401</v>
      </c>
      <c r="I79" s="60">
        <v>3</v>
      </c>
      <c r="J79" s="60" t="s">
        <v>178</v>
      </c>
      <c r="K79" s="60" t="s">
        <v>178</v>
      </c>
      <c r="L79" s="47"/>
    </row>
    <row r="80" spans="1:12">
      <c r="A80" s="40">
        <v>2122</v>
      </c>
      <c r="B80" s="60">
        <v>251199</v>
      </c>
      <c r="C80" s="60" t="s">
        <v>3410</v>
      </c>
      <c r="D80" s="61" t="s">
        <v>3442</v>
      </c>
      <c r="E80" s="62">
        <v>1.655637</v>
      </c>
      <c r="F80" s="53">
        <v>2041</v>
      </c>
      <c r="G80" s="62">
        <v>33.611057692307703</v>
      </c>
      <c r="H80" s="62">
        <v>17.293749999999999</v>
      </c>
      <c r="I80" s="60">
        <v>4</v>
      </c>
      <c r="J80" s="60" t="s">
        <v>178</v>
      </c>
      <c r="K80" s="60" t="s">
        <v>178</v>
      </c>
      <c r="L80" s="47"/>
    </row>
    <row r="81" spans="1:12">
      <c r="A81" s="40">
        <v>2122</v>
      </c>
      <c r="B81" s="60">
        <v>119141</v>
      </c>
      <c r="C81" s="60" t="s">
        <v>3410</v>
      </c>
      <c r="D81" s="61" t="s">
        <v>1323</v>
      </c>
      <c r="E81" s="62">
        <v>1.3523750000000001</v>
      </c>
      <c r="F81" s="53">
        <v>3777</v>
      </c>
      <c r="G81" s="62">
        <v>30.397596153846202</v>
      </c>
      <c r="H81" s="62">
        <v>17.3865384615385</v>
      </c>
      <c r="I81" s="60">
        <v>4</v>
      </c>
      <c r="J81" s="60" t="s">
        <v>46</v>
      </c>
      <c r="K81" s="60" t="s">
        <v>178</v>
      </c>
      <c r="L81" s="47"/>
    </row>
    <row r="82" spans="1:12">
      <c r="A82" s="40">
        <v>2122</v>
      </c>
      <c r="B82" s="60">
        <v>292053</v>
      </c>
      <c r="C82" s="60"/>
      <c r="D82" s="61" t="s">
        <v>2330</v>
      </c>
      <c r="E82" s="62">
        <v>2.1527500000000002</v>
      </c>
      <c r="F82" s="53">
        <v>931</v>
      </c>
      <c r="G82" s="62">
        <v>16.001923076923099</v>
      </c>
      <c r="H82" s="62">
        <v>12.7802884615385</v>
      </c>
      <c r="I82" s="60">
        <v>3</v>
      </c>
      <c r="J82" s="60" t="s">
        <v>46</v>
      </c>
      <c r="K82" s="60" t="s">
        <v>178</v>
      </c>
      <c r="L82" s="47" t="s">
        <v>46</v>
      </c>
    </row>
    <row r="83" spans="1:12">
      <c r="A83" s="40">
        <v>2122</v>
      </c>
      <c r="B83" s="60">
        <v>292034</v>
      </c>
      <c r="C83" s="60" t="s">
        <v>3410</v>
      </c>
      <c r="D83" s="61" t="s">
        <v>1956</v>
      </c>
      <c r="E83" s="62">
        <v>1.5664499999999999</v>
      </c>
      <c r="F83" s="53">
        <v>1112</v>
      </c>
      <c r="G83" s="62">
        <v>27.454326923076898</v>
      </c>
      <c r="H83" s="62">
        <v>19.600000000000001</v>
      </c>
      <c r="I83" s="60">
        <v>3</v>
      </c>
      <c r="J83" s="60" t="s">
        <v>46</v>
      </c>
      <c r="K83" s="60" t="s">
        <v>178</v>
      </c>
      <c r="L83" s="47"/>
    </row>
    <row r="84" spans="1:12">
      <c r="A84" s="40">
        <v>2122</v>
      </c>
      <c r="B84" s="60">
        <v>419021</v>
      </c>
      <c r="C84" s="60"/>
      <c r="D84" s="61" t="s">
        <v>3443</v>
      </c>
      <c r="E84" s="62">
        <v>1.873875</v>
      </c>
      <c r="F84" s="53">
        <v>874</v>
      </c>
      <c r="G84" s="62">
        <v>29.3355769230769</v>
      </c>
      <c r="H84" s="62">
        <v>13.807692307692299</v>
      </c>
      <c r="I84" s="60">
        <v>3</v>
      </c>
      <c r="J84" s="60" t="s">
        <v>178</v>
      </c>
      <c r="K84" s="60" t="s">
        <v>178</v>
      </c>
      <c r="L84" s="47" t="s">
        <v>46</v>
      </c>
    </row>
    <row r="85" spans="1:12">
      <c r="A85" s="40">
        <v>2122</v>
      </c>
      <c r="B85" s="60">
        <v>291141</v>
      </c>
      <c r="C85" s="60" t="s">
        <v>3410</v>
      </c>
      <c r="D85" s="61" t="s">
        <v>3444</v>
      </c>
      <c r="E85" s="62">
        <v>1.3467370000000001</v>
      </c>
      <c r="F85" s="53">
        <v>13541</v>
      </c>
      <c r="G85" s="62">
        <v>33.6134615384615</v>
      </c>
      <c r="H85" s="62">
        <v>24.998076923076901</v>
      </c>
      <c r="I85" s="60">
        <v>4</v>
      </c>
      <c r="J85" s="60" t="s">
        <v>46</v>
      </c>
      <c r="K85" s="60" t="s">
        <v>178</v>
      </c>
      <c r="L85" s="47"/>
    </row>
    <row r="86" spans="1:12">
      <c r="A86" s="40">
        <v>2122</v>
      </c>
      <c r="B86" s="60">
        <v>291126</v>
      </c>
      <c r="C86" s="60" t="s">
        <v>3410</v>
      </c>
      <c r="D86" s="61" t="s">
        <v>1946</v>
      </c>
      <c r="E86" s="62">
        <v>2.6182370000000001</v>
      </c>
      <c r="F86" s="53">
        <v>776</v>
      </c>
      <c r="G86" s="62">
        <v>28.219230769230801</v>
      </c>
      <c r="H86" s="62">
        <v>23.538461538461501</v>
      </c>
      <c r="I86" s="60">
        <v>4</v>
      </c>
      <c r="J86" s="60" t="s">
        <v>46</v>
      </c>
      <c r="K86" s="60" t="s">
        <v>178</v>
      </c>
      <c r="L86" s="47"/>
    </row>
    <row r="87" spans="1:12">
      <c r="A87" s="40">
        <v>2122</v>
      </c>
      <c r="B87" s="60">
        <v>535011</v>
      </c>
      <c r="C87" s="60"/>
      <c r="D87" s="61" t="s">
        <v>3445</v>
      </c>
      <c r="E87" s="62">
        <v>2.2117249999999999</v>
      </c>
      <c r="F87" s="53">
        <v>555</v>
      </c>
      <c r="G87" s="62">
        <v>15.395673076923099</v>
      </c>
      <c r="H87" s="62">
        <v>13.3548076923077</v>
      </c>
      <c r="I87" s="60">
        <v>3</v>
      </c>
      <c r="J87" s="60" t="s">
        <v>178</v>
      </c>
      <c r="K87" s="60" t="s">
        <v>178</v>
      </c>
      <c r="L87" s="47" t="s">
        <v>46</v>
      </c>
    </row>
    <row r="88" spans="1:12">
      <c r="A88" s="40">
        <v>2122</v>
      </c>
      <c r="B88" s="60">
        <v>414011</v>
      </c>
      <c r="C88" s="60" t="s">
        <v>3410</v>
      </c>
      <c r="D88" s="61" t="s">
        <v>3446</v>
      </c>
      <c r="E88" s="62">
        <v>1.229525</v>
      </c>
      <c r="F88" s="53">
        <v>2315</v>
      </c>
      <c r="G88" s="62">
        <v>40.662980769230799</v>
      </c>
      <c r="H88" s="62">
        <v>16.939423076923099</v>
      </c>
      <c r="I88" s="60">
        <v>3</v>
      </c>
      <c r="J88" s="60" t="s">
        <v>46</v>
      </c>
      <c r="K88" s="60" t="s">
        <v>46</v>
      </c>
      <c r="L88" s="47"/>
    </row>
    <row r="89" spans="1:12">
      <c r="A89" s="40">
        <v>2122</v>
      </c>
      <c r="B89" s="60">
        <v>414012</v>
      </c>
      <c r="C89" s="60"/>
      <c r="D89" s="61" t="s">
        <v>3447</v>
      </c>
      <c r="E89" s="62">
        <v>1.139262</v>
      </c>
      <c r="F89" s="53">
        <v>11411</v>
      </c>
      <c r="G89" s="62">
        <v>29.654326923076901</v>
      </c>
      <c r="H89" s="62">
        <v>13.49375</v>
      </c>
      <c r="I89" s="60">
        <v>3</v>
      </c>
      <c r="J89" s="60" t="s">
        <v>46</v>
      </c>
      <c r="K89" s="60" t="s">
        <v>178</v>
      </c>
      <c r="L89" s="47"/>
    </row>
    <row r="90" spans="1:12">
      <c r="A90" s="40">
        <v>2122</v>
      </c>
      <c r="B90" s="60">
        <v>492098</v>
      </c>
      <c r="C90" s="60"/>
      <c r="D90" s="61" t="s">
        <v>3448</v>
      </c>
      <c r="E90" s="62">
        <v>2.358562</v>
      </c>
      <c r="F90" s="53">
        <v>1094</v>
      </c>
      <c r="G90" s="62">
        <v>22.127403846153801</v>
      </c>
      <c r="H90" s="62">
        <v>15.427884615384601</v>
      </c>
      <c r="I90" s="60">
        <v>3</v>
      </c>
      <c r="J90" s="60" t="s">
        <v>178</v>
      </c>
      <c r="K90" s="60" t="s">
        <v>178</v>
      </c>
      <c r="L90" s="47"/>
    </row>
    <row r="91" spans="1:12">
      <c r="A91" s="40">
        <v>2122</v>
      </c>
      <c r="B91" s="60">
        <v>211093</v>
      </c>
      <c r="C91" s="60"/>
      <c r="D91" s="61" t="s">
        <v>1085</v>
      </c>
      <c r="E91" s="62">
        <v>2.0130249999999998</v>
      </c>
      <c r="F91" s="53">
        <v>1660</v>
      </c>
      <c r="G91" s="62">
        <v>19.086538461538499</v>
      </c>
      <c r="H91" s="62">
        <v>13.253846153846199</v>
      </c>
      <c r="I91" s="60">
        <v>3</v>
      </c>
      <c r="J91" s="60" t="s">
        <v>46</v>
      </c>
      <c r="K91" s="60" t="s">
        <v>178</v>
      </c>
      <c r="L91" s="47" t="s">
        <v>46</v>
      </c>
    </row>
    <row r="92" spans="1:12">
      <c r="A92" s="40">
        <v>2122</v>
      </c>
      <c r="B92" s="60">
        <v>151132</v>
      </c>
      <c r="C92" s="60" t="s">
        <v>3410</v>
      </c>
      <c r="D92" s="61" t="s">
        <v>1225</v>
      </c>
      <c r="E92" s="62">
        <v>1.9313</v>
      </c>
      <c r="F92" s="53">
        <v>3952</v>
      </c>
      <c r="G92" s="62">
        <v>47.4653846153846</v>
      </c>
      <c r="H92" s="62">
        <v>30.420673076923102</v>
      </c>
      <c r="I92" s="60">
        <v>4</v>
      </c>
      <c r="J92" s="60" t="s">
        <v>46</v>
      </c>
      <c r="K92" s="60" t="s">
        <v>46</v>
      </c>
      <c r="L92" s="47"/>
    </row>
    <row r="93" spans="1:12">
      <c r="A93" s="40">
        <v>2122</v>
      </c>
      <c r="B93" s="60">
        <v>472221</v>
      </c>
      <c r="C93" s="60"/>
      <c r="D93" s="61" t="s">
        <v>3299</v>
      </c>
      <c r="E93" s="62">
        <v>1.8694249999999999</v>
      </c>
      <c r="F93" s="53">
        <v>506</v>
      </c>
      <c r="G93" s="62">
        <v>21.162980769230799</v>
      </c>
      <c r="H93" s="62">
        <v>16.077884615384601</v>
      </c>
      <c r="I93" s="60">
        <v>3</v>
      </c>
      <c r="J93" s="60" t="s">
        <v>46</v>
      </c>
      <c r="K93" s="60" t="s">
        <v>178</v>
      </c>
      <c r="L93" s="47"/>
    </row>
    <row r="94" spans="1:12">
      <c r="A94" s="40">
        <v>2122</v>
      </c>
      <c r="B94" s="60">
        <v>292055</v>
      </c>
      <c r="C94" s="60"/>
      <c r="D94" s="61" t="s">
        <v>995</v>
      </c>
      <c r="E94" s="62">
        <v>1.4547870000000001</v>
      </c>
      <c r="F94" s="53">
        <v>809</v>
      </c>
      <c r="G94" s="62">
        <v>22.1884615384615</v>
      </c>
      <c r="H94" s="62">
        <v>16.0971153846154</v>
      </c>
      <c r="I94" s="60">
        <v>3</v>
      </c>
      <c r="J94" s="60" t="s">
        <v>46</v>
      </c>
      <c r="K94" s="60" t="s">
        <v>178</v>
      </c>
      <c r="L94" s="47"/>
    </row>
    <row r="95" spans="1:12">
      <c r="A95" s="40">
        <v>2122</v>
      </c>
      <c r="B95" s="60">
        <v>492022</v>
      </c>
      <c r="C95" s="60" t="s">
        <v>3410</v>
      </c>
      <c r="D95" s="61" t="s">
        <v>3449</v>
      </c>
      <c r="E95" s="62">
        <v>0.58438699999999999</v>
      </c>
      <c r="F95" s="53">
        <v>2258</v>
      </c>
      <c r="G95" s="62">
        <v>28.368269230769201</v>
      </c>
      <c r="H95" s="62">
        <v>19.411057692307701</v>
      </c>
      <c r="I95" s="60">
        <v>3</v>
      </c>
      <c r="J95" s="60" t="s">
        <v>46</v>
      </c>
      <c r="K95" s="60" t="s">
        <v>178</v>
      </c>
      <c r="L95" s="47"/>
    </row>
    <row r="96" spans="1:12">
      <c r="A96" s="40">
        <v>2122</v>
      </c>
      <c r="B96" s="60">
        <v>472044</v>
      </c>
      <c r="C96" s="60"/>
      <c r="D96" s="61" t="s">
        <v>3162</v>
      </c>
      <c r="E96" s="62">
        <v>2.1002619999999999</v>
      </c>
      <c r="F96" s="53">
        <v>827</v>
      </c>
      <c r="G96" s="62">
        <v>19.897596153846202</v>
      </c>
      <c r="H96" s="62">
        <v>15.5091346153846</v>
      </c>
      <c r="I96" s="60">
        <v>3</v>
      </c>
      <c r="J96" s="60" t="s">
        <v>46</v>
      </c>
      <c r="K96" s="60" t="s">
        <v>178</v>
      </c>
      <c r="L96" s="47" t="s">
        <v>46</v>
      </c>
    </row>
    <row r="97" spans="1:12">
      <c r="A97" s="40">
        <v>2122</v>
      </c>
      <c r="B97" s="60">
        <v>113071</v>
      </c>
      <c r="C97" s="60" t="s">
        <v>3410</v>
      </c>
      <c r="D97" s="61" t="s">
        <v>3450</v>
      </c>
      <c r="E97" s="62">
        <v>1.351475</v>
      </c>
      <c r="F97" s="53">
        <v>513</v>
      </c>
      <c r="G97" s="62">
        <v>46.316346153846197</v>
      </c>
      <c r="H97" s="62">
        <v>26.129807692307701</v>
      </c>
      <c r="I97" s="60">
        <v>4</v>
      </c>
      <c r="J97" s="60" t="s">
        <v>46</v>
      </c>
      <c r="K97" s="60" t="s">
        <v>178</v>
      </c>
      <c r="L97" s="47" t="s">
        <v>46</v>
      </c>
    </row>
    <row r="98" spans="1:12">
      <c r="A98" s="40">
        <v>2122</v>
      </c>
      <c r="B98" s="60">
        <v>292056</v>
      </c>
      <c r="C98" s="60"/>
      <c r="D98" s="61" t="s">
        <v>875</v>
      </c>
      <c r="E98" s="62">
        <v>2.5949870000000002</v>
      </c>
      <c r="F98" s="53">
        <v>998</v>
      </c>
      <c r="G98" s="62">
        <v>18.306249999999999</v>
      </c>
      <c r="H98" s="62">
        <v>13.044711538461501</v>
      </c>
      <c r="I98" s="60">
        <v>4</v>
      </c>
      <c r="J98" s="60" t="s">
        <v>46</v>
      </c>
      <c r="K98" s="60" t="s">
        <v>178</v>
      </c>
      <c r="L98" s="47" t="s">
        <v>46</v>
      </c>
    </row>
    <row r="99" spans="1:12">
      <c r="A99" s="40">
        <v>2122</v>
      </c>
      <c r="B99" s="60">
        <v>251194</v>
      </c>
      <c r="C99" s="60" t="s">
        <v>3410</v>
      </c>
      <c r="D99" s="61" t="s">
        <v>3451</v>
      </c>
      <c r="E99" s="62">
        <v>1.6917249999999999</v>
      </c>
      <c r="F99" s="53">
        <v>658</v>
      </c>
      <c r="G99" s="62">
        <v>29.912980769230799</v>
      </c>
      <c r="H99" s="62">
        <v>20.199519230769202</v>
      </c>
      <c r="I99" s="60">
        <v>4</v>
      </c>
      <c r="J99" s="60" t="s">
        <v>46</v>
      </c>
      <c r="K99" s="60" t="s">
        <v>178</v>
      </c>
      <c r="L99" s="47" t="s">
        <v>46</v>
      </c>
    </row>
    <row r="100" spans="1:12">
      <c r="A100" s="40">
        <v>2122</v>
      </c>
      <c r="B100" s="60">
        <v>151134</v>
      </c>
      <c r="C100" s="60" t="s">
        <v>3410</v>
      </c>
      <c r="D100" s="61" t="s">
        <v>3452</v>
      </c>
      <c r="E100" s="62">
        <v>1.6803870000000001</v>
      </c>
      <c r="F100" s="53">
        <v>868</v>
      </c>
      <c r="G100" s="62">
        <v>34.495192307692299</v>
      </c>
      <c r="H100" s="62">
        <v>20.6783653846154</v>
      </c>
      <c r="I100" s="60">
        <v>3</v>
      </c>
      <c r="J100" s="60" t="s">
        <v>46</v>
      </c>
      <c r="K100" s="60" t="s">
        <v>46</v>
      </c>
      <c r="L100" s="47"/>
    </row>
    <row r="101" spans="1:12">
      <c r="A101" s="40">
        <v>2122</v>
      </c>
      <c r="B101" s="60">
        <v>514121</v>
      </c>
      <c r="C101" s="60"/>
      <c r="D101" s="61" t="s">
        <v>2873</v>
      </c>
      <c r="E101" s="62">
        <v>1.199125</v>
      </c>
      <c r="F101" s="53">
        <v>1920</v>
      </c>
      <c r="G101" s="62">
        <v>19.464903846153799</v>
      </c>
      <c r="H101" s="62">
        <v>13.9490384615385</v>
      </c>
      <c r="I101" s="60">
        <v>3</v>
      </c>
      <c r="J101" s="60" t="s">
        <v>46</v>
      </c>
      <c r="K101" s="60" t="s">
        <v>178</v>
      </c>
      <c r="L101" s="47"/>
    </row>
    <row r="102" spans="1:12">
      <c r="A102" s="40">
        <v>2021</v>
      </c>
      <c r="B102" s="88">
        <v>113011</v>
      </c>
      <c r="C102" t="s">
        <v>3410</v>
      </c>
      <c r="D102" s="51" t="s">
        <v>3411</v>
      </c>
      <c r="E102" s="64">
        <v>1.4531624999999999</v>
      </c>
      <c r="F102" s="65">
        <v>1159</v>
      </c>
      <c r="G102" s="64">
        <v>46.23</v>
      </c>
      <c r="H102" s="64">
        <v>25.61</v>
      </c>
      <c r="I102" s="88">
        <v>4</v>
      </c>
      <c r="J102" s="88" t="s">
        <v>46</v>
      </c>
      <c r="K102" s="47" t="s">
        <v>178</v>
      </c>
      <c r="L102" s="47" t="s">
        <v>3453</v>
      </c>
    </row>
    <row r="103" spans="1:12">
      <c r="A103" s="40">
        <v>2021</v>
      </c>
      <c r="B103" s="88">
        <v>413011</v>
      </c>
      <c r="D103" s="51" t="s">
        <v>3454</v>
      </c>
      <c r="E103" s="64">
        <v>0.1115</v>
      </c>
      <c r="F103" s="65">
        <v>1462</v>
      </c>
      <c r="G103" s="64">
        <v>28.61</v>
      </c>
      <c r="H103" s="64">
        <v>13.5</v>
      </c>
      <c r="I103" s="88">
        <v>3</v>
      </c>
      <c r="J103" s="88" t="s">
        <v>46</v>
      </c>
      <c r="K103" s="66" t="s">
        <v>178</v>
      </c>
      <c r="L103" s="47" t="s">
        <v>3453</v>
      </c>
    </row>
    <row r="104" spans="1:12">
      <c r="A104" s="40">
        <v>2021</v>
      </c>
      <c r="B104" s="88">
        <v>493011</v>
      </c>
      <c r="C104" t="s">
        <v>3410</v>
      </c>
      <c r="D104" s="51" t="s">
        <v>1701</v>
      </c>
      <c r="E104" s="64">
        <v>1.3859999999999999</v>
      </c>
      <c r="F104" s="65">
        <v>1439</v>
      </c>
      <c r="G104" s="64">
        <v>30.31</v>
      </c>
      <c r="H104" s="64">
        <v>17.8</v>
      </c>
      <c r="I104" s="88">
        <v>3</v>
      </c>
      <c r="J104" s="88" t="s">
        <v>46</v>
      </c>
      <c r="K104" s="66" t="s">
        <v>178</v>
      </c>
      <c r="L104" s="47" t="s">
        <v>3453</v>
      </c>
    </row>
    <row r="105" spans="1:12">
      <c r="A105" s="40">
        <v>2021</v>
      </c>
      <c r="B105" s="88">
        <v>532011</v>
      </c>
      <c r="C105" t="s">
        <v>3410</v>
      </c>
      <c r="D105" s="51" t="s">
        <v>2108</v>
      </c>
      <c r="E105" s="64">
        <v>1.4725625</v>
      </c>
      <c r="F105" s="65">
        <v>585</v>
      </c>
      <c r="G105" s="64">
        <v>90.575000000000003</v>
      </c>
      <c r="H105" s="64">
        <v>47.566826923076903</v>
      </c>
      <c r="I105" s="88">
        <v>4</v>
      </c>
      <c r="J105" s="88" t="s">
        <v>46</v>
      </c>
      <c r="K105" s="66" t="s">
        <v>178</v>
      </c>
      <c r="L105" s="47" t="s">
        <v>3453</v>
      </c>
    </row>
    <row r="106" spans="1:12">
      <c r="A106" s="40">
        <v>2021</v>
      </c>
      <c r="B106" s="88">
        <v>274011</v>
      </c>
      <c r="D106" s="51" t="s">
        <v>1367</v>
      </c>
      <c r="E106" s="64">
        <v>1.5073000000000001</v>
      </c>
      <c r="F106" s="65">
        <v>628</v>
      </c>
      <c r="G106" s="64">
        <v>21.47</v>
      </c>
      <c r="H106" s="64">
        <v>13.02</v>
      </c>
      <c r="I106" s="88">
        <v>4</v>
      </c>
      <c r="J106" s="88" t="s">
        <v>46</v>
      </c>
      <c r="K106" s="66" t="s">
        <v>178</v>
      </c>
      <c r="L106" s="47" t="s">
        <v>3453</v>
      </c>
    </row>
    <row r="107" spans="1:12">
      <c r="A107" s="40">
        <v>2021</v>
      </c>
      <c r="B107" s="88">
        <v>433031</v>
      </c>
      <c r="D107" s="51" t="s">
        <v>1275</v>
      </c>
      <c r="E107" s="64">
        <v>0.27732499999999999</v>
      </c>
      <c r="F107" s="65">
        <v>12899</v>
      </c>
      <c r="G107" s="64">
        <v>19.34</v>
      </c>
      <c r="H107" s="64">
        <v>12.8</v>
      </c>
      <c r="I107" s="88">
        <v>4</v>
      </c>
      <c r="J107" s="88" t="s">
        <v>46</v>
      </c>
      <c r="K107" s="66" t="s">
        <v>178</v>
      </c>
      <c r="L107" s="47" t="s">
        <v>46</v>
      </c>
    </row>
    <row r="108" spans="1:12">
      <c r="A108" s="40">
        <v>2021</v>
      </c>
      <c r="B108" s="88">
        <v>472021</v>
      </c>
      <c r="D108" s="51" t="s">
        <v>2648</v>
      </c>
      <c r="E108" s="64">
        <v>1.5424</v>
      </c>
      <c r="F108" s="65">
        <v>882</v>
      </c>
      <c r="G108" s="64">
        <v>18.61</v>
      </c>
      <c r="H108" s="64">
        <v>12.7</v>
      </c>
      <c r="I108" s="88">
        <v>3</v>
      </c>
      <c r="J108" s="88" t="s">
        <v>178</v>
      </c>
      <c r="K108" s="66" t="s">
        <v>178</v>
      </c>
      <c r="L108" s="47" t="s">
        <v>46</v>
      </c>
    </row>
    <row r="109" spans="1:12">
      <c r="A109" s="40">
        <v>2021</v>
      </c>
      <c r="B109" s="88">
        <v>493031</v>
      </c>
      <c r="D109" s="51" t="s">
        <v>2811</v>
      </c>
      <c r="E109" s="64">
        <v>1.0843750000000001</v>
      </c>
      <c r="F109" s="65">
        <v>1333</v>
      </c>
      <c r="G109" s="64">
        <v>22.41</v>
      </c>
      <c r="H109" s="64">
        <v>15.71</v>
      </c>
      <c r="I109" s="88">
        <v>3</v>
      </c>
      <c r="J109" s="88" t="s">
        <v>46</v>
      </c>
      <c r="K109" s="66" t="s">
        <v>178</v>
      </c>
      <c r="L109" s="47" t="s">
        <v>3453</v>
      </c>
    </row>
    <row r="110" spans="1:12">
      <c r="A110" s="40">
        <v>2021</v>
      </c>
      <c r="B110" s="88">
        <v>131199</v>
      </c>
      <c r="C110" t="s">
        <v>3410</v>
      </c>
      <c r="D110" s="51" t="s">
        <v>3413</v>
      </c>
      <c r="E110" s="64">
        <v>1.4491624999999999</v>
      </c>
      <c r="F110" s="65">
        <v>9551</v>
      </c>
      <c r="G110" s="64">
        <v>31.94</v>
      </c>
      <c r="H110" s="64">
        <v>17.59</v>
      </c>
      <c r="I110" s="88">
        <v>4</v>
      </c>
      <c r="J110" s="88" t="s">
        <v>46</v>
      </c>
      <c r="K110" s="66" t="s">
        <v>46</v>
      </c>
      <c r="L110" s="47" t="s">
        <v>3453</v>
      </c>
    </row>
    <row r="111" spans="1:12">
      <c r="A111" s="40">
        <v>2021</v>
      </c>
      <c r="B111" s="88">
        <v>472031</v>
      </c>
      <c r="D111" s="51" t="s">
        <v>2653</v>
      </c>
      <c r="E111" s="64">
        <v>1.2303375000000001</v>
      </c>
      <c r="F111" s="65">
        <v>7880</v>
      </c>
      <c r="G111" s="64">
        <v>19.55</v>
      </c>
      <c r="H111" s="64">
        <v>13.69</v>
      </c>
      <c r="I111" s="88">
        <v>3</v>
      </c>
      <c r="J111" s="88" t="s">
        <v>46</v>
      </c>
      <c r="K111" s="66" t="s">
        <v>178</v>
      </c>
      <c r="L111" s="47" t="s">
        <v>3453</v>
      </c>
    </row>
    <row r="112" spans="1:12">
      <c r="A112" s="40">
        <v>2021</v>
      </c>
      <c r="B112" s="88">
        <v>472051</v>
      </c>
      <c r="D112" s="51" t="s">
        <v>3415</v>
      </c>
      <c r="E112" s="64">
        <v>1.6582749999999999</v>
      </c>
      <c r="F112" s="65">
        <v>1827</v>
      </c>
      <c r="G112" s="64">
        <v>17.64</v>
      </c>
      <c r="H112" s="64">
        <v>12.77</v>
      </c>
      <c r="I112" s="88">
        <v>3</v>
      </c>
      <c r="J112" s="88" t="s">
        <v>46</v>
      </c>
      <c r="K112" s="66" t="s">
        <v>178</v>
      </c>
      <c r="L112" s="47" t="s">
        <v>3453</v>
      </c>
    </row>
    <row r="113" spans="1:12">
      <c r="A113" s="40">
        <v>2021</v>
      </c>
      <c r="B113" s="88">
        <v>351011</v>
      </c>
      <c r="D113" s="51" t="s">
        <v>1414</v>
      </c>
      <c r="E113" s="64">
        <v>1.3857625</v>
      </c>
      <c r="F113" s="65">
        <v>1341</v>
      </c>
      <c r="G113" s="64">
        <v>25.17</v>
      </c>
      <c r="H113" s="64">
        <v>13.36</v>
      </c>
      <c r="I113" s="88">
        <v>3</v>
      </c>
      <c r="J113" s="88" t="s">
        <v>46</v>
      </c>
      <c r="K113" s="66" t="s">
        <v>178</v>
      </c>
      <c r="L113" s="47" t="s">
        <v>3453</v>
      </c>
    </row>
    <row r="114" spans="1:12">
      <c r="A114" s="40">
        <v>2021</v>
      </c>
      <c r="B114" s="88">
        <v>131031</v>
      </c>
      <c r="C114" t="s">
        <v>3410</v>
      </c>
      <c r="D114" s="51" t="s">
        <v>2209</v>
      </c>
      <c r="E114" s="64">
        <v>0.53998749999999995</v>
      </c>
      <c r="F114" s="65">
        <v>2012</v>
      </c>
      <c r="G114" s="64">
        <v>30.21</v>
      </c>
      <c r="H114" s="64">
        <v>19.350000000000001</v>
      </c>
      <c r="I114" s="88">
        <v>3</v>
      </c>
      <c r="J114" s="88" t="s">
        <v>46</v>
      </c>
      <c r="K114" s="66" t="s">
        <v>178</v>
      </c>
      <c r="L114" s="47" t="s">
        <v>3453</v>
      </c>
    </row>
    <row r="115" spans="1:12">
      <c r="A115" s="40">
        <v>2021</v>
      </c>
      <c r="B115" s="88">
        <v>131041</v>
      </c>
      <c r="C115" t="s">
        <v>3410</v>
      </c>
      <c r="D115" s="51" t="s">
        <v>3047</v>
      </c>
      <c r="E115" s="64">
        <v>1.1458124999999999</v>
      </c>
      <c r="F115" s="65">
        <v>1674</v>
      </c>
      <c r="G115" s="64">
        <v>30.72</v>
      </c>
      <c r="H115" s="64">
        <v>16.98</v>
      </c>
      <c r="I115" s="88">
        <v>3</v>
      </c>
      <c r="J115" s="88" t="s">
        <v>46</v>
      </c>
      <c r="K115" s="66" t="s">
        <v>46</v>
      </c>
      <c r="L115" s="47" t="s">
        <v>3453</v>
      </c>
    </row>
    <row r="116" spans="1:12">
      <c r="A116" s="40">
        <v>2021</v>
      </c>
      <c r="B116" s="88">
        <v>151143</v>
      </c>
      <c r="C116" t="s">
        <v>3410</v>
      </c>
      <c r="D116" s="51" t="s">
        <v>1399</v>
      </c>
      <c r="E116" s="64">
        <v>1.1533875</v>
      </c>
      <c r="F116" s="65">
        <v>1480</v>
      </c>
      <c r="G116" s="64">
        <v>43.84</v>
      </c>
      <c r="H116" s="64">
        <v>25.79</v>
      </c>
      <c r="I116" s="88">
        <v>3</v>
      </c>
      <c r="J116" s="88" t="s">
        <v>46</v>
      </c>
      <c r="K116" s="66" t="s">
        <v>46</v>
      </c>
      <c r="L116" s="47" t="s">
        <v>3453</v>
      </c>
    </row>
    <row r="117" spans="1:12">
      <c r="A117" s="40">
        <v>2021</v>
      </c>
      <c r="B117" s="88">
        <v>151152</v>
      </c>
      <c r="C117" t="s">
        <v>3410</v>
      </c>
      <c r="D117" s="51" t="s">
        <v>1166</v>
      </c>
      <c r="E117" s="64">
        <v>1.5514749999999999</v>
      </c>
      <c r="F117" s="65">
        <v>1028</v>
      </c>
      <c r="G117" s="64">
        <v>29.34</v>
      </c>
      <c r="H117" s="64">
        <v>17.96</v>
      </c>
      <c r="I117" s="88">
        <v>3</v>
      </c>
      <c r="J117" s="88" t="s">
        <v>46</v>
      </c>
      <c r="K117" s="66" t="s">
        <v>46</v>
      </c>
      <c r="L117" s="47" t="s">
        <v>3453</v>
      </c>
    </row>
    <row r="118" spans="1:12">
      <c r="A118" s="40">
        <v>2021</v>
      </c>
      <c r="B118" s="88">
        <v>151199</v>
      </c>
      <c r="C118" t="s">
        <v>3410</v>
      </c>
      <c r="D118" s="51" t="s">
        <v>1153</v>
      </c>
      <c r="E118" s="64">
        <v>1.5695749999999999</v>
      </c>
      <c r="F118" s="65">
        <v>982</v>
      </c>
      <c r="G118" s="64">
        <v>37.93</v>
      </c>
      <c r="H118" s="64">
        <v>20.73</v>
      </c>
      <c r="I118" s="88">
        <v>3</v>
      </c>
      <c r="J118" s="88" t="s">
        <v>46</v>
      </c>
      <c r="K118" s="66" t="s">
        <v>46</v>
      </c>
      <c r="L118" s="47" t="s">
        <v>46</v>
      </c>
    </row>
    <row r="119" spans="1:12">
      <c r="A119" s="40">
        <v>2021</v>
      </c>
      <c r="B119" s="88">
        <v>151121</v>
      </c>
      <c r="C119" t="s">
        <v>3410</v>
      </c>
      <c r="D119" s="51" t="s">
        <v>1122</v>
      </c>
      <c r="E119" s="64">
        <v>1.3143750000000001</v>
      </c>
      <c r="F119" s="65">
        <v>1629</v>
      </c>
      <c r="G119" s="64">
        <v>40.89</v>
      </c>
      <c r="H119" s="64">
        <v>25.25</v>
      </c>
      <c r="I119" s="88">
        <v>4</v>
      </c>
      <c r="J119" s="88" t="s">
        <v>46</v>
      </c>
      <c r="K119" s="66" t="s">
        <v>46</v>
      </c>
      <c r="L119" s="47" t="s">
        <v>3453</v>
      </c>
    </row>
    <row r="120" spans="1:12">
      <c r="A120" s="40">
        <v>2021</v>
      </c>
      <c r="B120" s="88">
        <v>151151</v>
      </c>
      <c r="D120" s="51" t="s">
        <v>1114</v>
      </c>
      <c r="E120" s="64">
        <v>1.7211000000000001</v>
      </c>
      <c r="F120" s="65">
        <v>3633</v>
      </c>
      <c r="G120" s="64">
        <v>23.68</v>
      </c>
      <c r="H120" s="64">
        <v>14.79</v>
      </c>
      <c r="I120" s="88">
        <v>3</v>
      </c>
      <c r="J120" s="88" t="s">
        <v>46</v>
      </c>
      <c r="K120" s="66" t="s">
        <v>46</v>
      </c>
      <c r="L120" s="47" t="s">
        <v>3453</v>
      </c>
    </row>
    <row r="121" spans="1:12">
      <c r="A121" s="40">
        <v>2021</v>
      </c>
      <c r="B121" s="88">
        <v>474011</v>
      </c>
      <c r="C121" t="s">
        <v>3410</v>
      </c>
      <c r="D121" s="51" t="s">
        <v>3455</v>
      </c>
      <c r="E121" s="64">
        <v>1.3490374999999999</v>
      </c>
      <c r="F121" s="65">
        <v>1007</v>
      </c>
      <c r="G121" s="64">
        <v>28.29</v>
      </c>
      <c r="H121" s="64">
        <v>18.940000000000001</v>
      </c>
      <c r="I121" s="88">
        <v>3</v>
      </c>
      <c r="J121" s="88" t="s">
        <v>46</v>
      </c>
      <c r="K121" s="66" t="s">
        <v>178</v>
      </c>
      <c r="L121" s="47" t="s">
        <v>3453</v>
      </c>
    </row>
    <row r="122" spans="1:12">
      <c r="A122" s="40">
        <v>2021</v>
      </c>
      <c r="B122" s="88">
        <v>119021</v>
      </c>
      <c r="C122" t="s">
        <v>3410</v>
      </c>
      <c r="D122" s="51" t="s">
        <v>1560</v>
      </c>
      <c r="E122" s="64">
        <v>1.2616875000000001</v>
      </c>
      <c r="F122" s="65">
        <v>2853</v>
      </c>
      <c r="G122" s="64">
        <v>45.27</v>
      </c>
      <c r="H122" s="64">
        <v>26.45</v>
      </c>
      <c r="I122" s="88">
        <v>4</v>
      </c>
      <c r="J122" s="88" t="s">
        <v>46</v>
      </c>
      <c r="K122" s="47" t="s">
        <v>46</v>
      </c>
      <c r="L122" s="47" t="s">
        <v>3453</v>
      </c>
    </row>
    <row r="123" spans="1:12">
      <c r="A123" s="40">
        <v>2021</v>
      </c>
      <c r="B123" s="88">
        <v>131051</v>
      </c>
      <c r="C123" t="s">
        <v>3410</v>
      </c>
      <c r="D123" s="51" t="s">
        <v>3420</v>
      </c>
      <c r="E123" s="64">
        <v>1.399975</v>
      </c>
      <c r="F123" s="65">
        <v>1828</v>
      </c>
      <c r="G123" s="64">
        <v>29.98</v>
      </c>
      <c r="H123" s="64">
        <v>18.399999999999999</v>
      </c>
      <c r="I123" s="88">
        <v>4</v>
      </c>
      <c r="J123" s="88" t="s">
        <v>46</v>
      </c>
      <c r="K123" s="66" t="s">
        <v>46</v>
      </c>
      <c r="L123" s="47" t="s">
        <v>3453</v>
      </c>
    </row>
    <row r="124" spans="1:12">
      <c r="A124" s="40">
        <v>2021</v>
      </c>
      <c r="B124" s="88">
        <v>151141</v>
      </c>
      <c r="C124" t="s">
        <v>3410</v>
      </c>
      <c r="D124" s="51" t="s">
        <v>1142</v>
      </c>
      <c r="E124" s="64">
        <v>1.627175</v>
      </c>
      <c r="F124" s="65">
        <v>677</v>
      </c>
      <c r="G124" s="64">
        <v>41.76</v>
      </c>
      <c r="H124" s="64">
        <v>25.88</v>
      </c>
      <c r="I124" s="88">
        <v>4</v>
      </c>
      <c r="J124" s="88" t="s">
        <v>46</v>
      </c>
      <c r="K124" s="66" t="s">
        <v>46</v>
      </c>
      <c r="L124" s="47" t="s">
        <v>3453</v>
      </c>
    </row>
    <row r="125" spans="1:12">
      <c r="A125" s="40">
        <v>2021</v>
      </c>
      <c r="B125" s="88">
        <v>319091</v>
      </c>
      <c r="D125" s="51" t="s">
        <v>901</v>
      </c>
      <c r="E125" s="64">
        <v>2.1159249999999998</v>
      </c>
      <c r="F125" s="65">
        <v>2737</v>
      </c>
      <c r="G125" s="64">
        <v>19.03</v>
      </c>
      <c r="H125" s="64">
        <v>14.72</v>
      </c>
      <c r="I125" s="88">
        <v>3</v>
      </c>
      <c r="J125" s="88" t="s">
        <v>46</v>
      </c>
      <c r="K125" s="66" t="s">
        <v>178</v>
      </c>
      <c r="L125" s="47" t="s">
        <v>3453</v>
      </c>
    </row>
    <row r="126" spans="1:12">
      <c r="A126" s="40">
        <v>2021</v>
      </c>
      <c r="B126" s="88">
        <v>292021</v>
      </c>
      <c r="C126" t="s">
        <v>3410</v>
      </c>
      <c r="D126" s="51" t="s">
        <v>1913</v>
      </c>
      <c r="E126" s="64">
        <v>2.1404999999999998</v>
      </c>
      <c r="F126" s="65">
        <v>1028</v>
      </c>
      <c r="G126" s="64">
        <v>30.8</v>
      </c>
      <c r="H126" s="64">
        <v>22.22</v>
      </c>
      <c r="I126" s="88">
        <v>4</v>
      </c>
      <c r="J126" s="88" t="s">
        <v>46</v>
      </c>
      <c r="K126" s="66" t="s">
        <v>46</v>
      </c>
      <c r="L126" s="47" t="s">
        <v>3453</v>
      </c>
    </row>
    <row r="127" spans="1:12">
      <c r="A127" s="40">
        <v>2021</v>
      </c>
      <c r="B127" s="88">
        <v>292032</v>
      </c>
      <c r="C127" t="s">
        <v>3410</v>
      </c>
      <c r="D127" s="51" t="s">
        <v>1005</v>
      </c>
      <c r="E127" s="64">
        <v>2.7018624999999998</v>
      </c>
      <c r="F127" s="65">
        <v>501</v>
      </c>
      <c r="G127" s="64">
        <v>31.65</v>
      </c>
      <c r="H127" s="64">
        <v>24.44</v>
      </c>
      <c r="I127" s="88">
        <v>3</v>
      </c>
      <c r="J127" s="88" t="s">
        <v>46</v>
      </c>
      <c r="K127" s="66" t="s">
        <v>178</v>
      </c>
      <c r="L127" s="47" t="s">
        <v>46</v>
      </c>
    </row>
    <row r="128" spans="1:12">
      <c r="A128" s="40">
        <v>2021</v>
      </c>
      <c r="B128" s="88">
        <v>472111</v>
      </c>
      <c r="D128" s="51" t="s">
        <v>2580</v>
      </c>
      <c r="E128" s="64">
        <v>0.96771249999999998</v>
      </c>
      <c r="F128" s="65">
        <v>5497</v>
      </c>
      <c r="G128" s="64">
        <v>21.75</v>
      </c>
      <c r="H128" s="64">
        <v>15.29</v>
      </c>
      <c r="I128" s="88">
        <v>3</v>
      </c>
      <c r="J128" s="88" t="s">
        <v>46</v>
      </c>
      <c r="K128" s="66" t="s">
        <v>178</v>
      </c>
      <c r="L128" s="47" t="s">
        <v>3453</v>
      </c>
    </row>
    <row r="129" spans="1:12">
      <c r="A129" s="40">
        <v>2021</v>
      </c>
      <c r="B129" s="88">
        <v>132099</v>
      </c>
      <c r="C129" t="s">
        <v>3410</v>
      </c>
      <c r="D129" s="51" t="s">
        <v>3041</v>
      </c>
      <c r="E129" s="64">
        <v>1.4553375</v>
      </c>
      <c r="F129" s="65">
        <v>770</v>
      </c>
      <c r="G129" s="64">
        <v>32.46</v>
      </c>
      <c r="H129" s="64">
        <v>17.809999999999999</v>
      </c>
      <c r="I129" s="88">
        <v>3</v>
      </c>
      <c r="J129" s="88" t="s">
        <v>46</v>
      </c>
      <c r="K129" s="66" t="s">
        <v>46</v>
      </c>
      <c r="L129" s="47" t="s">
        <v>46</v>
      </c>
    </row>
    <row r="130" spans="1:12">
      <c r="A130" s="40">
        <v>2021</v>
      </c>
      <c r="B130" s="88">
        <v>332011</v>
      </c>
      <c r="C130" t="s">
        <v>3410</v>
      </c>
      <c r="D130" s="51" t="s">
        <v>3054</v>
      </c>
      <c r="E130" s="64">
        <v>1.0924750000000001</v>
      </c>
      <c r="F130" s="65">
        <v>2059</v>
      </c>
      <c r="G130" s="64">
        <v>25.65</v>
      </c>
      <c r="H130" s="64">
        <v>15.51</v>
      </c>
      <c r="I130" s="88">
        <v>3</v>
      </c>
      <c r="J130" s="88" t="s">
        <v>46</v>
      </c>
      <c r="K130" s="66" t="s">
        <v>178</v>
      </c>
      <c r="L130" s="47" t="s">
        <v>3453</v>
      </c>
    </row>
    <row r="131" spans="1:12">
      <c r="A131" s="40">
        <v>2021</v>
      </c>
      <c r="B131" s="88">
        <v>471011</v>
      </c>
      <c r="C131" t="s">
        <v>3410</v>
      </c>
      <c r="D131" s="51" t="s">
        <v>3456</v>
      </c>
      <c r="E131" s="64">
        <v>1.373675</v>
      </c>
      <c r="F131" s="65">
        <v>6225</v>
      </c>
      <c r="G131" s="64">
        <v>29.96</v>
      </c>
      <c r="H131" s="64">
        <v>19.52</v>
      </c>
      <c r="I131" s="88">
        <v>4</v>
      </c>
      <c r="J131" s="88" t="s">
        <v>46</v>
      </c>
      <c r="K131" s="66" t="s">
        <v>46</v>
      </c>
      <c r="L131" s="47" t="s">
        <v>3453</v>
      </c>
    </row>
    <row r="132" spans="1:12">
      <c r="A132" s="40">
        <v>2021</v>
      </c>
      <c r="B132" s="88">
        <v>371011</v>
      </c>
      <c r="D132" s="51" t="s">
        <v>3457</v>
      </c>
      <c r="E132" s="64">
        <v>1.5463625000000001</v>
      </c>
      <c r="F132" s="65">
        <v>2050</v>
      </c>
      <c r="G132" s="64">
        <v>19.43</v>
      </c>
      <c r="H132" s="64">
        <v>12.37</v>
      </c>
      <c r="I132" s="88">
        <v>3</v>
      </c>
      <c r="J132" s="88" t="s">
        <v>46</v>
      </c>
      <c r="K132" s="66" t="s">
        <v>178</v>
      </c>
      <c r="L132" s="47" t="s">
        <v>3453</v>
      </c>
    </row>
    <row r="133" spans="1:12">
      <c r="A133" s="40">
        <v>2021</v>
      </c>
      <c r="B133" s="88">
        <v>371012</v>
      </c>
      <c r="D133" s="51" t="s">
        <v>3458</v>
      </c>
      <c r="E133" s="64">
        <v>1.6407750000000001</v>
      </c>
      <c r="F133" s="65">
        <v>2022</v>
      </c>
      <c r="G133" s="64">
        <v>23.08</v>
      </c>
      <c r="H133" s="64">
        <v>14.35</v>
      </c>
      <c r="I133" s="88">
        <v>3</v>
      </c>
      <c r="J133" s="88" t="s">
        <v>46</v>
      </c>
      <c r="K133" s="66" t="s">
        <v>178</v>
      </c>
      <c r="L133" s="47" t="s">
        <v>3453</v>
      </c>
    </row>
    <row r="134" spans="1:12">
      <c r="A134" s="40">
        <v>2021</v>
      </c>
      <c r="B134" s="88">
        <v>491011</v>
      </c>
      <c r="C134" t="s">
        <v>3410</v>
      </c>
      <c r="D134" s="51" t="s">
        <v>3459</v>
      </c>
      <c r="E134" s="64">
        <v>1.1658625</v>
      </c>
      <c r="F134" s="65">
        <v>3166</v>
      </c>
      <c r="G134" s="64">
        <v>29.39</v>
      </c>
      <c r="H134" s="64">
        <v>18.55</v>
      </c>
      <c r="I134" s="88">
        <v>3</v>
      </c>
      <c r="J134" s="88" t="s">
        <v>46</v>
      </c>
      <c r="K134" s="66" t="s">
        <v>178</v>
      </c>
      <c r="L134" s="47" t="s">
        <v>3453</v>
      </c>
    </row>
    <row r="135" spans="1:12">
      <c r="A135" s="40">
        <v>2021</v>
      </c>
      <c r="B135" s="88">
        <v>411012</v>
      </c>
      <c r="C135" t="s">
        <v>3410</v>
      </c>
      <c r="D135" s="51" t="s">
        <v>3428</v>
      </c>
      <c r="E135" s="64">
        <v>0.92830000000000001</v>
      </c>
      <c r="F135" s="65">
        <v>3795</v>
      </c>
      <c r="G135" s="64">
        <v>38.6</v>
      </c>
      <c r="H135" s="64">
        <v>21.18</v>
      </c>
      <c r="I135" s="88">
        <v>4</v>
      </c>
      <c r="J135" s="88" t="s">
        <v>46</v>
      </c>
      <c r="K135" s="66" t="s">
        <v>178</v>
      </c>
      <c r="L135" s="47" t="s">
        <v>3453</v>
      </c>
    </row>
    <row r="136" spans="1:12">
      <c r="A136" s="40">
        <v>2021</v>
      </c>
      <c r="B136" s="88">
        <v>431011</v>
      </c>
      <c r="C136" t="s">
        <v>3410</v>
      </c>
      <c r="D136" s="51" t="s">
        <v>3460</v>
      </c>
      <c r="E136" s="64">
        <v>0.74662499999999998</v>
      </c>
      <c r="F136" s="65">
        <v>11356</v>
      </c>
      <c r="G136" s="64">
        <v>26.77</v>
      </c>
      <c r="H136" s="64">
        <v>16.829999999999998</v>
      </c>
      <c r="I136" s="88">
        <v>4</v>
      </c>
      <c r="J136" s="88" t="s">
        <v>46</v>
      </c>
      <c r="K136" s="66" t="s">
        <v>178</v>
      </c>
      <c r="L136" s="47" t="s">
        <v>3453</v>
      </c>
    </row>
    <row r="137" spans="1:12">
      <c r="A137" s="40">
        <v>2021</v>
      </c>
      <c r="B137" s="88">
        <v>391021</v>
      </c>
      <c r="D137" s="51" t="s">
        <v>3429</v>
      </c>
      <c r="E137" s="64">
        <v>1.5139499999999999</v>
      </c>
      <c r="F137" s="65">
        <v>2036</v>
      </c>
      <c r="G137" s="64">
        <v>21.05</v>
      </c>
      <c r="H137" s="64">
        <v>13.22</v>
      </c>
      <c r="I137" s="88">
        <v>3</v>
      </c>
      <c r="J137" s="88" t="s">
        <v>46</v>
      </c>
      <c r="K137" s="66" t="s">
        <v>178</v>
      </c>
      <c r="L137" s="47" t="s">
        <v>3453</v>
      </c>
    </row>
    <row r="138" spans="1:12">
      <c r="A138" s="40">
        <v>2021</v>
      </c>
      <c r="B138" s="88">
        <v>511011</v>
      </c>
      <c r="C138" t="s">
        <v>3410</v>
      </c>
      <c r="D138" s="51" t="s">
        <v>3461</v>
      </c>
      <c r="E138" s="64">
        <v>0.72598750000000001</v>
      </c>
      <c r="F138" s="65">
        <v>2736</v>
      </c>
      <c r="G138" s="64">
        <v>28.7</v>
      </c>
      <c r="H138" s="64">
        <v>18.25</v>
      </c>
      <c r="I138" s="88">
        <v>3</v>
      </c>
      <c r="J138" s="88" t="s">
        <v>46</v>
      </c>
      <c r="K138" s="66" t="s">
        <v>178</v>
      </c>
      <c r="L138" s="47" t="s">
        <v>3453</v>
      </c>
    </row>
    <row r="139" spans="1:12">
      <c r="A139" s="40">
        <v>2021</v>
      </c>
      <c r="B139" s="88">
        <v>411011</v>
      </c>
      <c r="D139" s="51" t="s">
        <v>3430</v>
      </c>
      <c r="E139" s="64">
        <v>0.82722499999999999</v>
      </c>
      <c r="F139" s="65">
        <v>13547</v>
      </c>
      <c r="G139" s="64">
        <v>22.16</v>
      </c>
      <c r="H139" s="64">
        <v>14.07</v>
      </c>
      <c r="I139" s="88">
        <v>3</v>
      </c>
      <c r="J139" s="88" t="s">
        <v>46</v>
      </c>
      <c r="K139" s="66" t="s">
        <v>178</v>
      </c>
      <c r="L139" s="47" t="s">
        <v>3453</v>
      </c>
    </row>
    <row r="140" spans="1:12">
      <c r="A140" s="40">
        <v>2021</v>
      </c>
      <c r="B140" s="88">
        <v>119051</v>
      </c>
      <c r="C140" t="s">
        <v>3410</v>
      </c>
      <c r="D140" s="51" t="s">
        <v>846</v>
      </c>
      <c r="E140" s="64">
        <v>1.462575</v>
      </c>
      <c r="F140" s="65">
        <v>1877</v>
      </c>
      <c r="G140" s="64">
        <v>29.4</v>
      </c>
      <c r="H140" s="64">
        <v>16.55</v>
      </c>
      <c r="I140" s="88">
        <v>4</v>
      </c>
      <c r="J140" s="88" t="s">
        <v>46</v>
      </c>
      <c r="K140" s="66" t="s">
        <v>178</v>
      </c>
      <c r="L140" s="47" t="s">
        <v>3453</v>
      </c>
    </row>
    <row r="141" spans="1:12">
      <c r="A141" s="40">
        <v>2021</v>
      </c>
      <c r="B141" s="88">
        <v>111021</v>
      </c>
      <c r="C141" t="s">
        <v>3410</v>
      </c>
      <c r="D141" s="51" t="s">
        <v>781</v>
      </c>
      <c r="E141" s="64">
        <v>1.4234374999999999</v>
      </c>
      <c r="F141" s="65">
        <v>8666</v>
      </c>
      <c r="G141" s="64">
        <v>54.14</v>
      </c>
      <c r="H141" s="64">
        <v>23.98</v>
      </c>
      <c r="I141" s="88">
        <v>4</v>
      </c>
      <c r="J141" s="88" t="s">
        <v>46</v>
      </c>
      <c r="K141" s="47" t="s">
        <v>178</v>
      </c>
      <c r="L141" s="47" t="s">
        <v>3453</v>
      </c>
    </row>
    <row r="142" spans="1:12">
      <c r="A142" s="40">
        <v>2021</v>
      </c>
      <c r="B142" s="88">
        <v>472121</v>
      </c>
      <c r="D142" s="51" t="s">
        <v>3194</v>
      </c>
      <c r="E142" s="64">
        <v>1.6610125</v>
      </c>
      <c r="F142" s="65">
        <v>685</v>
      </c>
      <c r="G142" s="64">
        <v>18.260000000000002</v>
      </c>
      <c r="H142" s="64">
        <v>13.74</v>
      </c>
      <c r="I142" s="88">
        <v>3</v>
      </c>
      <c r="J142" s="88" t="s">
        <v>46</v>
      </c>
      <c r="K142" s="66" t="s">
        <v>178</v>
      </c>
      <c r="L142" s="47" t="s">
        <v>3453</v>
      </c>
    </row>
    <row r="143" spans="1:12">
      <c r="A143" s="40">
        <v>2021</v>
      </c>
      <c r="B143" s="88">
        <v>271024</v>
      </c>
      <c r="D143" s="51" t="s">
        <v>1384</v>
      </c>
      <c r="E143" s="64">
        <v>0.98851250000000002</v>
      </c>
      <c r="F143" s="65">
        <v>1753</v>
      </c>
      <c r="G143" s="64">
        <v>23.45</v>
      </c>
      <c r="H143" s="64">
        <v>14.86</v>
      </c>
      <c r="I143" s="88">
        <v>4</v>
      </c>
      <c r="J143" s="88" t="s">
        <v>46</v>
      </c>
      <c r="K143" s="66" t="s">
        <v>46</v>
      </c>
      <c r="L143" s="47" t="s">
        <v>3453</v>
      </c>
    </row>
    <row r="144" spans="1:12">
      <c r="A144" s="40">
        <v>2021</v>
      </c>
      <c r="B144" s="88">
        <v>292099</v>
      </c>
      <c r="D144" s="51" t="s">
        <v>1974</v>
      </c>
      <c r="E144" s="64">
        <v>1.7636875000000001</v>
      </c>
      <c r="F144" s="65">
        <v>1005</v>
      </c>
      <c r="G144" s="64">
        <v>20.54</v>
      </c>
      <c r="H144" s="64">
        <v>13.38</v>
      </c>
      <c r="I144" s="88">
        <v>3</v>
      </c>
      <c r="J144" s="88" t="s">
        <v>46</v>
      </c>
      <c r="K144" s="66" t="s">
        <v>46</v>
      </c>
      <c r="L144" s="47" t="s">
        <v>3453</v>
      </c>
    </row>
    <row r="145" spans="1:12">
      <c r="A145" s="40">
        <v>2021</v>
      </c>
      <c r="B145" s="88">
        <v>499021</v>
      </c>
      <c r="D145" s="51" t="s">
        <v>1500</v>
      </c>
      <c r="E145" s="64">
        <v>1.6199375</v>
      </c>
      <c r="F145" s="65">
        <v>4357</v>
      </c>
      <c r="G145" s="64">
        <v>20.5</v>
      </c>
      <c r="H145" s="64">
        <v>14.51</v>
      </c>
      <c r="I145" s="88">
        <v>3</v>
      </c>
      <c r="J145" s="88" t="s">
        <v>46</v>
      </c>
      <c r="K145" s="66" t="s">
        <v>178</v>
      </c>
      <c r="L145" s="47" t="s">
        <v>3453</v>
      </c>
    </row>
    <row r="146" spans="1:12">
      <c r="A146" s="40">
        <v>2021</v>
      </c>
      <c r="B146" s="88">
        <v>533032</v>
      </c>
      <c r="C146" s="41"/>
      <c r="D146" s="51" t="s">
        <v>3432</v>
      </c>
      <c r="E146" s="64">
        <v>0.93557500000000005</v>
      </c>
      <c r="F146" s="65">
        <v>11157</v>
      </c>
      <c r="G146" s="64">
        <v>20.2</v>
      </c>
      <c r="H146" s="64">
        <v>13.16</v>
      </c>
      <c r="I146" s="88">
        <v>3</v>
      </c>
      <c r="J146" s="88" t="s">
        <v>46</v>
      </c>
      <c r="K146" s="66" t="s">
        <v>178</v>
      </c>
      <c r="L146" s="47" t="s">
        <v>3453</v>
      </c>
    </row>
    <row r="147" spans="1:12">
      <c r="A147" s="40">
        <v>2021</v>
      </c>
      <c r="B147" s="88">
        <v>499041</v>
      </c>
      <c r="D147" s="51" t="s">
        <v>2723</v>
      </c>
      <c r="E147" s="64">
        <v>1.0764125</v>
      </c>
      <c r="F147" s="65">
        <v>1381</v>
      </c>
      <c r="G147" s="64">
        <v>23.1</v>
      </c>
      <c r="H147" s="64">
        <v>15.49</v>
      </c>
      <c r="I147" s="88">
        <v>3</v>
      </c>
      <c r="J147" s="88" t="s">
        <v>46</v>
      </c>
      <c r="K147" s="66" t="s">
        <v>178</v>
      </c>
      <c r="L147" s="47" t="s">
        <v>3453</v>
      </c>
    </row>
    <row r="148" spans="1:12">
      <c r="A148" s="40">
        <v>2021</v>
      </c>
      <c r="B148" s="88">
        <v>537051</v>
      </c>
      <c r="C148" s="41"/>
      <c r="D148" s="51" t="s">
        <v>3433</v>
      </c>
      <c r="E148" s="64">
        <v>0.76665000000000005</v>
      </c>
      <c r="F148" s="65">
        <v>2744</v>
      </c>
      <c r="G148" s="64">
        <v>17.53</v>
      </c>
      <c r="H148" s="64">
        <v>12.35</v>
      </c>
      <c r="I148" s="88">
        <v>3</v>
      </c>
      <c r="J148" s="88" t="s">
        <v>46</v>
      </c>
      <c r="K148" s="66" t="s">
        <v>178</v>
      </c>
      <c r="L148" s="47" t="s">
        <v>46</v>
      </c>
    </row>
    <row r="149" spans="1:12">
      <c r="A149" s="40">
        <v>2021</v>
      </c>
      <c r="B149" s="88">
        <v>151212</v>
      </c>
      <c r="C149" t="s">
        <v>3410</v>
      </c>
      <c r="D149" s="51" t="s">
        <v>1177</v>
      </c>
      <c r="E149" s="64">
        <v>3.3586</v>
      </c>
      <c r="F149" s="65">
        <v>578</v>
      </c>
      <c r="G149" s="64">
        <v>44.21</v>
      </c>
      <c r="H149" s="64">
        <v>27.96</v>
      </c>
      <c r="I149" s="88">
        <v>3</v>
      </c>
      <c r="J149" s="88" t="s">
        <v>46</v>
      </c>
      <c r="K149" s="66" t="s">
        <v>46</v>
      </c>
      <c r="L149" s="47" t="s">
        <v>3453</v>
      </c>
    </row>
    <row r="150" spans="1:12">
      <c r="A150" s="40">
        <v>2021</v>
      </c>
      <c r="B150" s="88">
        <v>413021</v>
      </c>
      <c r="C150" t="s">
        <v>3410</v>
      </c>
      <c r="D150" s="51" t="s">
        <v>1267</v>
      </c>
      <c r="E150" s="64">
        <v>1.4052</v>
      </c>
      <c r="F150" s="65">
        <v>5757</v>
      </c>
      <c r="G150" s="64">
        <v>30.37</v>
      </c>
      <c r="H150" s="64">
        <v>15.67</v>
      </c>
      <c r="I150" s="88">
        <v>3</v>
      </c>
      <c r="J150" s="88" t="s">
        <v>46</v>
      </c>
      <c r="K150" s="66" t="s">
        <v>178</v>
      </c>
      <c r="L150" s="47" t="s">
        <v>3453</v>
      </c>
    </row>
    <row r="151" spans="1:12">
      <c r="A151" s="40">
        <v>2021</v>
      </c>
      <c r="B151" s="88">
        <v>292061</v>
      </c>
      <c r="D151" s="51" t="s">
        <v>3435</v>
      </c>
      <c r="E151" s="64">
        <v>1.3433250000000001</v>
      </c>
      <c r="F151" s="65">
        <v>4165</v>
      </c>
      <c r="G151" s="64">
        <v>21.34</v>
      </c>
      <c r="H151" s="64">
        <v>16.91</v>
      </c>
      <c r="I151" s="88">
        <v>3</v>
      </c>
      <c r="J151" s="88" t="s">
        <v>46</v>
      </c>
      <c r="K151" s="66" t="s">
        <v>178</v>
      </c>
      <c r="L151" s="47" t="s">
        <v>3453</v>
      </c>
    </row>
    <row r="152" spans="1:12">
      <c r="A152" s="40">
        <v>2021</v>
      </c>
      <c r="B152" s="88">
        <v>434131</v>
      </c>
      <c r="D152" s="51" t="s">
        <v>3436</v>
      </c>
      <c r="E152" s="64">
        <v>1.315825</v>
      </c>
      <c r="F152" s="65">
        <v>1951</v>
      </c>
      <c r="G152" s="64">
        <v>19.989999999999998</v>
      </c>
      <c r="H152" s="64">
        <v>14.06</v>
      </c>
      <c r="I152" s="88">
        <v>3</v>
      </c>
      <c r="J152" s="88" t="s">
        <v>46</v>
      </c>
      <c r="K152" s="66" t="s">
        <v>178</v>
      </c>
      <c r="L152" s="47" t="s">
        <v>3453</v>
      </c>
    </row>
    <row r="153" spans="1:12">
      <c r="A153" s="40">
        <v>2021</v>
      </c>
      <c r="B153" s="88">
        <v>132072</v>
      </c>
      <c r="C153" t="s">
        <v>3410</v>
      </c>
      <c r="D153" s="51" t="s">
        <v>806</v>
      </c>
      <c r="E153" s="64">
        <v>1.1404875000000001</v>
      </c>
      <c r="F153" s="65">
        <v>2109</v>
      </c>
      <c r="G153" s="64">
        <v>37.5</v>
      </c>
      <c r="H153" s="64">
        <v>19.34</v>
      </c>
      <c r="I153" s="88">
        <v>4</v>
      </c>
      <c r="J153" s="88" t="s">
        <v>46</v>
      </c>
      <c r="K153" s="66" t="s">
        <v>178</v>
      </c>
      <c r="L153" s="47" t="s">
        <v>3453</v>
      </c>
    </row>
    <row r="154" spans="1:12">
      <c r="A154" s="40">
        <v>2021</v>
      </c>
      <c r="B154" s="88">
        <v>119199</v>
      </c>
      <c r="C154" t="s">
        <v>3410</v>
      </c>
      <c r="D154" s="51" t="s">
        <v>3437</v>
      </c>
      <c r="E154" s="64">
        <v>1.20695</v>
      </c>
      <c r="F154" s="65">
        <v>3492</v>
      </c>
      <c r="G154" s="64">
        <v>47.71</v>
      </c>
      <c r="H154" s="64">
        <v>26.05</v>
      </c>
      <c r="I154" s="88">
        <v>4</v>
      </c>
      <c r="J154" s="88" t="s">
        <v>46</v>
      </c>
      <c r="K154" s="66" t="s">
        <v>46</v>
      </c>
      <c r="L154" s="47" t="s">
        <v>46</v>
      </c>
    </row>
    <row r="155" spans="1:12">
      <c r="A155" s="40">
        <v>2021</v>
      </c>
      <c r="B155" s="88">
        <v>292012</v>
      </c>
      <c r="D155" s="51" t="s">
        <v>1015</v>
      </c>
      <c r="E155" s="64">
        <v>1.6822375000000001</v>
      </c>
      <c r="F155" s="65">
        <v>649</v>
      </c>
      <c r="G155" s="64">
        <v>24.51</v>
      </c>
      <c r="H155" s="64">
        <v>14.54</v>
      </c>
      <c r="I155" s="88">
        <v>4</v>
      </c>
      <c r="J155" s="88" t="s">
        <v>46</v>
      </c>
      <c r="K155" s="66" t="s">
        <v>178</v>
      </c>
      <c r="L155" s="47" t="s">
        <v>3453</v>
      </c>
    </row>
    <row r="156" spans="1:12">
      <c r="A156" s="40">
        <v>2021</v>
      </c>
      <c r="B156" s="88">
        <v>292011</v>
      </c>
      <c r="D156" s="51" t="s">
        <v>1959</v>
      </c>
      <c r="E156" s="64">
        <v>1.402075</v>
      </c>
      <c r="F156" s="65">
        <v>902</v>
      </c>
      <c r="G156" s="64">
        <v>24.51</v>
      </c>
      <c r="H156" s="64">
        <v>14.54</v>
      </c>
      <c r="I156" s="88">
        <v>4</v>
      </c>
      <c r="J156" s="88" t="s">
        <v>46</v>
      </c>
      <c r="K156" s="66" t="s">
        <v>46</v>
      </c>
      <c r="L156" s="47" t="s">
        <v>3453</v>
      </c>
    </row>
    <row r="157" spans="1:12">
      <c r="A157" s="40">
        <v>2021</v>
      </c>
      <c r="B157" s="88">
        <v>319092</v>
      </c>
      <c r="D157" s="51" t="s">
        <v>946</v>
      </c>
      <c r="E157" s="64">
        <v>3.1852374999999999</v>
      </c>
      <c r="F157" s="65">
        <v>8491</v>
      </c>
      <c r="G157" s="64">
        <v>15.8</v>
      </c>
      <c r="H157" s="64">
        <v>12.58</v>
      </c>
      <c r="I157" s="88">
        <v>3</v>
      </c>
      <c r="J157" s="88" t="s">
        <v>46</v>
      </c>
      <c r="K157" s="66" t="s">
        <v>178</v>
      </c>
      <c r="L157" s="47" t="s">
        <v>46</v>
      </c>
    </row>
    <row r="158" spans="1:12">
      <c r="A158" s="40">
        <v>2021</v>
      </c>
      <c r="B158" s="88">
        <v>292071</v>
      </c>
      <c r="D158" s="51" t="s">
        <v>927</v>
      </c>
      <c r="E158" s="64">
        <v>1.5837749999999999</v>
      </c>
      <c r="F158" s="65">
        <v>925</v>
      </c>
      <c r="G158" s="64">
        <v>19.87</v>
      </c>
      <c r="H158" s="64">
        <v>12.82</v>
      </c>
      <c r="I158" s="88">
        <v>4</v>
      </c>
      <c r="J158" s="88" t="s">
        <v>46</v>
      </c>
      <c r="K158" s="66" t="s">
        <v>178</v>
      </c>
      <c r="L158" s="47" t="s">
        <v>3453</v>
      </c>
    </row>
    <row r="159" spans="1:12">
      <c r="A159" s="40">
        <v>2021</v>
      </c>
      <c r="B159" s="88">
        <v>436013</v>
      </c>
      <c r="D159" s="51" t="s">
        <v>1232</v>
      </c>
      <c r="E159" s="64">
        <v>2.2243624999999998</v>
      </c>
      <c r="F159" s="65">
        <v>3199</v>
      </c>
      <c r="G159" s="64">
        <v>16.11</v>
      </c>
      <c r="H159" s="64">
        <v>12.54</v>
      </c>
      <c r="I159" s="88">
        <v>3</v>
      </c>
      <c r="J159" s="88" t="s">
        <v>46</v>
      </c>
      <c r="K159" s="66" t="s">
        <v>178</v>
      </c>
      <c r="L159" s="47" t="s">
        <v>3453</v>
      </c>
    </row>
    <row r="160" spans="1:12">
      <c r="A160" s="40">
        <v>2021</v>
      </c>
      <c r="B160" s="88">
        <v>131121</v>
      </c>
      <c r="D160" s="51" t="s">
        <v>856</v>
      </c>
      <c r="E160" s="64">
        <v>1.6634</v>
      </c>
      <c r="F160" s="65">
        <v>1083</v>
      </c>
      <c r="G160" s="64">
        <v>23.53</v>
      </c>
      <c r="H160" s="64">
        <v>14.14</v>
      </c>
      <c r="I160" s="88">
        <v>4</v>
      </c>
      <c r="J160" s="88" t="s">
        <v>46</v>
      </c>
      <c r="K160" s="66" t="s">
        <v>178</v>
      </c>
      <c r="L160" s="47" t="s">
        <v>3453</v>
      </c>
    </row>
    <row r="161" spans="1:12">
      <c r="A161" s="40">
        <v>2021</v>
      </c>
      <c r="B161" s="88">
        <v>151142</v>
      </c>
      <c r="C161" t="s">
        <v>3410</v>
      </c>
      <c r="D161" s="51" t="s">
        <v>1158</v>
      </c>
      <c r="E161" s="64">
        <v>1.0976125000000001</v>
      </c>
      <c r="F161" s="65">
        <v>1464</v>
      </c>
      <c r="G161" s="64">
        <v>38.020000000000003</v>
      </c>
      <c r="H161" s="64">
        <v>23.95</v>
      </c>
      <c r="I161" s="88">
        <v>4</v>
      </c>
      <c r="J161" s="88" t="s">
        <v>46</v>
      </c>
      <c r="K161" s="66" t="s">
        <v>46</v>
      </c>
      <c r="L161" s="47" t="s">
        <v>3453</v>
      </c>
    </row>
    <row r="162" spans="1:12">
      <c r="A162" s="40">
        <v>2021</v>
      </c>
      <c r="B162" s="88">
        <v>472073</v>
      </c>
      <c r="D162" s="51" t="s">
        <v>2893</v>
      </c>
      <c r="E162" s="64">
        <v>1.2646999999999999</v>
      </c>
      <c r="F162" s="65">
        <v>2408</v>
      </c>
      <c r="G162" s="64">
        <v>19.309999999999999</v>
      </c>
      <c r="H162" s="64">
        <v>14.27</v>
      </c>
      <c r="I162" s="88">
        <v>3</v>
      </c>
      <c r="J162" s="88" t="s">
        <v>46</v>
      </c>
      <c r="K162" s="66" t="s">
        <v>178</v>
      </c>
      <c r="L162" s="47" t="s">
        <v>3453</v>
      </c>
    </row>
    <row r="163" spans="1:12">
      <c r="A163" s="40">
        <v>2021</v>
      </c>
      <c r="B163" s="88">
        <v>232011</v>
      </c>
      <c r="C163" t="s">
        <v>3410</v>
      </c>
      <c r="D163" s="51" t="s">
        <v>1805</v>
      </c>
      <c r="E163" s="64">
        <v>2.1631749999999998</v>
      </c>
      <c r="F163" s="65">
        <v>3335</v>
      </c>
      <c r="G163" s="64">
        <v>24.1</v>
      </c>
      <c r="H163" s="64">
        <v>15.87</v>
      </c>
      <c r="I163" s="88">
        <v>3</v>
      </c>
      <c r="J163" s="88" t="s">
        <v>46</v>
      </c>
      <c r="K163" s="66" t="s">
        <v>178</v>
      </c>
      <c r="L163" s="47" t="s">
        <v>3453</v>
      </c>
    </row>
    <row r="164" spans="1:12">
      <c r="A164" s="40">
        <v>2021</v>
      </c>
      <c r="B164" s="88">
        <v>319097</v>
      </c>
      <c r="D164" s="51" t="s">
        <v>2314</v>
      </c>
      <c r="E164" s="64">
        <v>2.3165874999999998</v>
      </c>
      <c r="F164" s="65">
        <v>1151</v>
      </c>
      <c r="G164" s="64">
        <v>15.52</v>
      </c>
      <c r="H164" s="64">
        <v>12.45</v>
      </c>
      <c r="I164" s="88">
        <v>3</v>
      </c>
      <c r="J164" s="88" t="s">
        <v>46</v>
      </c>
      <c r="K164" s="66" t="s">
        <v>178</v>
      </c>
      <c r="L164" s="47" t="s">
        <v>46</v>
      </c>
    </row>
    <row r="165" spans="1:12">
      <c r="A165" s="40">
        <v>2021</v>
      </c>
      <c r="B165" s="88">
        <v>312021</v>
      </c>
      <c r="C165" t="s">
        <v>3410</v>
      </c>
      <c r="D165" s="51" t="s">
        <v>1930</v>
      </c>
      <c r="E165" s="64">
        <v>2.9712749999999999</v>
      </c>
      <c r="F165" s="65">
        <v>917</v>
      </c>
      <c r="G165" s="64">
        <v>29.64</v>
      </c>
      <c r="H165" s="64">
        <v>22.61</v>
      </c>
      <c r="I165" s="88">
        <v>4</v>
      </c>
      <c r="J165" s="88" t="s">
        <v>46</v>
      </c>
      <c r="K165" s="66" t="s">
        <v>178</v>
      </c>
      <c r="L165" s="47" t="s">
        <v>3453</v>
      </c>
    </row>
    <row r="166" spans="1:12">
      <c r="A166" s="40">
        <v>2021</v>
      </c>
      <c r="B166" s="88">
        <v>472152</v>
      </c>
      <c r="D166" s="51" t="s">
        <v>2682</v>
      </c>
      <c r="E166" s="64">
        <v>1.55975</v>
      </c>
      <c r="F166" s="65">
        <v>3840</v>
      </c>
      <c r="G166" s="64">
        <v>21.25</v>
      </c>
      <c r="H166" s="64">
        <v>14.96</v>
      </c>
      <c r="I166" s="88">
        <v>3</v>
      </c>
      <c r="J166" s="88" t="s">
        <v>46</v>
      </c>
      <c r="K166" s="66" t="s">
        <v>178</v>
      </c>
      <c r="L166" s="47" t="s">
        <v>3453</v>
      </c>
    </row>
    <row r="167" spans="1:12">
      <c r="A167" s="40">
        <v>2021</v>
      </c>
      <c r="B167" s="88">
        <v>333051</v>
      </c>
      <c r="C167" t="s">
        <v>3410</v>
      </c>
      <c r="D167" s="51" t="s">
        <v>1812</v>
      </c>
      <c r="E167" s="64">
        <v>1.0528124999999999</v>
      </c>
      <c r="F167" s="65">
        <v>3218</v>
      </c>
      <c r="G167" s="64">
        <v>28.66</v>
      </c>
      <c r="H167" s="64">
        <v>19.57</v>
      </c>
      <c r="I167" s="88">
        <v>3</v>
      </c>
      <c r="J167" s="88" t="s">
        <v>178</v>
      </c>
      <c r="K167" s="66" t="s">
        <v>178</v>
      </c>
      <c r="L167" s="47" t="s">
        <v>3453</v>
      </c>
    </row>
    <row r="168" spans="1:12">
      <c r="A168" s="40">
        <v>2021</v>
      </c>
      <c r="B168" s="88">
        <v>251199</v>
      </c>
      <c r="C168" t="s">
        <v>3410</v>
      </c>
      <c r="D168" s="51" t="s">
        <v>3442</v>
      </c>
      <c r="E168" s="64">
        <v>1.3996249999999999</v>
      </c>
      <c r="F168" s="65">
        <v>1864</v>
      </c>
      <c r="G168" s="64">
        <v>29.5394230769231</v>
      </c>
      <c r="H168" s="64">
        <v>17.187980769230801</v>
      </c>
      <c r="I168" s="88">
        <v>4</v>
      </c>
      <c r="J168" s="88" t="s">
        <v>178</v>
      </c>
      <c r="K168" s="66" t="s">
        <v>178</v>
      </c>
      <c r="L168" s="47" t="s">
        <v>46</v>
      </c>
    </row>
    <row r="169" spans="1:12">
      <c r="A169" s="40">
        <v>2021</v>
      </c>
      <c r="B169" s="88">
        <v>119141</v>
      </c>
      <c r="C169" t="s">
        <v>3410</v>
      </c>
      <c r="D169" s="51" t="s">
        <v>3462</v>
      </c>
      <c r="E169" s="64">
        <v>1.3621875000000001</v>
      </c>
      <c r="F169" s="65">
        <v>3493</v>
      </c>
      <c r="G169" s="64">
        <v>29.66</v>
      </c>
      <c r="H169" s="64">
        <v>16.170000000000002</v>
      </c>
      <c r="I169" s="88">
        <v>4</v>
      </c>
      <c r="J169" s="88" t="s">
        <v>46</v>
      </c>
      <c r="K169" s="66" t="s">
        <v>178</v>
      </c>
      <c r="L169" s="47" t="s">
        <v>3453</v>
      </c>
    </row>
    <row r="170" spans="1:12">
      <c r="A170" s="40">
        <v>2021</v>
      </c>
      <c r="B170" s="88">
        <v>292034</v>
      </c>
      <c r="C170" t="s">
        <v>3410</v>
      </c>
      <c r="D170" s="51" t="s">
        <v>1956</v>
      </c>
      <c r="E170" s="64">
        <v>1.6200375</v>
      </c>
      <c r="F170" s="65">
        <v>1021</v>
      </c>
      <c r="G170" s="64">
        <v>27.23</v>
      </c>
      <c r="H170" s="64">
        <v>19.61</v>
      </c>
      <c r="I170" s="88">
        <v>3</v>
      </c>
      <c r="J170" s="88" t="s">
        <v>46</v>
      </c>
      <c r="K170" s="66" t="s">
        <v>178</v>
      </c>
      <c r="L170" s="47" t="s">
        <v>3453</v>
      </c>
    </row>
    <row r="171" spans="1:12">
      <c r="A171" s="40">
        <v>2021</v>
      </c>
      <c r="B171" s="88">
        <v>419022</v>
      </c>
      <c r="D171" s="51" t="s">
        <v>2186</v>
      </c>
      <c r="E171" s="64">
        <v>1.160625</v>
      </c>
      <c r="F171" s="65">
        <v>4463</v>
      </c>
      <c r="G171" s="64">
        <v>28.24</v>
      </c>
      <c r="H171" s="64">
        <v>12.53</v>
      </c>
      <c r="I171" s="88">
        <v>3</v>
      </c>
      <c r="J171" s="88" t="s">
        <v>46</v>
      </c>
      <c r="K171" s="66" t="s">
        <v>178</v>
      </c>
      <c r="L171" s="47" t="s">
        <v>46</v>
      </c>
    </row>
    <row r="172" spans="1:12">
      <c r="A172" s="40">
        <v>2021</v>
      </c>
      <c r="B172" s="88">
        <v>291141</v>
      </c>
      <c r="C172" t="s">
        <v>3410</v>
      </c>
      <c r="D172" s="51" t="s">
        <v>1992</v>
      </c>
      <c r="E172" s="64">
        <v>1.7280249999999999</v>
      </c>
      <c r="F172" s="65">
        <v>14094</v>
      </c>
      <c r="G172" s="64">
        <v>31.83</v>
      </c>
      <c r="H172" s="64">
        <v>24.34</v>
      </c>
      <c r="I172" s="88">
        <v>4</v>
      </c>
      <c r="J172" s="88" t="s">
        <v>46</v>
      </c>
      <c r="K172" s="66" t="s">
        <v>46</v>
      </c>
      <c r="L172" s="47" t="s">
        <v>3453</v>
      </c>
    </row>
    <row r="173" spans="1:12">
      <c r="A173" s="40">
        <v>2021</v>
      </c>
      <c r="B173" s="88">
        <v>291126</v>
      </c>
      <c r="C173" t="s">
        <v>3410</v>
      </c>
      <c r="D173" s="51" t="s">
        <v>1946</v>
      </c>
      <c r="E173" s="64">
        <v>2.6549749999999999</v>
      </c>
      <c r="F173" s="65">
        <v>755</v>
      </c>
      <c r="G173" s="64">
        <v>27.86</v>
      </c>
      <c r="H173" s="64">
        <v>22.76</v>
      </c>
      <c r="I173" s="88">
        <v>4</v>
      </c>
      <c r="J173" s="88" t="s">
        <v>46</v>
      </c>
      <c r="K173" s="66" t="s">
        <v>46</v>
      </c>
      <c r="L173" s="47" t="s">
        <v>3453</v>
      </c>
    </row>
    <row r="174" spans="1:12">
      <c r="A174" s="40">
        <v>2021</v>
      </c>
      <c r="B174" s="88">
        <v>414012</v>
      </c>
      <c r="D174" s="51" t="s">
        <v>1894</v>
      </c>
      <c r="E174" s="64">
        <v>0.83230000000000004</v>
      </c>
      <c r="F174" s="65">
        <v>11426</v>
      </c>
      <c r="G174" s="64">
        <v>29.4</v>
      </c>
      <c r="H174" s="64">
        <v>13.26</v>
      </c>
      <c r="I174" s="88">
        <v>3</v>
      </c>
      <c r="J174" s="88" t="s">
        <v>46</v>
      </c>
      <c r="K174" s="66" t="s">
        <v>178</v>
      </c>
      <c r="L174" s="47" t="s">
        <v>3453</v>
      </c>
    </row>
    <row r="175" spans="1:12">
      <c r="A175" s="40">
        <v>2021</v>
      </c>
      <c r="B175" s="88">
        <v>414011</v>
      </c>
      <c r="C175" t="s">
        <v>3410</v>
      </c>
      <c r="D175" s="51" t="s">
        <v>2083</v>
      </c>
      <c r="E175" s="64">
        <v>1.0961624999999999</v>
      </c>
      <c r="F175" s="65">
        <v>2725</v>
      </c>
      <c r="G175" s="64">
        <v>41.37</v>
      </c>
      <c r="H175" s="64">
        <v>17.32</v>
      </c>
      <c r="I175" s="88">
        <v>3</v>
      </c>
      <c r="J175" s="88" t="s">
        <v>46</v>
      </c>
      <c r="K175" s="66" t="s">
        <v>178</v>
      </c>
      <c r="L175" s="47" t="s">
        <v>3453</v>
      </c>
    </row>
    <row r="176" spans="1:12">
      <c r="A176" s="40">
        <v>2021</v>
      </c>
      <c r="B176" s="88">
        <v>492098</v>
      </c>
      <c r="D176" s="51" t="s">
        <v>3448</v>
      </c>
      <c r="E176" s="64">
        <v>1.6304375</v>
      </c>
      <c r="F176" s="65">
        <v>894</v>
      </c>
      <c r="G176" s="64">
        <v>20.21</v>
      </c>
      <c r="H176" s="64">
        <v>14.38</v>
      </c>
      <c r="I176" s="88">
        <v>3</v>
      </c>
      <c r="J176" s="88" t="s">
        <v>178</v>
      </c>
      <c r="K176" s="66" t="s">
        <v>178</v>
      </c>
      <c r="L176" s="47" t="s">
        <v>3453</v>
      </c>
    </row>
    <row r="177" spans="1:12">
      <c r="A177" s="40">
        <v>2021</v>
      </c>
      <c r="B177" s="88">
        <v>472211</v>
      </c>
      <c r="D177" s="51" t="s">
        <v>3290</v>
      </c>
      <c r="E177" s="64">
        <v>1.31565</v>
      </c>
      <c r="F177" s="65">
        <v>1110</v>
      </c>
      <c r="G177" s="64">
        <v>19.28</v>
      </c>
      <c r="H177" s="64">
        <v>13.54</v>
      </c>
      <c r="I177" s="88">
        <v>3</v>
      </c>
      <c r="J177" s="88" t="s">
        <v>46</v>
      </c>
      <c r="K177" s="66" t="s">
        <v>178</v>
      </c>
      <c r="L177" s="47" t="s">
        <v>3453</v>
      </c>
    </row>
    <row r="178" spans="1:12">
      <c r="A178" s="40">
        <v>2021</v>
      </c>
      <c r="B178" s="88">
        <v>151132</v>
      </c>
      <c r="C178" t="s">
        <v>3410</v>
      </c>
      <c r="D178" s="51" t="s">
        <v>1225</v>
      </c>
      <c r="E178" s="64">
        <v>3.3229125000000002</v>
      </c>
      <c r="F178" s="65">
        <v>4091</v>
      </c>
      <c r="G178" s="64">
        <v>45.97</v>
      </c>
      <c r="H178" s="64">
        <v>29.67</v>
      </c>
      <c r="I178" s="88">
        <v>4</v>
      </c>
      <c r="J178" s="88" t="s">
        <v>46</v>
      </c>
      <c r="K178" s="66" t="s">
        <v>46</v>
      </c>
      <c r="L178" s="47" t="s">
        <v>3453</v>
      </c>
    </row>
    <row r="179" spans="1:12">
      <c r="A179" s="40">
        <v>2021</v>
      </c>
      <c r="B179" s="88">
        <v>472221</v>
      </c>
      <c r="D179" s="51" t="s">
        <v>3299</v>
      </c>
      <c r="E179" s="64">
        <v>1.7187749999999999</v>
      </c>
      <c r="F179" s="65">
        <v>702</v>
      </c>
      <c r="G179" s="64">
        <v>21.1</v>
      </c>
      <c r="H179" s="64">
        <v>14.52</v>
      </c>
      <c r="I179" s="88">
        <v>3</v>
      </c>
      <c r="J179" s="88" t="s">
        <v>46</v>
      </c>
      <c r="K179" s="66" t="s">
        <v>178</v>
      </c>
      <c r="L179" s="47" t="s">
        <v>3453</v>
      </c>
    </row>
    <row r="180" spans="1:12">
      <c r="A180" s="40">
        <v>2021</v>
      </c>
      <c r="B180" s="88">
        <v>292055</v>
      </c>
      <c r="D180" s="51" t="s">
        <v>995</v>
      </c>
      <c r="E180" s="64">
        <v>1.5915125000000001</v>
      </c>
      <c r="F180" s="65">
        <v>772</v>
      </c>
      <c r="G180" s="64">
        <v>21.17</v>
      </c>
      <c r="H180" s="64">
        <v>15.81</v>
      </c>
      <c r="I180" s="88">
        <v>3</v>
      </c>
      <c r="J180" s="88" t="s">
        <v>46</v>
      </c>
      <c r="K180" s="66" t="s">
        <v>178</v>
      </c>
      <c r="L180" s="47" t="s">
        <v>3453</v>
      </c>
    </row>
    <row r="181" spans="1:12">
      <c r="A181" s="40">
        <v>2021</v>
      </c>
      <c r="B181" s="88">
        <v>492022</v>
      </c>
      <c r="C181" t="s">
        <v>3410</v>
      </c>
      <c r="D181" s="51" t="s">
        <v>2077</v>
      </c>
      <c r="E181" s="64">
        <v>2.2374999999999999E-3</v>
      </c>
      <c r="F181" s="65">
        <v>1740</v>
      </c>
      <c r="G181" s="64">
        <v>25.09</v>
      </c>
      <c r="H181" s="64">
        <v>16.84</v>
      </c>
      <c r="I181" s="88">
        <v>3</v>
      </c>
      <c r="J181" s="88" t="s">
        <v>46</v>
      </c>
      <c r="K181" s="66" t="s">
        <v>178</v>
      </c>
      <c r="L181" s="47" t="s">
        <v>46</v>
      </c>
    </row>
    <row r="182" spans="1:12">
      <c r="A182" s="40">
        <v>2021</v>
      </c>
      <c r="B182" s="88">
        <v>151134</v>
      </c>
      <c r="C182" t="s">
        <v>3410</v>
      </c>
      <c r="D182" s="51" t="s">
        <v>3463</v>
      </c>
      <c r="E182" s="64">
        <v>1.6426750000000001</v>
      </c>
      <c r="F182" s="65">
        <v>963</v>
      </c>
      <c r="G182" s="64">
        <v>30.85</v>
      </c>
      <c r="H182" s="64">
        <v>18.190000000000001</v>
      </c>
      <c r="I182" s="88">
        <v>3</v>
      </c>
      <c r="J182" s="88" t="s">
        <v>46</v>
      </c>
      <c r="K182" s="66" t="s">
        <v>46</v>
      </c>
      <c r="L182" s="47" t="s">
        <v>3453</v>
      </c>
    </row>
    <row r="183" spans="1:12">
      <c r="A183" s="40">
        <v>2021</v>
      </c>
      <c r="B183" s="88">
        <v>514121</v>
      </c>
      <c r="D183" s="51" t="s">
        <v>2873</v>
      </c>
      <c r="E183" s="64">
        <v>1.1373500000000001</v>
      </c>
      <c r="F183" s="65">
        <v>1815</v>
      </c>
      <c r="G183" s="64">
        <v>19.07</v>
      </c>
      <c r="H183" s="64">
        <v>13.53</v>
      </c>
      <c r="I183" s="88">
        <v>3</v>
      </c>
      <c r="J183" s="88" t="s">
        <v>46</v>
      </c>
      <c r="K183" s="66" t="s">
        <v>178</v>
      </c>
      <c r="L183" s="47" t="s">
        <v>3453</v>
      </c>
    </row>
  </sheetData>
  <mergeCells count="1">
    <mergeCell ref="G5:H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4543130EE2104FABBA4B224C2FF6B6" ma:contentTypeVersion="6" ma:contentTypeDescription="Create a new document." ma:contentTypeScope="" ma:versionID="66d1ba62ffbe4877c0c34b63a3ed4817">
  <xsd:schema xmlns:xsd="http://www.w3.org/2001/XMLSchema" xmlns:xs="http://www.w3.org/2001/XMLSchema" xmlns:p="http://schemas.microsoft.com/office/2006/metadata/properties" xmlns:ns2="2bf5a81c-bbf4-4c98-8785-4c436d8db095" xmlns:ns3="c9bf6b9b-2955-4b05-abb5-67c5f242b44d" targetNamespace="http://schemas.microsoft.com/office/2006/metadata/properties" ma:root="true" ma:fieldsID="bb3663132084547f8492ebe54ff788ce" ns2:_="" ns3:_="">
    <xsd:import namespace="2bf5a81c-bbf4-4c98-8785-4c436d8db095"/>
    <xsd:import namespace="c9bf6b9b-2955-4b05-abb5-67c5f242b4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f5a81c-bbf4-4c98-8785-4c436d8db09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bf6b9b-2955-4b05-abb5-67c5f242b4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5498D9E-E7E4-45F8-B470-331291FBF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f5a81c-bbf4-4c98-8785-4c436d8db095"/>
    <ds:schemaRef ds:uri="c9bf6b9b-2955-4b05-abb5-67c5f242b4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707C96-31E0-4CC4-81F0-359DA7A100A3}">
  <ds:schemaRefs>
    <ds:schemaRef ds:uri="http://schemas.microsoft.com/sharepoint/v3/contenttype/forms"/>
  </ds:schemaRefs>
</ds:datastoreItem>
</file>

<file path=customXml/itemProps3.xml><?xml version="1.0" encoding="utf-8"?>
<ds:datastoreItem xmlns:ds="http://schemas.openxmlformats.org/officeDocument/2006/customXml" ds:itemID="{0507E019-DF0A-4D74-9FFE-83C2C497F4F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18</vt:i4>
      </vt:variant>
      <vt:variant>
        <vt:lpstr>Named Ranges</vt:lpstr>
      </vt:variant>
      <vt:variant>
        <vt:i4>54</vt:i4>
      </vt:variant>
    </vt:vector>
  </HeadingPairs>
  <TitlesOfParts>
    <vt:vector size="72" baseType="lpstr">
      <vt:lpstr>Functionality Notes</vt:lpstr>
      <vt:lpstr>Funcationality description</vt:lpstr>
      <vt:lpstr>Title</vt:lpstr>
      <vt:lpstr>Directions - Prog Needs Assess.</vt:lpstr>
      <vt:lpstr>Program Needs Assessment</vt:lpstr>
      <vt:lpstr>Dropdown Lists</vt:lpstr>
      <vt:lpstr>Clock Hour &amp; College Progs</vt:lpstr>
      <vt:lpstr>College &amp; Clock Prog-SOC</vt:lpstr>
      <vt:lpstr>2122&amp;2021 SDOL</vt:lpstr>
      <vt:lpstr>Combined RDOLs</vt:lpstr>
      <vt:lpstr>SDOL and DOACS Progs</vt:lpstr>
      <vt:lpstr>ClockHour Prog-SOC Crosswalk</vt:lpstr>
      <vt:lpstr>College Prog-SOC Crosswalk</vt:lpstr>
      <vt:lpstr>DOE 101-Instructions</vt:lpstr>
      <vt:lpstr>Example DOE 101 Form</vt:lpstr>
      <vt:lpstr>DOE 101 </vt:lpstr>
      <vt:lpstr>Projected Equipment </vt:lpstr>
      <vt:lpstr>Excel Version History</vt:lpstr>
      <vt:lpstr>ACCOUNT_TITLE</vt:lpstr>
      <vt:lpstr>ACCOUNT_TITLE_AND_NARRATIVE</vt:lpstr>
      <vt:lpstr>Agency_Name</vt:lpstr>
      <vt:lpstr>Agency_Number</vt:lpstr>
      <vt:lpstr>AMOUNT</vt:lpstr>
      <vt:lpstr>Career_Source_Region</vt:lpstr>
      <vt:lpstr>DESCRIPTION</vt:lpstr>
      <vt:lpstr>DOE_1a</vt:lpstr>
      <vt:lpstr>DOE_2a</vt:lpstr>
      <vt:lpstr>DOE_3a</vt:lpstr>
      <vt:lpstr>DOE_4a</vt:lpstr>
      <vt:lpstr>DOE_5a</vt:lpstr>
      <vt:lpstr>FTE_POSITION</vt:lpstr>
      <vt:lpstr>FUNCTION_CODE</vt:lpstr>
      <vt:lpstr>Fundable?___That_is__meets_is_exempt_from_LMA_and_SSQ_Requirements____Dropdown</vt:lpstr>
      <vt:lpstr>If_a_part_of_a_fully_compliant_Program_of_Study__list_the_primary_aligned_secondary_program.___Dropdown</vt:lpstr>
      <vt:lpstr>ITEM</vt:lpstr>
      <vt:lpstr>ITEM_COST</vt:lpstr>
      <vt:lpstr>LABOR_MARKET_ALIGNMENT__LMA__To_be_fundable__must_have_one__1__Primary_Source_OR_two__2__secondary_sources.</vt:lpstr>
      <vt:lpstr>List_one_or_more_experiential_learning_opportunities.___E.g.__work_based_learning_opportunity_or_capstone_experience__if_course__include_course_number___and_or_CTSO_students_will_have_access_to_for_this_program.____Text_Field</vt:lpstr>
      <vt:lpstr>List_one_or_more_ways_business_and_industry_will_be_engaged_in_the_operations_of_the_program.___Text_Field</vt:lpstr>
      <vt:lpstr>List_the_industry_recognized_credential_students_may_earn_in_the_program.__For_certifications__include_the_certification_name_number.___Text_Field</vt:lpstr>
      <vt:lpstr>List_the_site_s__campus_es___including_virtual__involved_in_collectively_offering_enough_courses_to__allow_students_the_ability_to_complete_the_program.____Text___Field</vt:lpstr>
      <vt:lpstr>List_the_site_s__campuse_s___including_virtual__involved_in_collectively_offering_enough_courses_to__allow_students_the_ability_to_complete_the_program.____Text___Field</vt:lpstr>
      <vt:lpstr>NUMBER_OF_ITEMS</vt:lpstr>
      <vt:lpstr>OBJECT_CODE</vt:lpstr>
      <vt:lpstr>'Projected Equipment '!PE_A</vt:lpstr>
      <vt:lpstr>'Projected Equipment '!PE_B</vt:lpstr>
      <vt:lpstr>'Projected Equipment '!PE_C</vt:lpstr>
      <vt:lpstr>'Projected Equipment '!PE_D</vt:lpstr>
      <vt:lpstr>'Projected Equipment '!PE_E</vt:lpstr>
      <vt:lpstr>'Projected Equipment '!PE_F</vt:lpstr>
      <vt:lpstr>'Projected Equipment '!PE_G</vt:lpstr>
      <vt:lpstr>'Projected Equipment '!PE_H</vt:lpstr>
      <vt:lpstr>'Projected Equipment '!PE_Item</vt:lpstr>
      <vt:lpstr>Primary_Accelerated_Credit_Opportunity__Required_for_Compliant_Programs_of_Study____Dropdown</vt:lpstr>
      <vt:lpstr>Primary_Source_Option__1___Your_Region_s_Demand_Occupation_List__DOL____References_20_21___21_22_RDOLs____Autopopulates</vt:lpstr>
      <vt:lpstr>Primary_Source_Option__2___On_State_Demand_Occupation_List___FL_Dept._of_Ag._and_Consumer_Services___References_20_21___21_22_RDOLs____Autopopulates</vt:lpstr>
      <vt:lpstr>Primary_Source_Option__3___Local_CareerSource_Targeted_Occupation_List__TOL__or_Local_WIOA_Plan___Dropdown</vt:lpstr>
      <vt:lpstr>PRIMARY_SOURCES</vt:lpstr>
      <vt:lpstr>'DOE 101 '!Print_Area</vt:lpstr>
      <vt:lpstr>'Projected Equipment '!Print_Area</vt:lpstr>
      <vt:lpstr>Program</vt:lpstr>
      <vt:lpstr>Program_Name___Autopopulates</vt:lpstr>
      <vt:lpstr>Program_Number___Invalid_Entries_Struckthrough____Number_Field</vt:lpstr>
      <vt:lpstr>PROGRAM_OF_STUDY</vt:lpstr>
      <vt:lpstr>SCHOOL___PROGRAM</vt:lpstr>
      <vt:lpstr>Secondary_Source__1___Dropdown</vt:lpstr>
      <vt:lpstr>Secondary_Source__2____Must_be_Different_from__1____Dropdown</vt:lpstr>
      <vt:lpstr>SECONDARY_SOURCES</vt:lpstr>
      <vt:lpstr>SIZE__SCOPE__AND_QUALITY__SSQ__Program_is_not_fundable_if_K__M__N__or_O_are_blank.</vt:lpstr>
      <vt:lpstr>SOC</vt:lpstr>
      <vt:lpstr>SOC_Code___Must_Use_Officially_Aligned_SOCs._All_Others_Rejected____Number_Field</vt:lpstr>
      <vt:lpstr>TOTAL_AMOUNT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Chipps-Walton, Lee</dc:creator>
  <cp:keywords/>
  <dc:description/>
  <cp:lastModifiedBy>Microsoft Office User</cp:lastModifiedBy>
  <cp:revision/>
  <dcterms:created xsi:type="dcterms:W3CDTF">2020-12-16T18:44:56Z</dcterms:created>
  <dcterms:modified xsi:type="dcterms:W3CDTF">2022-05-06T17:04:29Z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0x010100FA4543130EE2104FABBA4B224C2FF6B6</vt:lpwstr>
  </property>
</Properties>
</file>